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odossy\Documents\CLOUD\DNS CLOUD\SKcloud\"/>
    </mc:Choice>
  </mc:AlternateContent>
  <bookViews>
    <workbookView xWindow="0" yWindow="0" windowWidth="12780" windowHeight="3340"/>
  </bookViews>
  <sheets>
    <sheet name="Cenník" sheetId="1" r:id="rId1"/>
  </sheets>
  <definedNames>
    <definedName name="_xlnm._FilterDatabase" localSheetId="0" hidden="1">Cenník!$A$6:$O$43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0" i="1" l="1"/>
  <c r="K19" i="1"/>
  <c r="K7" i="1"/>
  <c r="O14" i="1"/>
  <c r="K13" i="1"/>
  <c r="K12" i="1"/>
  <c r="K38" i="1"/>
  <c r="M39" i="1"/>
  <c r="M38" i="1"/>
  <c r="K40" i="1"/>
  <c r="L40" i="1"/>
  <c r="K41" i="1"/>
  <c r="L41" i="1"/>
  <c r="K42" i="1"/>
  <c r="L42" i="1"/>
  <c r="K43" i="1"/>
  <c r="L43" i="1"/>
  <c r="M19" i="1" l="1"/>
  <c r="N20" i="1"/>
  <c r="L20" i="1"/>
  <c r="K20" i="1"/>
  <c r="O20" i="1"/>
  <c r="N19" i="1"/>
  <c r="O19" i="1"/>
  <c r="L19" i="1"/>
  <c r="K29" i="1"/>
  <c r="L29" i="1"/>
  <c r="M29" i="1"/>
  <c r="N29" i="1"/>
  <c r="O29" i="1"/>
  <c r="K30" i="1"/>
  <c r="L30" i="1"/>
  <c r="M30" i="1"/>
  <c r="N30" i="1"/>
  <c r="O30" i="1"/>
  <c r="K31" i="1"/>
  <c r="L31" i="1"/>
  <c r="M31" i="1"/>
  <c r="N31" i="1"/>
  <c r="O31" i="1"/>
  <c r="K32" i="1"/>
  <c r="L32" i="1"/>
  <c r="M32" i="1"/>
  <c r="N32" i="1"/>
  <c r="O32" i="1"/>
  <c r="K34" i="1"/>
  <c r="L34" i="1"/>
  <c r="M34" i="1"/>
  <c r="N34" i="1"/>
  <c r="O34" i="1"/>
  <c r="K35" i="1"/>
  <c r="L35" i="1"/>
  <c r="M35" i="1"/>
  <c r="N35" i="1"/>
  <c r="O35" i="1"/>
  <c r="K36" i="1"/>
  <c r="L36" i="1"/>
  <c r="M36" i="1"/>
  <c r="N36" i="1"/>
  <c r="O36" i="1"/>
  <c r="K37" i="1"/>
  <c r="L37" i="1"/>
  <c r="M37" i="1"/>
  <c r="N37" i="1"/>
  <c r="O37" i="1"/>
  <c r="K26" i="1"/>
  <c r="L26" i="1"/>
  <c r="M26" i="1"/>
  <c r="N26" i="1"/>
  <c r="O26" i="1"/>
  <c r="K27" i="1"/>
  <c r="L27" i="1"/>
  <c r="M27" i="1"/>
  <c r="N27" i="1"/>
  <c r="O27" i="1"/>
  <c r="K28" i="1"/>
  <c r="L28" i="1"/>
  <c r="M28" i="1"/>
  <c r="N28" i="1"/>
  <c r="O28" i="1"/>
  <c r="L18" i="1"/>
  <c r="M18" i="1"/>
  <c r="N18" i="1"/>
  <c r="O18" i="1"/>
  <c r="K18" i="1" l="1"/>
  <c r="O17" i="1"/>
  <c r="N17" i="1"/>
  <c r="M17" i="1"/>
  <c r="L17" i="1"/>
  <c r="K17" i="1"/>
  <c r="O16" i="1"/>
  <c r="N16" i="1"/>
  <c r="M16" i="1"/>
  <c r="L16" i="1"/>
  <c r="K16" i="1"/>
  <c r="O15" i="1"/>
  <c r="N15" i="1"/>
  <c r="M15" i="1"/>
  <c r="L15" i="1"/>
  <c r="K15" i="1"/>
  <c r="N14" i="1"/>
  <c r="M14" i="1"/>
  <c r="L14" i="1"/>
  <c r="K14" i="1"/>
  <c r="O13" i="1"/>
  <c r="N13" i="1"/>
  <c r="M13" i="1"/>
  <c r="L13" i="1"/>
  <c r="O12" i="1"/>
  <c r="N12" i="1"/>
  <c r="M12" i="1"/>
  <c r="L12" i="1"/>
  <c r="O11" i="1"/>
  <c r="N11" i="1"/>
  <c r="M11" i="1"/>
  <c r="L11" i="1"/>
  <c r="K11" i="1"/>
  <c r="O10" i="1"/>
  <c r="N10" i="1"/>
  <c r="M10" i="1"/>
  <c r="L10" i="1"/>
  <c r="K10" i="1"/>
  <c r="O9" i="1"/>
  <c r="N9" i="1"/>
  <c r="M9" i="1"/>
  <c r="L9" i="1"/>
  <c r="K9" i="1"/>
  <c r="O8" i="1"/>
  <c r="N8" i="1"/>
  <c r="M8" i="1"/>
  <c r="L8" i="1"/>
  <c r="K8" i="1"/>
  <c r="O39" i="1" l="1"/>
  <c r="M21" i="1"/>
  <c r="M43" i="1"/>
  <c r="N43" i="1"/>
  <c r="O43" i="1"/>
  <c r="K23" i="1"/>
  <c r="L23" i="1"/>
  <c r="M23" i="1"/>
  <c r="N23" i="1"/>
  <c r="O23" i="1"/>
  <c r="K22" i="1"/>
  <c r="O22" i="1"/>
  <c r="L22" i="1"/>
  <c r="N22" i="1"/>
  <c r="M22" i="1"/>
  <c r="L38" i="1"/>
  <c r="N38" i="1"/>
  <c r="O38" i="1"/>
  <c r="N39" i="1"/>
  <c r="L39" i="1"/>
  <c r="K39" i="1"/>
  <c r="K21" i="1"/>
  <c r="N40" i="1"/>
  <c r="O40" i="1"/>
  <c r="M40" i="1"/>
  <c r="L21" i="1"/>
  <c r="O41" i="1"/>
  <c r="O21" i="1"/>
  <c r="N41" i="1"/>
  <c r="N21" i="1"/>
  <c r="M41" i="1"/>
  <c r="O42" i="1" l="1"/>
  <c r="N42" i="1"/>
  <c r="M42" i="1"/>
  <c r="N7" i="1"/>
  <c r="L7" i="1"/>
  <c r="M7" i="1"/>
  <c r="O7" i="1"/>
  <c r="N24" i="1" l="1"/>
  <c r="O24" i="1"/>
  <c r="K24" i="1"/>
  <c r="L24" i="1"/>
  <c r="M24" i="1"/>
  <c r="K25" i="1"/>
  <c r="L25" i="1"/>
  <c r="M25" i="1"/>
  <c r="N25" i="1"/>
  <c r="O25" i="1"/>
  <c r="K48" i="1" l="1"/>
  <c r="O48" i="1"/>
  <c r="M48" i="1"/>
  <c r="L48" i="1"/>
  <c r="N48" i="1"/>
  <c r="K49" i="1"/>
</calcChain>
</file>

<file path=xl/sharedStrings.xml><?xml version="1.0" encoding="utf-8"?>
<sst xmlns="http://schemas.openxmlformats.org/spreadsheetml/2006/main" count="175" uniqueCount="105">
  <si>
    <t>Inštrukcie</t>
  </si>
  <si>
    <t xml:space="preserve">Objednávateľ predpokladá, že dodávkou sú cloudové služby v privátnom cloude formou cloud as a service. Cena za službu obsahuje HW, potrebný SW, maintenence. Teda objednávateľ bude platiť len za využité služby z cenníka a nič iné. </t>
  </si>
  <si>
    <t>Dodávateľ vyplní len bunky označené oranžovou farbou</t>
  </si>
  <si>
    <t>Spotreba jednotiek</t>
  </si>
  <si>
    <t>Cena</t>
  </si>
  <si>
    <t>Kategoria</t>
  </si>
  <si>
    <t>Názov služby</t>
  </si>
  <si>
    <t>Popis</t>
  </si>
  <si>
    <t>Jednotka</t>
  </si>
  <si>
    <t>Jednotková cena/rok bez DPH</t>
  </si>
  <si>
    <t>Rok 1</t>
  </si>
  <si>
    <t>Rok 2</t>
  </si>
  <si>
    <t>Rok 3</t>
  </si>
  <si>
    <t>Rok 4</t>
  </si>
  <si>
    <t>Rok 5</t>
  </si>
  <si>
    <t>Compute</t>
  </si>
  <si>
    <t>VM Linux based Small</t>
  </si>
  <si>
    <t>2 vCPU,16GB RAM, 100GB storage</t>
  </si>
  <si>
    <t>Počet VM</t>
  </si>
  <si>
    <t>VM Linux based Medium</t>
  </si>
  <si>
    <t>4 vCPU,32GB RAM, 100GB storage</t>
  </si>
  <si>
    <t>VM Linux based Large</t>
  </si>
  <si>
    <t>8 vCPU,64GB RAM, 100GB storage</t>
  </si>
  <si>
    <t>VM Windows based Small</t>
  </si>
  <si>
    <t>VM Windows based Medium</t>
  </si>
  <si>
    <t>VM Windows based Large</t>
  </si>
  <si>
    <t>Vmware SDDC - Small</t>
  </si>
  <si>
    <t>AMD 192 vCPU, 6144GB RAM, 163TB storage</t>
  </si>
  <si>
    <t>Počet SDDC</t>
  </si>
  <si>
    <t>Vmware SDDC - Medium</t>
  </si>
  <si>
    <t>AMD 384 vCPU, 6144GB RAM, 163TB storage</t>
  </si>
  <si>
    <t>VMware SDDC - Large</t>
  </si>
  <si>
    <t>AMD 768 vCPU, 6144GB RAM, 163TB storage</t>
  </si>
  <si>
    <t>BareMetal Server - Small</t>
  </si>
  <si>
    <t>16 vCPU, 128GB RAM, 7TB storage</t>
  </si>
  <si>
    <t>BareMetal Server - Medium</t>
  </si>
  <si>
    <t>32 vCPU, 256GB RAM, 14TB storage</t>
  </si>
  <si>
    <t>BareMetal Server - Large</t>
  </si>
  <si>
    <t>64 vCPU, 512GB RAM, 27TB storage</t>
  </si>
  <si>
    <t>GPU Pascal linux</t>
  </si>
  <si>
    <t>2 GPU, 32GB RAM, 100GB storage</t>
  </si>
  <si>
    <t>3 GPU, 32GB RAM, 100GB storage</t>
  </si>
  <si>
    <t>DB</t>
  </si>
  <si>
    <t>SQL databáza Small</t>
  </si>
  <si>
    <t>Napr. MySQL, PostgreSQL, MariaDB 2 vCPU,16GB RAM, 100GB storage</t>
  </si>
  <si>
    <t>Počet Inštancií</t>
  </si>
  <si>
    <t>SQL databáza Medium</t>
  </si>
  <si>
    <t>Napr. MySQL, PostgreSQL, MariaDB 4 vCPU,32GB RAM, 400GB storage</t>
  </si>
  <si>
    <t>K8s</t>
  </si>
  <si>
    <t>Kubernetes Master Node</t>
  </si>
  <si>
    <t>Podpora pridávania virtuálnych nodov, správa identít, podpora dynamického pridávania nodov</t>
  </si>
  <si>
    <t>Kubernetes Worker Node Small</t>
  </si>
  <si>
    <t>Kubernetes Worker Node Medium</t>
  </si>
  <si>
    <t>Management</t>
  </si>
  <si>
    <t xml:space="preserve">Logging </t>
  </si>
  <si>
    <t>úložisko pre zber, ukladanie a logovacích informácií do 50GB/m</t>
  </si>
  <si>
    <t>Počet GB</t>
  </si>
  <si>
    <t xml:space="preserve">Monitoring </t>
  </si>
  <si>
    <t>monitoring a sprava zdrojov v cloude</t>
  </si>
  <si>
    <t>Logging Analytics</t>
  </si>
  <si>
    <t>umožňuje spracovávať a analyzovať logy a udalosti z rôznych zdrojov</t>
  </si>
  <si>
    <t>Messaging</t>
  </si>
  <si>
    <t>posielanie a prijímanie správ medzi rôznymi aplikáciami a systémami Kafka/JMS/RabbitMQ</t>
  </si>
  <si>
    <t>Streams</t>
  </si>
  <si>
    <t>Network</t>
  </si>
  <si>
    <t>Firewall </t>
  </si>
  <si>
    <t>priepustnosť 10-100GB</t>
  </si>
  <si>
    <t>WAF </t>
  </si>
  <si>
    <t>počet volaní viacej ako 1 milion</t>
  </si>
  <si>
    <t>Load Balancer  </t>
  </si>
  <si>
    <t>rýchlosť príepustnosti od 10Mbps do 100Mbps za hodinu</t>
  </si>
  <si>
    <t>DNS</t>
  </si>
  <si>
    <t>sprava DNS zaznamov do 1 milion dotazov</t>
  </si>
  <si>
    <t>Počet dotazov</t>
  </si>
  <si>
    <t>Network Traffic</t>
  </si>
  <si>
    <t>egress do 100GB</t>
  </si>
  <si>
    <t>Security</t>
  </si>
  <si>
    <t>IAM Identity as a Service. </t>
  </si>
  <si>
    <t>manažment a autentifikáciu identity používateľov</t>
  </si>
  <si>
    <t>External User</t>
  </si>
  <si>
    <t>KeyVault</t>
  </si>
  <si>
    <t>služba na správu kryptografických kľúčov a tajomstiev</t>
  </si>
  <si>
    <t>HSM</t>
  </si>
  <si>
    <t>zabezpečovací hardvérový modul</t>
  </si>
  <si>
    <t>Unit</t>
  </si>
  <si>
    <t>Storage</t>
  </si>
  <si>
    <t>Object Storage</t>
  </si>
  <si>
    <t>Objektové úložisko, GB</t>
  </si>
  <si>
    <t>Block Storage T1</t>
  </si>
  <si>
    <t>IOPS 25000- 50000</t>
  </si>
  <si>
    <t>Block Storage T2</t>
  </si>
  <si>
    <t>IOPS 3000- 25000</t>
  </si>
  <si>
    <t>Block Storage T3</t>
  </si>
  <si>
    <t>IOPS 500- 3000</t>
  </si>
  <si>
    <t xml:space="preserve">Archive Storage </t>
  </si>
  <si>
    <t>Archívne úložisko typu object storage s počtom prístupov do 10 000 za mesiac</t>
  </si>
  <si>
    <t xml:space="preserve">File Storage </t>
  </si>
  <si>
    <t>Zdieľané úložisko údajov</t>
  </si>
  <si>
    <t>Rok1</t>
  </si>
  <si>
    <t>Rok2</t>
  </si>
  <si>
    <t>Rok3</t>
  </si>
  <si>
    <t>Rok4</t>
  </si>
  <si>
    <t>Rok5</t>
  </si>
  <si>
    <t>Suma</t>
  </si>
  <si>
    <t>Celková 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</si>
</sst>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rgb="FF00000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/>
    <xf numFmtId="4" fontId="0" fillId="0" borderId="0" xfId="0" applyNumberFormat="1"/>
    <xf numFmtId="0" fontId="0" fillId="0" borderId="1" xfId="0" applyBorder="1"/>
    <xf numFmtId="0" fontId="0" fillId="0" borderId="2" xfId="0" applyBorder="1"/>
    <xf numFmtId="0" fontId="0" fillId="2" borderId="2" xfId="0" applyFill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2" xfId="0" applyBorder="1"/>
    <xf numFmtId="0" fontId="0" fillId="0" borderId="13" xfId="0" applyBorder="1"/>
    <xf numFmtId="4" fontId="0" fillId="0" borderId="1" xfId="0" applyNumberFormat="1" applyBorder="1"/>
    <xf numFmtId="4" fontId="1" fillId="0" borderId="1" xfId="0" applyNumberFormat="1" applyFont="1" applyBorder="1"/>
    <xf numFmtId="0" fontId="0" fillId="0" borderId="0" xfId="0" applyAlignment="1">
      <alignment horizontal="center" vertical="center"/>
    </xf>
    <xf numFmtId="0" fontId="2" fillId="3" borderId="2" xfId="0" applyFont="1" applyFill="1" applyBorder="1"/>
    <xf numFmtId="0" fontId="2" fillId="3" borderId="14" xfId="0" applyFont="1" applyFill="1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1" xfId="0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tabSelected="1" topLeftCell="A23" zoomScaleNormal="100" workbookViewId="0">
      <selection activeCell="C34" sqref="C34"/>
    </sheetView>
  </sheetViews>
  <sheetFormatPr defaultRowHeight="14.5" x14ac:dyDescent="0.35"/>
  <cols>
    <col min="1" max="1" width="11.7265625" bestFit="1" customWidth="1"/>
    <col min="2" max="2" width="35.81640625" customWidth="1"/>
    <col min="3" max="3" width="62.1796875" customWidth="1"/>
    <col min="4" max="4" width="14.7265625" customWidth="1"/>
    <col min="5" max="5" width="26.7265625" customWidth="1"/>
    <col min="9" max="9" width="9.26953125" bestFit="1" customWidth="1"/>
    <col min="10" max="10" width="11.7265625" bestFit="1" customWidth="1"/>
    <col min="11" max="11" width="13.453125" customWidth="1"/>
    <col min="12" max="12" width="12" customWidth="1"/>
    <col min="13" max="14" width="11.81640625" customWidth="1"/>
    <col min="15" max="15" width="12.54296875" customWidth="1"/>
    <col min="16" max="16" width="11.54296875" customWidth="1"/>
  </cols>
  <sheetData>
    <row r="1" spans="1:15" x14ac:dyDescent="0.35">
      <c r="B1" t="s">
        <v>0</v>
      </c>
    </row>
    <row r="2" spans="1:15" x14ac:dyDescent="0.35">
      <c r="B2" t="s">
        <v>1</v>
      </c>
    </row>
    <row r="3" spans="1:15" x14ac:dyDescent="0.35">
      <c r="B3" s="1" t="s">
        <v>2</v>
      </c>
    </row>
    <row r="4" spans="1:15" ht="15" thickBot="1" x14ac:dyDescent="0.4"/>
    <row r="5" spans="1:15" x14ac:dyDescent="0.35">
      <c r="F5" s="18" t="s">
        <v>3</v>
      </c>
      <c r="G5" s="19"/>
      <c r="H5" s="19"/>
      <c r="I5" s="19"/>
      <c r="J5" s="20"/>
      <c r="K5" s="21" t="s">
        <v>4</v>
      </c>
      <c r="L5" s="19"/>
      <c r="M5" s="19"/>
      <c r="N5" s="19"/>
      <c r="O5" s="20"/>
    </row>
    <row r="6" spans="1:15" x14ac:dyDescent="0.35">
      <c r="A6" s="3" t="s">
        <v>5</v>
      </c>
      <c r="B6" s="3" t="s">
        <v>6</v>
      </c>
      <c r="C6" s="3" t="s">
        <v>7</v>
      </c>
      <c r="D6" s="3" t="s">
        <v>8</v>
      </c>
      <c r="E6" s="4" t="s">
        <v>9</v>
      </c>
      <c r="F6" s="6" t="s">
        <v>10</v>
      </c>
      <c r="G6" s="3" t="s">
        <v>11</v>
      </c>
      <c r="H6" s="3" t="s">
        <v>12</v>
      </c>
      <c r="I6" s="3" t="s">
        <v>13</v>
      </c>
      <c r="J6" s="7" t="s">
        <v>14</v>
      </c>
      <c r="K6" s="11" t="s">
        <v>10</v>
      </c>
      <c r="L6" s="3" t="s">
        <v>11</v>
      </c>
      <c r="M6" s="3" t="s">
        <v>12</v>
      </c>
      <c r="N6" s="3" t="s">
        <v>13</v>
      </c>
      <c r="O6" s="7" t="s">
        <v>14</v>
      </c>
    </row>
    <row r="7" spans="1:15" x14ac:dyDescent="0.35">
      <c r="A7" s="3" t="s">
        <v>15</v>
      </c>
      <c r="B7" s="3" t="s">
        <v>16</v>
      </c>
      <c r="C7" s="3" t="s">
        <v>17</v>
      </c>
      <c r="D7" s="3" t="s">
        <v>18</v>
      </c>
      <c r="E7" s="5"/>
      <c r="F7" s="6">
        <v>450</v>
      </c>
      <c r="G7" s="3">
        <v>650</v>
      </c>
      <c r="H7" s="3">
        <v>950</v>
      </c>
      <c r="I7" s="3">
        <v>1300</v>
      </c>
      <c r="J7" s="7">
        <v>1400</v>
      </c>
      <c r="K7" s="11">
        <f t="shared" ref="K7:K32" si="0">$E7*F7</f>
        <v>0</v>
      </c>
      <c r="L7" s="3">
        <f t="shared" ref="L7:L32" si="1">$E7*G7</f>
        <v>0</v>
      </c>
      <c r="M7" s="3">
        <f t="shared" ref="M7:M32" si="2">$E7*H7</f>
        <v>0</v>
      </c>
      <c r="N7" s="3">
        <f t="shared" ref="N7:N32" si="3">$E7*I7</f>
        <v>0</v>
      </c>
      <c r="O7" s="7">
        <f t="shared" ref="O7:O32" si="4">$E7*J7</f>
        <v>0</v>
      </c>
    </row>
    <row r="8" spans="1:15" x14ac:dyDescent="0.35">
      <c r="A8" s="3" t="s">
        <v>15</v>
      </c>
      <c r="B8" s="3" t="s">
        <v>19</v>
      </c>
      <c r="C8" s="3" t="s">
        <v>20</v>
      </c>
      <c r="D8" s="3" t="s">
        <v>18</v>
      </c>
      <c r="E8" s="5"/>
      <c r="F8" s="6">
        <v>180</v>
      </c>
      <c r="G8" s="3">
        <v>450</v>
      </c>
      <c r="H8" s="3">
        <v>650</v>
      </c>
      <c r="I8" s="3">
        <v>900</v>
      </c>
      <c r="J8" s="7">
        <v>900</v>
      </c>
      <c r="K8" s="11">
        <f t="shared" si="0"/>
        <v>0</v>
      </c>
      <c r="L8" s="3">
        <f t="shared" si="1"/>
        <v>0</v>
      </c>
      <c r="M8" s="3">
        <f t="shared" si="2"/>
        <v>0</v>
      </c>
      <c r="N8" s="3">
        <f t="shared" si="3"/>
        <v>0</v>
      </c>
      <c r="O8" s="7">
        <f t="shared" si="4"/>
        <v>0</v>
      </c>
    </row>
    <row r="9" spans="1:15" x14ac:dyDescent="0.35">
      <c r="A9" s="3" t="s">
        <v>15</v>
      </c>
      <c r="B9" s="3" t="s">
        <v>21</v>
      </c>
      <c r="C9" s="3" t="s">
        <v>22</v>
      </c>
      <c r="D9" s="3" t="s">
        <v>18</v>
      </c>
      <c r="E9" s="5"/>
      <c r="F9" s="6">
        <v>110</v>
      </c>
      <c r="G9" s="3">
        <v>150</v>
      </c>
      <c r="H9" s="3">
        <v>240</v>
      </c>
      <c r="I9" s="3">
        <v>500</v>
      </c>
      <c r="J9" s="7">
        <v>700</v>
      </c>
      <c r="K9" s="11">
        <f t="shared" si="0"/>
        <v>0</v>
      </c>
      <c r="L9" s="3">
        <f t="shared" si="1"/>
        <v>0</v>
      </c>
      <c r="M9" s="3">
        <f t="shared" si="2"/>
        <v>0</v>
      </c>
      <c r="N9" s="3">
        <f t="shared" si="3"/>
        <v>0</v>
      </c>
      <c r="O9" s="7">
        <f t="shared" si="4"/>
        <v>0</v>
      </c>
    </row>
    <row r="10" spans="1:15" x14ac:dyDescent="0.35">
      <c r="A10" s="3" t="s">
        <v>15</v>
      </c>
      <c r="B10" s="3" t="s">
        <v>23</v>
      </c>
      <c r="C10" s="3" t="s">
        <v>17</v>
      </c>
      <c r="D10" s="3" t="s">
        <v>18</v>
      </c>
      <c r="E10" s="5"/>
      <c r="F10" s="6">
        <v>20</v>
      </c>
      <c r="G10" s="3">
        <v>40</v>
      </c>
      <c r="H10" s="3">
        <v>80</v>
      </c>
      <c r="I10" s="3">
        <v>400</v>
      </c>
      <c r="J10" s="7">
        <v>400</v>
      </c>
      <c r="K10" s="11">
        <f t="shared" si="0"/>
        <v>0</v>
      </c>
      <c r="L10" s="3">
        <f t="shared" si="1"/>
        <v>0</v>
      </c>
      <c r="M10" s="3">
        <f t="shared" si="2"/>
        <v>0</v>
      </c>
      <c r="N10" s="3">
        <f t="shared" si="3"/>
        <v>0</v>
      </c>
      <c r="O10" s="7">
        <f t="shared" si="4"/>
        <v>0</v>
      </c>
    </row>
    <row r="11" spans="1:15" x14ac:dyDescent="0.35">
      <c r="A11" s="3" t="s">
        <v>15</v>
      </c>
      <c r="B11" s="3" t="s">
        <v>24</v>
      </c>
      <c r="C11" s="3" t="s">
        <v>20</v>
      </c>
      <c r="D11" s="3" t="s">
        <v>18</v>
      </c>
      <c r="E11" s="5"/>
      <c r="F11" s="6">
        <v>15</v>
      </c>
      <c r="G11" s="3">
        <v>40</v>
      </c>
      <c r="H11" s="3">
        <v>70</v>
      </c>
      <c r="I11" s="3">
        <v>200</v>
      </c>
      <c r="J11" s="7">
        <v>220</v>
      </c>
      <c r="K11" s="11">
        <f t="shared" si="0"/>
        <v>0</v>
      </c>
      <c r="L11" s="3">
        <f t="shared" si="1"/>
        <v>0</v>
      </c>
      <c r="M11" s="3">
        <f t="shared" si="2"/>
        <v>0</v>
      </c>
      <c r="N11" s="3">
        <f t="shared" si="3"/>
        <v>0</v>
      </c>
      <c r="O11" s="7">
        <f t="shared" si="4"/>
        <v>0</v>
      </c>
    </row>
    <row r="12" spans="1:15" x14ac:dyDescent="0.35">
      <c r="A12" s="3" t="s">
        <v>15</v>
      </c>
      <c r="B12" s="3" t="s">
        <v>25</v>
      </c>
      <c r="C12" s="3" t="s">
        <v>22</v>
      </c>
      <c r="D12" s="3" t="s">
        <v>18</v>
      </c>
      <c r="E12" s="5"/>
      <c r="F12" s="6">
        <v>5</v>
      </c>
      <c r="G12" s="3">
        <v>45</v>
      </c>
      <c r="H12" s="3">
        <v>50</v>
      </c>
      <c r="I12" s="3">
        <v>110</v>
      </c>
      <c r="J12" s="7">
        <v>160</v>
      </c>
      <c r="K12" s="11">
        <f t="shared" si="0"/>
        <v>0</v>
      </c>
      <c r="L12" s="3">
        <f t="shared" si="1"/>
        <v>0</v>
      </c>
      <c r="M12" s="3">
        <f t="shared" si="2"/>
        <v>0</v>
      </c>
      <c r="N12" s="3">
        <f t="shared" si="3"/>
        <v>0</v>
      </c>
      <c r="O12" s="7">
        <f t="shared" si="4"/>
        <v>0</v>
      </c>
    </row>
    <row r="13" spans="1:15" x14ac:dyDescent="0.35">
      <c r="A13" s="3" t="s">
        <v>15</v>
      </c>
      <c r="B13" s="3" t="s">
        <v>26</v>
      </c>
      <c r="C13" s="3" t="s">
        <v>27</v>
      </c>
      <c r="D13" s="3" t="s">
        <v>28</v>
      </c>
      <c r="E13" s="5"/>
      <c r="F13" s="6">
        <v>1</v>
      </c>
      <c r="G13" s="3">
        <v>1</v>
      </c>
      <c r="H13" s="3">
        <v>1</v>
      </c>
      <c r="I13" s="3">
        <v>1</v>
      </c>
      <c r="J13" s="7">
        <v>0</v>
      </c>
      <c r="K13" s="11">
        <f t="shared" si="0"/>
        <v>0</v>
      </c>
      <c r="L13" s="3">
        <f t="shared" si="1"/>
        <v>0</v>
      </c>
      <c r="M13" s="3">
        <f t="shared" si="2"/>
        <v>0</v>
      </c>
      <c r="N13" s="3">
        <f t="shared" si="3"/>
        <v>0</v>
      </c>
      <c r="O13" s="7">
        <f t="shared" si="4"/>
        <v>0</v>
      </c>
    </row>
    <row r="14" spans="1:15" x14ac:dyDescent="0.35">
      <c r="A14" s="3" t="s">
        <v>15</v>
      </c>
      <c r="B14" s="3" t="s">
        <v>29</v>
      </c>
      <c r="C14" s="3" t="s">
        <v>30</v>
      </c>
      <c r="D14" s="3" t="s">
        <v>28</v>
      </c>
      <c r="E14" s="5"/>
      <c r="F14" s="6">
        <v>0</v>
      </c>
      <c r="G14" s="3">
        <v>0</v>
      </c>
      <c r="H14" s="3">
        <v>1</v>
      </c>
      <c r="I14" s="3">
        <v>2</v>
      </c>
      <c r="J14" s="7">
        <v>1</v>
      </c>
      <c r="K14" s="11">
        <f t="shared" si="0"/>
        <v>0</v>
      </c>
      <c r="L14" s="3">
        <f t="shared" si="1"/>
        <v>0</v>
      </c>
      <c r="M14" s="3">
        <f t="shared" si="2"/>
        <v>0</v>
      </c>
      <c r="N14" s="3">
        <f t="shared" si="3"/>
        <v>0</v>
      </c>
      <c r="O14" s="7">
        <f t="shared" si="4"/>
        <v>0</v>
      </c>
    </row>
    <row r="15" spans="1:15" x14ac:dyDescent="0.35">
      <c r="A15" s="3" t="s">
        <v>15</v>
      </c>
      <c r="B15" s="3" t="s">
        <v>31</v>
      </c>
      <c r="C15" s="3" t="s">
        <v>32</v>
      </c>
      <c r="D15" s="3" t="s">
        <v>28</v>
      </c>
      <c r="E15" s="5"/>
      <c r="F15" s="6">
        <v>0</v>
      </c>
      <c r="G15" s="3">
        <v>0</v>
      </c>
      <c r="H15" s="3">
        <v>1</v>
      </c>
      <c r="I15" s="3">
        <v>1</v>
      </c>
      <c r="J15" s="7">
        <v>3</v>
      </c>
      <c r="K15" s="11">
        <f t="shared" si="0"/>
        <v>0</v>
      </c>
      <c r="L15" s="3">
        <f t="shared" si="1"/>
        <v>0</v>
      </c>
      <c r="M15" s="3">
        <f t="shared" si="2"/>
        <v>0</v>
      </c>
      <c r="N15" s="3">
        <f t="shared" si="3"/>
        <v>0</v>
      </c>
      <c r="O15" s="7">
        <f t="shared" si="4"/>
        <v>0</v>
      </c>
    </row>
    <row r="16" spans="1:15" x14ac:dyDescent="0.35">
      <c r="A16" s="3" t="s">
        <v>15</v>
      </c>
      <c r="B16" s="3" t="s">
        <v>33</v>
      </c>
      <c r="C16" s="3" t="s">
        <v>34</v>
      </c>
      <c r="D16" s="3" t="s">
        <v>18</v>
      </c>
      <c r="E16" s="5"/>
      <c r="F16" s="6">
        <v>0</v>
      </c>
      <c r="G16" s="3">
        <v>1</v>
      </c>
      <c r="H16" s="3">
        <v>2</v>
      </c>
      <c r="I16" s="3">
        <v>1</v>
      </c>
      <c r="J16" s="7">
        <v>1</v>
      </c>
      <c r="K16" s="11">
        <f t="shared" si="0"/>
        <v>0</v>
      </c>
      <c r="L16" s="3">
        <f t="shared" si="1"/>
        <v>0</v>
      </c>
      <c r="M16" s="3">
        <f t="shared" si="2"/>
        <v>0</v>
      </c>
      <c r="N16" s="3">
        <f t="shared" si="3"/>
        <v>0</v>
      </c>
      <c r="O16" s="7">
        <f t="shared" si="4"/>
        <v>0</v>
      </c>
    </row>
    <row r="17" spans="1:15" x14ac:dyDescent="0.35">
      <c r="A17" s="3" t="s">
        <v>15</v>
      </c>
      <c r="B17" s="3" t="s">
        <v>35</v>
      </c>
      <c r="C17" s="3" t="s">
        <v>36</v>
      </c>
      <c r="D17" s="3" t="s">
        <v>18</v>
      </c>
      <c r="E17" s="5"/>
      <c r="F17" s="6">
        <v>0</v>
      </c>
      <c r="G17" s="3">
        <v>1</v>
      </c>
      <c r="H17" s="3">
        <v>1</v>
      </c>
      <c r="I17" s="3">
        <v>1</v>
      </c>
      <c r="J17" s="7">
        <v>1</v>
      </c>
      <c r="K17" s="11">
        <f t="shared" si="0"/>
        <v>0</v>
      </c>
      <c r="L17" s="3">
        <f t="shared" si="1"/>
        <v>0</v>
      </c>
      <c r="M17" s="3">
        <f t="shared" si="2"/>
        <v>0</v>
      </c>
      <c r="N17" s="3">
        <f t="shared" si="3"/>
        <v>0</v>
      </c>
      <c r="O17" s="7">
        <f t="shared" si="4"/>
        <v>0</v>
      </c>
    </row>
    <row r="18" spans="1:15" x14ac:dyDescent="0.35">
      <c r="A18" s="3" t="s">
        <v>15</v>
      </c>
      <c r="B18" s="3" t="s">
        <v>37</v>
      </c>
      <c r="C18" s="3" t="s">
        <v>38</v>
      </c>
      <c r="D18" s="3" t="s">
        <v>18</v>
      </c>
      <c r="E18" s="5"/>
      <c r="F18" s="6">
        <v>0</v>
      </c>
      <c r="G18" s="3">
        <v>1</v>
      </c>
      <c r="H18" s="3">
        <v>1</v>
      </c>
      <c r="I18" s="3">
        <v>1</v>
      </c>
      <c r="J18" s="7">
        <v>2</v>
      </c>
      <c r="K18" s="11">
        <f t="shared" si="0"/>
        <v>0</v>
      </c>
      <c r="L18" s="3">
        <f t="shared" si="1"/>
        <v>0</v>
      </c>
      <c r="M18" s="3">
        <f t="shared" si="2"/>
        <v>0</v>
      </c>
      <c r="N18" s="3">
        <f t="shared" si="3"/>
        <v>0</v>
      </c>
      <c r="O18" s="7">
        <f t="shared" si="4"/>
        <v>0</v>
      </c>
    </row>
    <row r="19" spans="1:15" x14ac:dyDescent="0.35">
      <c r="A19" s="3" t="s">
        <v>15</v>
      </c>
      <c r="B19" s="3" t="s">
        <v>39</v>
      </c>
      <c r="C19" s="3" t="s">
        <v>40</v>
      </c>
      <c r="D19" s="3" t="s">
        <v>18</v>
      </c>
      <c r="E19" s="5"/>
      <c r="F19" s="6">
        <v>0</v>
      </c>
      <c r="G19" s="3">
        <v>1</v>
      </c>
      <c r="H19" s="3">
        <v>1</v>
      </c>
      <c r="I19" s="3">
        <v>1</v>
      </c>
      <c r="J19" s="7">
        <v>2</v>
      </c>
      <c r="K19" s="11">
        <f t="shared" si="0"/>
        <v>0</v>
      </c>
      <c r="L19" s="3">
        <f t="shared" si="1"/>
        <v>0</v>
      </c>
      <c r="M19" s="3">
        <f t="shared" si="2"/>
        <v>0</v>
      </c>
      <c r="N19" s="3">
        <f t="shared" si="3"/>
        <v>0</v>
      </c>
      <c r="O19" s="7">
        <f t="shared" si="4"/>
        <v>0</v>
      </c>
    </row>
    <row r="20" spans="1:15" x14ac:dyDescent="0.35">
      <c r="A20" s="3" t="s">
        <v>15</v>
      </c>
      <c r="B20" s="3" t="s">
        <v>39</v>
      </c>
      <c r="C20" s="3" t="s">
        <v>41</v>
      </c>
      <c r="D20" s="3" t="s">
        <v>18</v>
      </c>
      <c r="E20" s="5"/>
      <c r="F20" s="6">
        <v>0</v>
      </c>
      <c r="G20" s="3">
        <v>1</v>
      </c>
      <c r="H20" s="3">
        <v>1</v>
      </c>
      <c r="I20" s="3">
        <v>1</v>
      </c>
      <c r="J20" s="7">
        <v>2</v>
      </c>
      <c r="K20" s="11">
        <f t="shared" si="0"/>
        <v>0</v>
      </c>
      <c r="L20" s="3">
        <f t="shared" si="1"/>
        <v>0</v>
      </c>
      <c r="M20" s="3">
        <f t="shared" si="2"/>
        <v>0</v>
      </c>
      <c r="N20" s="3">
        <f t="shared" si="3"/>
        <v>0</v>
      </c>
      <c r="O20" s="7">
        <f t="shared" si="4"/>
        <v>0</v>
      </c>
    </row>
    <row r="21" spans="1:15" x14ac:dyDescent="0.35">
      <c r="A21" s="3" t="s">
        <v>42</v>
      </c>
      <c r="B21" s="3" t="s">
        <v>43</v>
      </c>
      <c r="C21" s="3" t="s">
        <v>44</v>
      </c>
      <c r="D21" s="3" t="s">
        <v>45</v>
      </c>
      <c r="E21" s="5"/>
      <c r="F21" s="6">
        <v>10</v>
      </c>
      <c r="G21" s="3">
        <v>20</v>
      </c>
      <c r="H21" s="3">
        <v>30</v>
      </c>
      <c r="I21" s="3">
        <v>100</v>
      </c>
      <c r="J21" s="7">
        <v>120</v>
      </c>
      <c r="K21" s="11">
        <f t="shared" si="0"/>
        <v>0</v>
      </c>
      <c r="L21" s="3">
        <f t="shared" si="1"/>
        <v>0</v>
      </c>
      <c r="M21" s="3">
        <f t="shared" si="2"/>
        <v>0</v>
      </c>
      <c r="N21" s="3">
        <f t="shared" si="3"/>
        <v>0</v>
      </c>
      <c r="O21" s="7">
        <f t="shared" si="4"/>
        <v>0</v>
      </c>
    </row>
    <row r="22" spans="1:15" x14ac:dyDescent="0.35">
      <c r="A22" s="3" t="s">
        <v>42</v>
      </c>
      <c r="B22" s="3" t="s">
        <v>46</v>
      </c>
      <c r="C22" s="3" t="s">
        <v>47</v>
      </c>
      <c r="D22" s="3" t="s">
        <v>45</v>
      </c>
      <c r="E22" s="5"/>
      <c r="F22" s="6">
        <v>5</v>
      </c>
      <c r="G22" s="3">
        <v>10</v>
      </c>
      <c r="H22" s="3">
        <v>20</v>
      </c>
      <c r="I22" s="3">
        <v>60</v>
      </c>
      <c r="J22" s="7">
        <v>100</v>
      </c>
      <c r="K22" s="11">
        <f t="shared" si="0"/>
        <v>0</v>
      </c>
      <c r="L22" s="3">
        <f t="shared" si="1"/>
        <v>0</v>
      </c>
      <c r="M22" s="3">
        <f t="shared" si="2"/>
        <v>0</v>
      </c>
      <c r="N22" s="3">
        <f t="shared" si="3"/>
        <v>0</v>
      </c>
      <c r="O22" s="7">
        <f t="shared" si="4"/>
        <v>0</v>
      </c>
    </row>
    <row r="23" spans="1:15" x14ac:dyDescent="0.35">
      <c r="A23" s="3" t="s">
        <v>48</v>
      </c>
      <c r="B23" s="3" t="s">
        <v>49</v>
      </c>
      <c r="C23" s="3" t="s">
        <v>50</v>
      </c>
      <c r="D23" s="3" t="s">
        <v>45</v>
      </c>
      <c r="E23" s="5"/>
      <c r="F23" s="6">
        <v>10</v>
      </c>
      <c r="G23" s="3">
        <v>15</v>
      </c>
      <c r="H23" s="3">
        <v>20</v>
      </c>
      <c r="I23" s="3">
        <v>45</v>
      </c>
      <c r="J23" s="7">
        <v>30</v>
      </c>
      <c r="K23" s="11">
        <f t="shared" si="0"/>
        <v>0</v>
      </c>
      <c r="L23" s="3">
        <f t="shared" si="1"/>
        <v>0</v>
      </c>
      <c r="M23" s="3">
        <f t="shared" si="2"/>
        <v>0</v>
      </c>
      <c r="N23" s="3">
        <f t="shared" si="3"/>
        <v>0</v>
      </c>
      <c r="O23" s="7">
        <f t="shared" si="4"/>
        <v>0</v>
      </c>
    </row>
    <row r="24" spans="1:15" x14ac:dyDescent="0.35">
      <c r="A24" s="3" t="s">
        <v>48</v>
      </c>
      <c r="B24" s="3" t="s">
        <v>51</v>
      </c>
      <c r="C24" s="3" t="s">
        <v>17</v>
      </c>
      <c r="D24" s="3" t="s">
        <v>45</v>
      </c>
      <c r="E24" s="5"/>
      <c r="F24" s="6">
        <v>20</v>
      </c>
      <c r="G24" s="3">
        <v>45</v>
      </c>
      <c r="H24" s="3">
        <v>60</v>
      </c>
      <c r="I24" s="3">
        <v>120</v>
      </c>
      <c r="J24" s="7">
        <v>100</v>
      </c>
      <c r="K24" s="11">
        <f t="shared" si="0"/>
        <v>0</v>
      </c>
      <c r="L24" s="3">
        <f t="shared" si="1"/>
        <v>0</v>
      </c>
      <c r="M24" s="3">
        <f t="shared" si="2"/>
        <v>0</v>
      </c>
      <c r="N24" s="3">
        <f t="shared" si="3"/>
        <v>0</v>
      </c>
      <c r="O24" s="7">
        <f t="shared" si="4"/>
        <v>0</v>
      </c>
    </row>
    <row r="25" spans="1:15" x14ac:dyDescent="0.35">
      <c r="A25" s="3" t="s">
        <v>48</v>
      </c>
      <c r="B25" s="3" t="s">
        <v>52</v>
      </c>
      <c r="C25" s="3" t="s">
        <v>20</v>
      </c>
      <c r="D25" s="3" t="s">
        <v>45</v>
      </c>
      <c r="E25" s="5"/>
      <c r="F25" s="6">
        <v>20</v>
      </c>
      <c r="G25" s="3">
        <v>40</v>
      </c>
      <c r="H25" s="3">
        <v>70</v>
      </c>
      <c r="I25" s="3">
        <v>180</v>
      </c>
      <c r="J25" s="7">
        <v>140</v>
      </c>
      <c r="K25" s="11">
        <f t="shared" si="0"/>
        <v>0</v>
      </c>
      <c r="L25" s="3">
        <f t="shared" si="1"/>
        <v>0</v>
      </c>
      <c r="M25" s="3">
        <f t="shared" si="2"/>
        <v>0</v>
      </c>
      <c r="N25" s="3">
        <f t="shared" si="3"/>
        <v>0</v>
      </c>
      <c r="O25" s="7">
        <f t="shared" si="4"/>
        <v>0</v>
      </c>
    </row>
    <row r="26" spans="1:15" x14ac:dyDescent="0.35">
      <c r="A26" s="3" t="s">
        <v>53</v>
      </c>
      <c r="B26" s="3" t="s">
        <v>54</v>
      </c>
      <c r="C26" s="3" t="s">
        <v>55</v>
      </c>
      <c r="D26" s="3" t="s">
        <v>56</v>
      </c>
      <c r="E26" s="5"/>
      <c r="F26" s="6">
        <v>100</v>
      </c>
      <c r="G26" s="3">
        <v>100</v>
      </c>
      <c r="H26" s="3">
        <v>100</v>
      </c>
      <c r="I26" s="3">
        <v>100</v>
      </c>
      <c r="J26" s="7">
        <v>100</v>
      </c>
      <c r="K26" s="11">
        <f t="shared" si="0"/>
        <v>0</v>
      </c>
      <c r="L26" s="3">
        <f t="shared" si="1"/>
        <v>0</v>
      </c>
      <c r="M26" s="3">
        <f t="shared" si="2"/>
        <v>0</v>
      </c>
      <c r="N26" s="3">
        <f t="shared" si="3"/>
        <v>0</v>
      </c>
      <c r="O26" s="7">
        <f t="shared" si="4"/>
        <v>0</v>
      </c>
    </row>
    <row r="27" spans="1:15" x14ac:dyDescent="0.35">
      <c r="A27" s="3" t="s">
        <v>53</v>
      </c>
      <c r="B27" s="3" t="s">
        <v>57</v>
      </c>
      <c r="C27" s="3" t="s">
        <v>58</v>
      </c>
      <c r="D27" s="3" t="s">
        <v>45</v>
      </c>
      <c r="E27" s="5"/>
      <c r="F27" s="6">
        <v>1</v>
      </c>
      <c r="G27" s="3">
        <v>1</v>
      </c>
      <c r="H27" s="3">
        <v>1</v>
      </c>
      <c r="I27" s="3">
        <v>1</v>
      </c>
      <c r="J27" s="7">
        <v>1</v>
      </c>
      <c r="K27" s="11">
        <f t="shared" si="0"/>
        <v>0</v>
      </c>
      <c r="L27" s="3">
        <f t="shared" si="1"/>
        <v>0</v>
      </c>
      <c r="M27" s="3">
        <f t="shared" si="2"/>
        <v>0</v>
      </c>
      <c r="N27" s="3">
        <f t="shared" si="3"/>
        <v>0</v>
      </c>
      <c r="O27" s="7">
        <f t="shared" si="4"/>
        <v>0</v>
      </c>
    </row>
    <row r="28" spans="1:15" x14ac:dyDescent="0.35">
      <c r="A28" s="3" t="s">
        <v>53</v>
      </c>
      <c r="B28" s="3" t="s">
        <v>59</v>
      </c>
      <c r="C28" s="3" t="s">
        <v>60</v>
      </c>
      <c r="D28" s="3" t="s">
        <v>45</v>
      </c>
      <c r="E28" s="5"/>
      <c r="F28" s="6">
        <v>1</v>
      </c>
      <c r="G28" s="3">
        <v>1</v>
      </c>
      <c r="H28" s="3">
        <v>1</v>
      </c>
      <c r="I28" s="3">
        <v>1</v>
      </c>
      <c r="J28" s="7">
        <v>1</v>
      </c>
      <c r="K28" s="11">
        <f t="shared" si="0"/>
        <v>0</v>
      </c>
      <c r="L28" s="3">
        <f t="shared" si="1"/>
        <v>0</v>
      </c>
      <c r="M28" s="3">
        <f t="shared" si="2"/>
        <v>0</v>
      </c>
      <c r="N28" s="3">
        <f t="shared" si="3"/>
        <v>0</v>
      </c>
      <c r="O28" s="7">
        <f t="shared" si="4"/>
        <v>0</v>
      </c>
    </row>
    <row r="29" spans="1:15" x14ac:dyDescent="0.35">
      <c r="A29" s="3" t="s">
        <v>53</v>
      </c>
      <c r="B29" s="3" t="s">
        <v>61</v>
      </c>
      <c r="C29" s="3" t="s">
        <v>62</v>
      </c>
      <c r="D29" s="3" t="s">
        <v>63</v>
      </c>
      <c r="E29" s="5"/>
      <c r="F29" s="6">
        <v>100</v>
      </c>
      <c r="G29" s="3">
        <v>100</v>
      </c>
      <c r="H29" s="3">
        <v>100</v>
      </c>
      <c r="I29" s="3">
        <v>100</v>
      </c>
      <c r="J29" s="7">
        <v>100</v>
      </c>
      <c r="K29" s="11">
        <f t="shared" si="0"/>
        <v>0</v>
      </c>
      <c r="L29" s="3">
        <f t="shared" si="1"/>
        <v>0</v>
      </c>
      <c r="M29" s="3">
        <f t="shared" si="2"/>
        <v>0</v>
      </c>
      <c r="N29" s="3">
        <f t="shared" si="3"/>
        <v>0</v>
      </c>
      <c r="O29" s="7">
        <f t="shared" si="4"/>
        <v>0</v>
      </c>
    </row>
    <row r="30" spans="1:15" x14ac:dyDescent="0.35">
      <c r="A30" s="3" t="s">
        <v>64</v>
      </c>
      <c r="B30" s="3" t="s">
        <v>65</v>
      </c>
      <c r="C30" s="3" t="s">
        <v>66</v>
      </c>
      <c r="D30" s="3" t="s">
        <v>45</v>
      </c>
      <c r="E30" s="5"/>
      <c r="F30" s="6">
        <v>1</v>
      </c>
      <c r="G30" s="3">
        <v>2</v>
      </c>
      <c r="H30" s="3">
        <v>2</v>
      </c>
      <c r="I30" s="3">
        <v>5</v>
      </c>
      <c r="J30" s="7">
        <v>10</v>
      </c>
      <c r="K30" s="11">
        <f t="shared" si="0"/>
        <v>0</v>
      </c>
      <c r="L30" s="3">
        <f t="shared" si="1"/>
        <v>0</v>
      </c>
      <c r="M30" s="3">
        <f t="shared" si="2"/>
        <v>0</v>
      </c>
      <c r="N30" s="3">
        <f t="shared" si="3"/>
        <v>0</v>
      </c>
      <c r="O30" s="7">
        <f t="shared" si="4"/>
        <v>0</v>
      </c>
    </row>
    <row r="31" spans="1:15" x14ac:dyDescent="0.35">
      <c r="A31" s="3" t="s">
        <v>64</v>
      </c>
      <c r="B31" s="3" t="s">
        <v>67</v>
      </c>
      <c r="C31" s="3" t="s">
        <v>68</v>
      </c>
      <c r="D31" s="3" t="s">
        <v>45</v>
      </c>
      <c r="E31" s="5"/>
      <c r="F31" s="6">
        <v>10</v>
      </c>
      <c r="G31" s="3">
        <v>10</v>
      </c>
      <c r="H31" s="3">
        <v>10</v>
      </c>
      <c r="I31" s="3">
        <v>200</v>
      </c>
      <c r="J31" s="7">
        <v>350</v>
      </c>
      <c r="K31" s="11">
        <f t="shared" si="0"/>
        <v>0</v>
      </c>
      <c r="L31" s="3">
        <f t="shared" si="1"/>
        <v>0</v>
      </c>
      <c r="M31" s="3">
        <f t="shared" si="2"/>
        <v>0</v>
      </c>
      <c r="N31" s="3">
        <f t="shared" si="3"/>
        <v>0</v>
      </c>
      <c r="O31" s="7">
        <f t="shared" si="4"/>
        <v>0</v>
      </c>
    </row>
    <row r="32" spans="1:15" x14ac:dyDescent="0.35">
      <c r="A32" s="3" t="s">
        <v>64</v>
      </c>
      <c r="B32" s="3" t="s">
        <v>69</v>
      </c>
      <c r="C32" s="3" t="s">
        <v>70</v>
      </c>
      <c r="D32" s="3" t="s">
        <v>45</v>
      </c>
      <c r="E32" s="5"/>
      <c r="F32" s="6">
        <v>50</v>
      </c>
      <c r="G32" s="3">
        <v>30</v>
      </c>
      <c r="H32" s="3">
        <v>20</v>
      </c>
      <c r="I32" s="3">
        <v>300</v>
      </c>
      <c r="J32" s="7">
        <v>500</v>
      </c>
      <c r="K32" s="11">
        <f t="shared" si="0"/>
        <v>0</v>
      </c>
      <c r="L32" s="3">
        <f t="shared" si="1"/>
        <v>0</v>
      </c>
      <c r="M32" s="3">
        <f t="shared" si="2"/>
        <v>0</v>
      </c>
      <c r="N32" s="3">
        <f t="shared" si="3"/>
        <v>0</v>
      </c>
      <c r="O32" s="7">
        <f t="shared" si="4"/>
        <v>0</v>
      </c>
    </row>
    <row r="33" spans="1:15" x14ac:dyDescent="0.35">
      <c r="A33" s="3" t="s">
        <v>64</v>
      </c>
      <c r="B33" s="3" t="s">
        <v>71</v>
      </c>
      <c r="C33" s="3" t="s">
        <v>72</v>
      </c>
      <c r="D33" s="3" t="s">
        <v>73</v>
      </c>
      <c r="E33" s="5"/>
      <c r="F33" s="6">
        <v>0</v>
      </c>
      <c r="G33" s="3">
        <v>0</v>
      </c>
      <c r="H33" s="3">
        <v>0</v>
      </c>
      <c r="I33" s="3">
        <v>0</v>
      </c>
      <c r="J33" s="7">
        <v>0</v>
      </c>
      <c r="K33" s="11">
        <v>0</v>
      </c>
      <c r="L33" s="3">
        <v>0</v>
      </c>
      <c r="M33" s="3">
        <v>0</v>
      </c>
      <c r="N33" s="3">
        <v>0</v>
      </c>
      <c r="O33" s="7">
        <v>0</v>
      </c>
    </row>
    <row r="34" spans="1:15" x14ac:dyDescent="0.35">
      <c r="A34" s="3" t="s">
        <v>64</v>
      </c>
      <c r="B34" s="3" t="s">
        <v>74</v>
      </c>
      <c r="C34" s="3" t="s">
        <v>75</v>
      </c>
      <c r="D34" s="3" t="s">
        <v>56</v>
      </c>
      <c r="E34" s="5"/>
      <c r="F34" s="6">
        <v>0</v>
      </c>
      <c r="G34" s="3">
        <v>0</v>
      </c>
      <c r="H34" s="3">
        <v>0</v>
      </c>
      <c r="I34" s="3">
        <v>0</v>
      </c>
      <c r="J34" s="7">
        <v>0</v>
      </c>
      <c r="K34" s="11">
        <f t="shared" ref="K34:K43" si="5">$E34*F34</f>
        <v>0</v>
      </c>
      <c r="L34" s="3">
        <f t="shared" ref="L34:L43" si="6">$E34*G34</f>
        <v>0</v>
      </c>
      <c r="M34" s="3">
        <f t="shared" ref="M34:M43" si="7">$E34*H34</f>
        <v>0</v>
      </c>
      <c r="N34" s="3">
        <f t="shared" ref="N34:N43" si="8">$E34*I34</f>
        <v>0</v>
      </c>
      <c r="O34" s="7">
        <f t="shared" ref="O34:O43" si="9">$E34*J34</f>
        <v>0</v>
      </c>
    </row>
    <row r="35" spans="1:15" x14ac:dyDescent="0.35">
      <c r="A35" s="3" t="s">
        <v>76</v>
      </c>
      <c r="B35" s="3" t="s">
        <v>77</v>
      </c>
      <c r="C35" s="3" t="s">
        <v>78</v>
      </c>
      <c r="D35" s="3" t="s">
        <v>79</v>
      </c>
      <c r="E35" s="5"/>
      <c r="F35" s="6">
        <v>100</v>
      </c>
      <c r="G35" s="3">
        <v>100</v>
      </c>
      <c r="H35" s="3">
        <v>100</v>
      </c>
      <c r="I35" s="3">
        <v>100</v>
      </c>
      <c r="J35" s="7">
        <v>100</v>
      </c>
      <c r="K35" s="11">
        <f t="shared" si="5"/>
        <v>0</v>
      </c>
      <c r="L35" s="3">
        <f t="shared" si="6"/>
        <v>0</v>
      </c>
      <c r="M35" s="3">
        <f t="shared" si="7"/>
        <v>0</v>
      </c>
      <c r="N35" s="3">
        <f t="shared" si="8"/>
        <v>0</v>
      </c>
      <c r="O35" s="7">
        <f t="shared" si="9"/>
        <v>0</v>
      </c>
    </row>
    <row r="36" spans="1:15" x14ac:dyDescent="0.35">
      <c r="A36" s="3" t="s">
        <v>76</v>
      </c>
      <c r="B36" s="3" t="s">
        <v>80</v>
      </c>
      <c r="C36" s="3" t="s">
        <v>81</v>
      </c>
      <c r="D36" s="3" t="s">
        <v>45</v>
      </c>
      <c r="E36" s="5"/>
      <c r="F36" s="6">
        <v>5</v>
      </c>
      <c r="G36" s="3">
        <v>5</v>
      </c>
      <c r="H36" s="3">
        <v>5</v>
      </c>
      <c r="I36" s="3">
        <v>5</v>
      </c>
      <c r="J36" s="7">
        <v>5</v>
      </c>
      <c r="K36" s="11">
        <f t="shared" si="5"/>
        <v>0</v>
      </c>
      <c r="L36" s="3">
        <f t="shared" si="6"/>
        <v>0</v>
      </c>
      <c r="M36" s="3">
        <f t="shared" si="7"/>
        <v>0</v>
      </c>
      <c r="N36" s="3">
        <f t="shared" si="8"/>
        <v>0</v>
      </c>
      <c r="O36" s="7">
        <f t="shared" si="9"/>
        <v>0</v>
      </c>
    </row>
    <row r="37" spans="1:15" x14ac:dyDescent="0.35">
      <c r="A37" s="3" t="s">
        <v>76</v>
      </c>
      <c r="B37" s="3" t="s">
        <v>82</v>
      </c>
      <c r="C37" s="3" t="s">
        <v>83</v>
      </c>
      <c r="D37" s="3" t="s">
        <v>84</v>
      </c>
      <c r="E37" s="5"/>
      <c r="F37" s="6">
        <v>3</v>
      </c>
      <c r="G37" s="3">
        <v>7</v>
      </c>
      <c r="H37" s="3">
        <v>9</v>
      </c>
      <c r="I37" s="3">
        <v>10</v>
      </c>
      <c r="J37" s="7">
        <v>15</v>
      </c>
      <c r="K37" s="11">
        <f t="shared" si="5"/>
        <v>0</v>
      </c>
      <c r="L37" s="3">
        <f t="shared" si="6"/>
        <v>0</v>
      </c>
      <c r="M37" s="3">
        <f t="shared" si="7"/>
        <v>0</v>
      </c>
      <c r="N37" s="3">
        <f t="shared" si="8"/>
        <v>0</v>
      </c>
      <c r="O37" s="7">
        <f t="shared" si="9"/>
        <v>0</v>
      </c>
    </row>
    <row r="38" spans="1:15" x14ac:dyDescent="0.35">
      <c r="A38" s="3" t="s">
        <v>85</v>
      </c>
      <c r="B38" s="3" t="s">
        <v>86</v>
      </c>
      <c r="C38" s="3" t="s">
        <v>87</v>
      </c>
      <c r="D38" s="3" t="s">
        <v>56</v>
      </c>
      <c r="E38" s="16"/>
      <c r="F38" s="6">
        <v>10240</v>
      </c>
      <c r="G38" s="3">
        <v>12288</v>
      </c>
      <c r="H38" s="3">
        <v>14745.6</v>
      </c>
      <c r="I38" s="3">
        <v>17694.72</v>
      </c>
      <c r="J38" s="7">
        <v>21233.664000000001</v>
      </c>
      <c r="K38" s="11">
        <f t="shared" si="5"/>
        <v>0</v>
      </c>
      <c r="L38" s="3">
        <f t="shared" si="6"/>
        <v>0</v>
      </c>
      <c r="M38" s="3">
        <f t="shared" si="7"/>
        <v>0</v>
      </c>
      <c r="N38" s="3">
        <f t="shared" si="8"/>
        <v>0</v>
      </c>
      <c r="O38" s="7">
        <f t="shared" si="9"/>
        <v>0</v>
      </c>
    </row>
    <row r="39" spans="1:15" x14ac:dyDescent="0.35">
      <c r="A39" s="3" t="s">
        <v>85</v>
      </c>
      <c r="B39" s="3" t="s">
        <v>88</v>
      </c>
      <c r="C39" s="3" t="s">
        <v>89</v>
      </c>
      <c r="D39" s="3" t="s">
        <v>56</v>
      </c>
      <c r="E39" s="17"/>
      <c r="F39" s="6">
        <v>30720</v>
      </c>
      <c r="G39" s="3">
        <v>36864</v>
      </c>
      <c r="H39" s="3">
        <v>44236.800000000003</v>
      </c>
      <c r="I39" s="3">
        <v>53084.160000000003</v>
      </c>
      <c r="J39" s="7">
        <v>63700.991999999998</v>
      </c>
      <c r="K39" s="11">
        <f t="shared" si="5"/>
        <v>0</v>
      </c>
      <c r="L39" s="3">
        <f t="shared" si="6"/>
        <v>0</v>
      </c>
      <c r="M39" s="3">
        <f t="shared" si="7"/>
        <v>0</v>
      </c>
      <c r="N39" s="3">
        <f t="shared" si="8"/>
        <v>0</v>
      </c>
      <c r="O39" s="7">
        <f t="shared" si="9"/>
        <v>0</v>
      </c>
    </row>
    <row r="40" spans="1:15" x14ac:dyDescent="0.35">
      <c r="A40" s="3" t="s">
        <v>85</v>
      </c>
      <c r="B40" s="3" t="s">
        <v>90</v>
      </c>
      <c r="C40" s="3" t="s">
        <v>91</v>
      </c>
      <c r="D40" s="3" t="s">
        <v>56</v>
      </c>
      <c r="E40" s="17"/>
      <c r="F40" s="6">
        <v>10000</v>
      </c>
      <c r="G40" s="3">
        <v>12000</v>
      </c>
      <c r="H40" s="3">
        <v>14400</v>
      </c>
      <c r="I40" s="3">
        <v>17280</v>
      </c>
      <c r="J40" s="7">
        <v>20736</v>
      </c>
      <c r="K40" s="11">
        <f t="shared" si="5"/>
        <v>0</v>
      </c>
      <c r="L40" s="3">
        <f t="shared" si="6"/>
        <v>0</v>
      </c>
      <c r="M40" s="3">
        <f t="shared" si="7"/>
        <v>0</v>
      </c>
      <c r="N40" s="3">
        <f t="shared" si="8"/>
        <v>0</v>
      </c>
      <c r="O40" s="7">
        <f t="shared" si="9"/>
        <v>0</v>
      </c>
    </row>
    <row r="41" spans="1:15" x14ac:dyDescent="0.35">
      <c r="A41" s="3" t="s">
        <v>85</v>
      </c>
      <c r="B41" s="3" t="s">
        <v>92</v>
      </c>
      <c r="C41" s="3" t="s">
        <v>93</v>
      </c>
      <c r="D41" s="3" t="s">
        <v>56</v>
      </c>
      <c r="E41" s="17"/>
      <c r="F41" s="6">
        <v>250000</v>
      </c>
      <c r="G41" s="3">
        <v>300000</v>
      </c>
      <c r="H41" s="3">
        <v>360000</v>
      </c>
      <c r="I41" s="3">
        <v>432000</v>
      </c>
      <c r="J41" s="7">
        <v>518400</v>
      </c>
      <c r="K41" s="11">
        <f t="shared" si="5"/>
        <v>0</v>
      </c>
      <c r="L41" s="3">
        <f t="shared" si="6"/>
        <v>0</v>
      </c>
      <c r="M41" s="3">
        <f t="shared" si="7"/>
        <v>0</v>
      </c>
      <c r="N41" s="3">
        <f t="shared" si="8"/>
        <v>0</v>
      </c>
      <c r="O41" s="7">
        <f t="shared" si="9"/>
        <v>0</v>
      </c>
    </row>
    <row r="42" spans="1:15" x14ac:dyDescent="0.35">
      <c r="A42" s="3" t="s">
        <v>85</v>
      </c>
      <c r="B42" s="3" t="s">
        <v>94</v>
      </c>
      <c r="C42" s="3" t="s">
        <v>95</v>
      </c>
      <c r="D42" s="3" t="s">
        <v>56</v>
      </c>
      <c r="E42" s="17"/>
      <c r="F42" s="6">
        <v>90000</v>
      </c>
      <c r="G42" s="3">
        <v>108000</v>
      </c>
      <c r="H42" s="3">
        <v>129600</v>
      </c>
      <c r="I42" s="3">
        <v>155520</v>
      </c>
      <c r="J42" s="7">
        <v>186624</v>
      </c>
      <c r="K42" s="11">
        <f t="shared" si="5"/>
        <v>0</v>
      </c>
      <c r="L42" s="3">
        <f t="shared" si="6"/>
        <v>0</v>
      </c>
      <c r="M42" s="3">
        <f t="shared" si="7"/>
        <v>0</v>
      </c>
      <c r="N42" s="3">
        <f t="shared" si="8"/>
        <v>0</v>
      </c>
      <c r="O42" s="7">
        <f t="shared" si="9"/>
        <v>0</v>
      </c>
    </row>
    <row r="43" spans="1:15" x14ac:dyDescent="0.35">
      <c r="A43" s="3" t="s">
        <v>85</v>
      </c>
      <c r="B43" s="3" t="s">
        <v>96</v>
      </c>
      <c r="C43" s="3" t="s">
        <v>97</v>
      </c>
      <c r="D43" s="3" t="s">
        <v>56</v>
      </c>
      <c r="E43" s="17"/>
      <c r="F43" s="8">
        <v>20000</v>
      </c>
      <c r="G43" s="9">
        <v>24000</v>
      </c>
      <c r="H43" s="9">
        <v>28800</v>
      </c>
      <c r="I43" s="9">
        <v>34560</v>
      </c>
      <c r="J43" s="10">
        <v>41472</v>
      </c>
      <c r="K43" s="12">
        <f t="shared" si="5"/>
        <v>0</v>
      </c>
      <c r="L43" s="9">
        <f t="shared" si="6"/>
        <v>0</v>
      </c>
      <c r="M43" s="9">
        <f t="shared" si="7"/>
        <v>0</v>
      </c>
      <c r="N43" s="9">
        <f t="shared" si="8"/>
        <v>0</v>
      </c>
      <c r="O43" s="10">
        <f t="shared" si="9"/>
        <v>0</v>
      </c>
    </row>
    <row r="46" spans="1:15" x14ac:dyDescent="0.35">
      <c r="K46" s="15" t="s">
        <v>98</v>
      </c>
      <c r="L46" s="15" t="s">
        <v>99</v>
      </c>
      <c r="M46" s="15" t="s">
        <v>100</v>
      </c>
      <c r="N46" s="15" t="s">
        <v>101</v>
      </c>
      <c r="O46" s="15" t="s">
        <v>102</v>
      </c>
    </row>
    <row r="47" spans="1:15" x14ac:dyDescent="0.35">
      <c r="K47" s="15">
        <v>2024</v>
      </c>
      <c r="L47" s="15">
        <v>2025</v>
      </c>
      <c r="M47" s="15">
        <v>2026</v>
      </c>
      <c r="N47" s="15">
        <v>2027</v>
      </c>
      <c r="O47" s="15">
        <v>2028</v>
      </c>
    </row>
    <row r="48" spans="1:15" x14ac:dyDescent="0.35">
      <c r="J48" s="3" t="s">
        <v>103</v>
      </c>
      <c r="K48" s="13">
        <f>SUM(K7:K43)</f>
        <v>0</v>
      </c>
      <c r="L48" s="13">
        <f>SUM(L7:L43)</f>
        <v>0</v>
      </c>
      <c r="M48" s="13">
        <f>SUM(M7:M43)</f>
        <v>0</v>
      </c>
      <c r="N48" s="13">
        <f>SUM(N7:N43)</f>
        <v>0</v>
      </c>
      <c r="O48" s="13">
        <f>SUM(O7:O43)</f>
        <v>0</v>
      </c>
    </row>
    <row r="49" spans="10:15" x14ac:dyDescent="0.35">
      <c r="J49" s="3" t="s">
        <v>104</v>
      </c>
      <c r="K49" s="14">
        <f>SUM(K48:O48)</f>
        <v>0</v>
      </c>
      <c r="L49" s="2"/>
      <c r="M49" s="2"/>
      <c r="N49" s="2"/>
      <c r="O49" s="2"/>
    </row>
  </sheetData>
  <sheetProtection algorithmName="SHA-512" hashValue="EeyNq4a1a3d1SNh161M/hJD8eIYzEkf5AZ0Nji304Xn6tFxrcJbDxswxF5AorpTv71vHe2nsrB+/XnQH3KBaYw==" saltValue="/kiEJRIuKRVL1GIGHsE53g==" spinCount="100000" sheet="1" objects="1" scenarios="1"/>
  <protectedRanges>
    <protectedRange sqref="E7:E43" name="Rozsah1"/>
  </protectedRanges>
  <autoFilter ref="A6:O43">
    <sortState ref="A7:O43">
      <sortCondition ref="A6:A43"/>
    </sortState>
  </autoFilter>
  <mergeCells count="2">
    <mergeCell ref="F5:J5"/>
    <mergeCell ref="K5:O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5a0424a-b6ff-4064-ab3b-f5cc1d862c5f" xsi:nil="true"/>
    <lcf76f155ced4ddcb4097134ff3c332f xmlns="5cbb4fa2-33c0-4c4a-85df-613a746a3b4e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BA2AA93689AB44C8BCB3CFB2A4E21A2" ma:contentTypeVersion="16" ma:contentTypeDescription="Umožňuje vytvoriť nový dokument." ma:contentTypeScope="" ma:versionID="70f59c3f59cd435bde888412998a0587">
  <xsd:schema xmlns:xsd="http://www.w3.org/2001/XMLSchema" xmlns:xs="http://www.w3.org/2001/XMLSchema" xmlns:p="http://schemas.microsoft.com/office/2006/metadata/properties" xmlns:ns2="5cbb4fa2-33c0-4c4a-85df-613a746a3b4e" xmlns:ns3="45a0424a-b6ff-4064-ab3b-f5cc1d862c5f" targetNamespace="http://schemas.microsoft.com/office/2006/metadata/properties" ma:root="true" ma:fieldsID="784fcdad776ed88ad3a558982dd35360" ns2:_="" ns3:_="">
    <xsd:import namespace="5cbb4fa2-33c0-4c4a-85df-613a746a3b4e"/>
    <xsd:import namespace="45a0424a-b6ff-4064-ab3b-f5cc1d862c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bb4fa2-33c0-4c4a-85df-613a746a3b4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a" ma:readOnly="false" ma:fieldId="{5cf76f15-5ced-4ddc-b409-7134ff3c332f}" ma:taxonomyMulti="true" ma:sspId="823deb3c-b9f3-4fad-b534-fe0741e7144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a0424a-b6ff-4064-ab3b-f5cc1d862c5f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b093d69-c3d8-4bf5-8b32-7b45c5182836}" ma:internalName="TaxCatchAll" ma:showField="CatchAllData" ma:web="45a0424a-b6ff-4064-ab3b-f5cc1d862c5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0A1C566-F8F0-40CF-8AE5-DCBE4476305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1CC894D-CC00-4650-A013-5DB22DEB3860}">
  <ds:schemaRefs>
    <ds:schemaRef ds:uri="45a0424a-b6ff-4064-ab3b-f5cc1d862c5f"/>
    <ds:schemaRef ds:uri="http://purl.org/dc/dcmitype/"/>
    <ds:schemaRef ds:uri="http://www.w3.org/XML/1998/namespace"/>
    <ds:schemaRef ds:uri="http://purl.org/dc/elements/1.1/"/>
    <ds:schemaRef ds:uri="http://schemas.microsoft.com/office/2006/documentManagement/types"/>
    <ds:schemaRef ds:uri="5cbb4fa2-33c0-4c4a-85df-613a746a3b4e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1882904F-87AE-417C-8DB6-FB1D7EF5CF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cbb4fa2-33c0-4c4a-85df-613a746a3b4e"/>
    <ds:schemaRef ds:uri="45a0424a-b6ff-4064-ab3b-f5cc1d862c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Cenník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Svetlošák, Anton</dc:creator>
  <cp:keywords/>
  <dc:description/>
  <cp:lastModifiedBy>MIRRI</cp:lastModifiedBy>
  <cp:revision/>
  <dcterms:created xsi:type="dcterms:W3CDTF">2023-05-02T13:25:32Z</dcterms:created>
  <dcterms:modified xsi:type="dcterms:W3CDTF">2023-06-02T06:34:37Z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0x010100CBA2AA93689AB44C8BCB3CFB2A4E21A2</vt:lpwstr>
  </property>
  <property fmtid="{D5CDD505-2E9C-101B-9397-08002B2CF9AE}" pid="3" name="MediaServiceImageTags">
    <vt:lpwstr/>
  </property>
</Properties>
</file>