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cafile\group\SIROP\OHMP\oHMP\931\ZÁVEREČNÉ SPRÁVY - PZ a ŽoNFP\ŽoNFP\65\1. kolo\Zoznamy zverejnenie\"/>
    </mc:Choice>
  </mc:AlternateContent>
  <bookViews>
    <workbookView xWindow="0" yWindow="0" windowWidth="20730" windowHeight="8025"/>
  </bookViews>
  <sheets>
    <sheet name="Schválené" sheetId="1" r:id="rId1"/>
    <sheet name="Neschválené" sheetId="3" r:id="rId2"/>
    <sheet name="Zastavené" sheetId="2" r:id="rId3"/>
  </sheets>
  <externalReferences>
    <externalReference r:id="rId4"/>
    <externalReference r:id="rId5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1" i="1" l="1"/>
  <c r="I81" i="1"/>
  <c r="J80" i="1"/>
  <c r="I80" i="1"/>
  <c r="J79" i="1"/>
  <c r="J78" i="1"/>
  <c r="I78" i="1"/>
  <c r="J77" i="1"/>
  <c r="I77" i="1"/>
  <c r="J76" i="1"/>
  <c r="J75" i="1"/>
  <c r="I75" i="1"/>
  <c r="J74" i="1"/>
  <c r="I74" i="1"/>
  <c r="J73" i="1"/>
  <c r="J72" i="1"/>
  <c r="I72" i="1"/>
  <c r="J71" i="1"/>
  <c r="I71" i="1"/>
  <c r="J70" i="1"/>
  <c r="I70" i="1"/>
  <c r="J69" i="1"/>
  <c r="I69" i="1"/>
  <c r="J68" i="1"/>
  <c r="I68" i="1"/>
  <c r="J67" i="1"/>
  <c r="J66" i="1"/>
  <c r="I66" i="1"/>
  <c r="J65" i="1"/>
  <c r="I65" i="1"/>
  <c r="J64" i="1"/>
  <c r="J63" i="1"/>
  <c r="I63" i="1"/>
  <c r="J62" i="1"/>
  <c r="I62" i="1"/>
  <c r="J61" i="1"/>
  <c r="J60" i="1"/>
  <c r="J59" i="1"/>
  <c r="J58" i="1"/>
  <c r="I58" i="1"/>
  <c r="J57" i="1"/>
  <c r="I57" i="1"/>
  <c r="J56" i="1"/>
  <c r="I56" i="1"/>
  <c r="J55" i="1"/>
  <c r="J54" i="1"/>
  <c r="J53" i="1"/>
  <c r="I53" i="1"/>
  <c r="J52" i="1"/>
  <c r="I52" i="1"/>
  <c r="J51" i="1"/>
  <c r="J50" i="1"/>
  <c r="J49" i="1"/>
  <c r="I49" i="1"/>
  <c r="J48" i="1"/>
  <c r="I48" i="1"/>
  <c r="J47" i="1"/>
  <c r="I47" i="1"/>
  <c r="J46" i="1"/>
  <c r="J45" i="1"/>
  <c r="J44" i="1"/>
  <c r="J43" i="1"/>
  <c r="J42" i="1"/>
  <c r="I42" i="1"/>
  <c r="J41" i="1"/>
  <c r="I41" i="1"/>
  <c r="J40" i="1"/>
  <c r="J39" i="1"/>
  <c r="J38" i="1"/>
  <c r="I38" i="1"/>
  <c r="J37" i="1"/>
  <c r="I37" i="1"/>
  <c r="J36" i="1"/>
  <c r="J35" i="1"/>
  <c r="I35" i="1"/>
  <c r="J34" i="1"/>
  <c r="J33" i="1"/>
  <c r="I33" i="1"/>
  <c r="J32" i="1"/>
  <c r="I32" i="1"/>
  <c r="J31" i="1"/>
  <c r="J30" i="1"/>
  <c r="J29" i="1"/>
  <c r="J28" i="1"/>
  <c r="J27" i="1"/>
  <c r="I27" i="1"/>
  <c r="J26" i="1"/>
  <c r="I26" i="1"/>
  <c r="J25" i="1"/>
  <c r="I25" i="1"/>
  <c r="J24" i="1"/>
  <c r="J23" i="1"/>
  <c r="I23" i="1"/>
  <c r="J22" i="1"/>
  <c r="J21" i="1"/>
  <c r="I21" i="1"/>
  <c r="J20" i="1"/>
  <c r="I20" i="1"/>
  <c r="J19" i="1"/>
  <c r="I19" i="1"/>
  <c r="J18" i="1"/>
  <c r="I18" i="1"/>
  <c r="J17" i="1"/>
  <c r="J16" i="1"/>
  <c r="J15" i="1"/>
  <c r="I15" i="1"/>
  <c r="J14" i="1"/>
  <c r="I14" i="1"/>
  <c r="J13" i="1"/>
  <c r="J12" i="1"/>
  <c r="I12" i="1"/>
  <c r="J11" i="1"/>
  <c r="I11" i="1"/>
  <c r="J10" i="1"/>
  <c r="J9" i="1"/>
  <c r="I9" i="1"/>
  <c r="J8" i="1"/>
  <c r="J7" i="1"/>
  <c r="J6" i="1"/>
  <c r="I6" i="1"/>
  <c r="J5" i="1"/>
  <c r="I5" i="1"/>
  <c r="J4" i="1"/>
  <c r="I5" i="3" l="1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4" i="3"/>
  <c r="H21" i="3"/>
  <c r="G21" i="3"/>
  <c r="I21" i="3" l="1"/>
  <c r="G21" i="2" l="1"/>
  <c r="I5" i="2" l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4" i="2"/>
  <c r="I21" i="2" l="1"/>
  <c r="H21" i="2"/>
  <c r="J82" i="1" l="1"/>
  <c r="I82" i="1"/>
  <c r="H82" i="1"/>
  <c r="G82" i="1"/>
</calcChain>
</file>

<file path=xl/sharedStrings.xml><?xml version="1.0" encoding="utf-8"?>
<sst xmlns="http://schemas.openxmlformats.org/spreadsheetml/2006/main" count="744" uniqueCount="444">
  <si>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</si>
  <si>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</si>
  <si>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</si>
  <si>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</si>
  <si>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</si>
  <si>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</si>
  <si>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</si>
  <si>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</si>
  <si>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</si>
  <si>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</si>
  <si>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</si>
  <si>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</si>
  <si>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</si>
  <si>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</si>
  <si>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</si>
  <si>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</si>
  <si>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</si>
  <si>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</si>
  <si>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</si>
  <si>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RIUS TT</t>
  </si>
  <si>
    <t>UMR PO</t>
  </si>
  <si>
    <t>RIUS TN</t>
  </si>
  <si>
    <t>1. kolo</t>
  </si>
  <si>
    <t>UMR NR</t>
  </si>
  <si>
    <t>zastavenie § 20 ods. 1 písm. a)</t>
  </si>
  <si>
    <t>Výzva: IROP-PO4-SC431-2021-65 - Zlepšenie environmentálnych aspektov v mestách a mestských oblastiach 1. kolo</t>
  </si>
  <si>
    <t>NFP302040BDB1</t>
  </si>
  <si>
    <t>NFP302040BCA2</t>
  </si>
  <si>
    <t>NFP302040BDI4</t>
  </si>
  <si>
    <t>NFP302040BCP1</t>
  </si>
  <si>
    <t>NFP302040BDM2</t>
  </si>
  <si>
    <t>NFP302040BDP8</t>
  </si>
  <si>
    <t>NFP302040BDB4</t>
  </si>
  <si>
    <t>NFP302040BBU6</t>
  </si>
  <si>
    <t>NFP302040BDQ7</t>
  </si>
  <si>
    <t>NFP302040BDP6</t>
  </si>
  <si>
    <t>NFP302040BDQ3</t>
  </si>
  <si>
    <t>NFP302040BBV7</t>
  </si>
  <si>
    <t>NFP302040BDV6</t>
  </si>
  <si>
    <t>NFP302040BDH9</t>
  </si>
  <si>
    <t>NFP302040BDH7</t>
  </si>
  <si>
    <t>NFP302040BCQ7</t>
  </si>
  <si>
    <t>NFP302040BDG1</t>
  </si>
  <si>
    <t>NFP302040BDK4</t>
  </si>
  <si>
    <t>NFP302040BDG6</t>
  </si>
  <si>
    <t>NFP302040BCY2</t>
  </si>
  <si>
    <t>NFP302040BDH6</t>
  </si>
  <si>
    <t>NFP302040BBX8</t>
  </si>
  <si>
    <t>NFP302040BBQ6</t>
  </si>
  <si>
    <t>NFP302040BDL8</t>
  </si>
  <si>
    <t>NFP302040BDM6</t>
  </si>
  <si>
    <t>NFP302040BCN8</t>
  </si>
  <si>
    <t>NFP302040BDJ3</t>
  </si>
  <si>
    <t>NFP302040BCG7</t>
  </si>
  <si>
    <t>NFP302040BCV2</t>
  </si>
  <si>
    <t>NFP302040BDA2</t>
  </si>
  <si>
    <t>NFP302040BBV8</t>
  </si>
  <si>
    <t>NFP302040BCP2 </t>
  </si>
  <si>
    <t>NFP302040BCR4</t>
  </si>
  <si>
    <t>NFP302040BDK2</t>
  </si>
  <si>
    <t>NFP302040BDA3</t>
  </si>
  <si>
    <t>NFP302040BDS5</t>
  </si>
  <si>
    <t>NFP302040BDH8</t>
  </si>
  <si>
    <t>NFP302040BDL5</t>
  </si>
  <si>
    <t>NFP302040BCY3</t>
  </si>
  <si>
    <t>NFP302040BDG7</t>
  </si>
  <si>
    <t>NFP302040BDA5</t>
  </si>
  <si>
    <t xml:space="preserve">NFP302040BDQ2 </t>
  </si>
  <si>
    <t>NFP302040BCD4</t>
  </si>
  <si>
    <t>NFP302040BDD3</t>
  </si>
  <si>
    <t>NFP302040BCA7</t>
  </si>
  <si>
    <t>NFP302040BDK1</t>
  </si>
  <si>
    <t>NFP302040BCZ5</t>
  </si>
  <si>
    <t>NFP302040BDI8</t>
  </si>
  <si>
    <t>NFP302040BDH1</t>
  </si>
  <si>
    <t>NFP302040BCS6</t>
  </si>
  <si>
    <t>NFP302040BDF7</t>
  </si>
  <si>
    <t>NFP302040BDS4</t>
  </si>
  <si>
    <t>NFP302040BDN9</t>
  </si>
  <si>
    <t>NFP302040BCZ8</t>
  </si>
  <si>
    <t>NFP302040BDG8</t>
  </si>
  <si>
    <t>NFP302040BDV5</t>
  </si>
  <si>
    <t>NFP302040BDS9</t>
  </si>
  <si>
    <t>NFP302040BDB9</t>
  </si>
  <si>
    <t>NFP302040BDU5</t>
  </si>
  <si>
    <t>NFP302040BDN2</t>
  </si>
  <si>
    <t>NFP302040BDN1</t>
  </si>
  <si>
    <t>NFP302040BDJ7</t>
  </si>
  <si>
    <t>NFP302040BDS7</t>
  </si>
  <si>
    <t>NFP302040BDJ6</t>
  </si>
  <si>
    <t>NFP302040BCR1</t>
  </si>
  <si>
    <t>NFP302040BCQ1</t>
  </si>
  <si>
    <t>NFP302040BDR8</t>
  </si>
  <si>
    <t>NFP302040BDT7</t>
  </si>
  <si>
    <t>NFP302040BDC2</t>
  </si>
  <si>
    <t>NFP302040BCC3</t>
  </si>
  <si>
    <t>NFP302040BCY8</t>
  </si>
  <si>
    <t>NFP302040BDR3</t>
  </si>
  <si>
    <t>NFP302040BDP7</t>
  </si>
  <si>
    <t>NFP302040BCT5</t>
  </si>
  <si>
    <t>NFP302040BCM3</t>
  </si>
  <si>
    <t>NFP302040BDK7</t>
  </si>
  <si>
    <t>NFP302040BDT1</t>
  </si>
  <si>
    <t>RIÚS_BB</t>
  </si>
  <si>
    <t>UMR_KE</t>
  </si>
  <si>
    <t>RIÚS_NR</t>
  </si>
  <si>
    <t>UMR_PO</t>
  </si>
  <si>
    <t>UMR_TT</t>
  </si>
  <si>
    <t>UMR_ZA</t>
  </si>
  <si>
    <t>UMR_NR</t>
  </si>
  <si>
    <t>RIÚS_ZA</t>
  </si>
  <si>
    <t>RIÚS_TN</t>
  </si>
  <si>
    <t>RIÚS_KE</t>
  </si>
  <si>
    <t>UMR TN</t>
  </si>
  <si>
    <t>RIUS KE</t>
  </si>
  <si>
    <t>RIUS PO</t>
  </si>
  <si>
    <t>Revitalizácia vnútrobloku na ulici Novosady, Detva</t>
  </si>
  <si>
    <t>Regenerácia vnútrobloku Brezno, Mazorníkovo - 9. mája- vstup</t>
  </si>
  <si>
    <t>Revitalizácia vnútrobloku - ul. Lučenská</t>
  </si>
  <si>
    <t>Prvky zelenej infraštruktúry MŠ Kalinovská 9, Košice</t>
  </si>
  <si>
    <t>Regenerácia vnútrobloku sídliska Terasy I., Bartókova ul., Štúrovo</t>
  </si>
  <si>
    <t>Zlepšenie environmentálnych aspektov sídliskových vnútroblokových priestorov v Komárne</t>
  </si>
  <si>
    <t>Revitalizácia medziblokových priestorov Sídliska Bašty I. "Zelený dvor"</t>
  </si>
  <si>
    <t>Revitalizácia VP - Námestie mládeže a Duchnovičovo námestie</t>
  </si>
  <si>
    <t>Revitalizácia vnútrobloku 1. mája 908 - 909</t>
  </si>
  <si>
    <t>Revitalizácia vnútroblokov CMZ v meste Žiar nad Hronom</t>
  </si>
  <si>
    <t>Revitalizácia vnútroblokov v meste Nová Baňa</t>
  </si>
  <si>
    <t>Rekonštrukcia Zeleného kríčka v Trnave</t>
  </si>
  <si>
    <t>Regenerácia vnútroblokov sídlisk v meste Želiezovce</t>
  </si>
  <si>
    <t>Revitalizácia vnútroblokov v meste Zlaté Moravce</t>
  </si>
  <si>
    <t>Zelená obec – Družstevná pri Hornáde</t>
  </si>
  <si>
    <t>Revitalizácia vnútrobloku na ulici Andreja Hlinku, Detva 2. etapa</t>
  </si>
  <si>
    <t>Revitalizácia verejného priestoru vnútrobloku medzi ul. Tulská a Slovanská, Žilina</t>
  </si>
  <si>
    <t>Stavebné úpravy strechy – vegetačná strecha Miestneho úradu Košice – Šaca</t>
  </si>
  <si>
    <t>Revitalizácia medziblokových priestorov sídliska na Železničnej ulici v meste Krupina</t>
  </si>
  <si>
    <t>Regenerácia vnútrobloku Brezno, Mazorníkovo- 9. Mája- stred</t>
  </si>
  <si>
    <t>Revitalizácia vnútrobloku na Štúrovej ul. 17-21, Nitra</t>
  </si>
  <si>
    <t>Obnova Ružového parku v Trnave</t>
  </si>
  <si>
    <t>Humanizácia obytného priestoru Na Hlinách, dvor za Kysucou</t>
  </si>
  <si>
    <t>Prešov - Nižná Šebastová, Pánska záhrada</t>
  </si>
  <si>
    <t>Zlepšenie environmentálnych aspektov v obci Ruská Nová Ves, okr. Prešov</t>
  </si>
  <si>
    <t>Regenerácia vnútrobloku Brezno, Mazorníkovo- MPČĽ</t>
  </si>
  <si>
    <t>Zlepšenie kvality života v obci Haniska prostredníctvom revitalizácie verených priestorov.</t>
  </si>
  <si>
    <t>Revitalizácia sídliskového dvora - Agátka v Trnave</t>
  </si>
  <si>
    <t>Budovanie zelenej infraštruktúry v obci Veľký Lapáš</t>
  </si>
  <si>
    <t>BUDOVANIE ZELENEJ INFRAŠTRUKTÚRY v obci Zbehy</t>
  </si>
  <si>
    <t>ZŠ s MŠ Spartakovská - rekonštrukcia školského areálu</t>
  </si>
  <si>
    <t>Prvky zelenej infraštruktúry v meste Košice a adaptácia na zmenu klímy</t>
  </si>
  <si>
    <t>Regenerácia vnútrobloku Brezno- ŠLN</t>
  </si>
  <si>
    <t>Revitalizácia parkov v meste Košice</t>
  </si>
  <si>
    <t>Zelené prvky – lepšia klíma v obci Čechynce</t>
  </si>
  <si>
    <t>Mesto Rajec - revitalizácia verejných priestranstiev s prvkami zelenej infraštruktúry na Ul. 1. mája</t>
  </si>
  <si>
    <t>Regenerácia vnútroblokov sídlisk v meste Námestovo</t>
  </si>
  <si>
    <t>REVITALIZÁCIA VNÚTROBLOKY DUKELSKÁ POVAŽSKÁ BYSTRICA</t>
  </si>
  <si>
    <t>Revitalizácia sídliska Pod Hájom v Dubnici nad Váhom</t>
  </si>
  <si>
    <t>Regenerácia voľnočasového priestoru v sídlisku Mierová s uplatnením vodozádržných opatrení</t>
  </si>
  <si>
    <t>Revitalizácia sídliska Pri štadióne</t>
  </si>
  <si>
    <t>Revitalizácia vnútrobloku sídliska na ulici Štúrova a Chemikov v meste Nováky</t>
  </si>
  <si>
    <t>Regenerácia vnútroblokového priestoru ulíc Bartalošova, Krátka v Moldave nad Bodvou</t>
  </si>
  <si>
    <t>Revitalizácia areálu ZŠ Škultétyho, Nitra</t>
  </si>
  <si>
    <t>Obnova Starého parku v Nitre</t>
  </si>
  <si>
    <t>Regenerácia vnútroblokov v meste Košice</t>
  </si>
  <si>
    <t>Budovanie prvkov zelenej infraštruktúry v areáli Žilinskej univerzity v Žiline</t>
  </si>
  <si>
    <t>Budovanie prvkov zelenej infraštruktúry v obci Seňa</t>
  </si>
  <si>
    <t>Zlepšenie environmentálnych aspektov sídliska Bystrá v obci Rabča</t>
  </si>
  <si>
    <t>Revitalizácia vnútrobloku na sídlisku Brezovec v Dolnom Kubíne</t>
  </si>
  <si>
    <t>Revitalizácia Námestia protifašistických bojovníkov</t>
  </si>
  <si>
    <t>Mesto Rajec - revitalizácia verejných priestranstiev s prvkami zelenej infraštruktúry na sídlisku Sever</t>
  </si>
  <si>
    <t>Výsadba vetrolamu v extraviláne obce Bohdanovce nad Trnavou – spojnica Dolná Krupá-Potôčky</t>
  </si>
  <si>
    <t>ZŠ Gorkého - športový areál</t>
  </si>
  <si>
    <t>Revitalizácia územia hradného kopca v Nitre</t>
  </si>
  <si>
    <t>Revitalizácia okolia Trenčianskej univerzity Alexandra Dubčeka v Trenčíne</t>
  </si>
  <si>
    <t>Zlepšenie environmentálnych aspektov v obci Vyšná Šebastová, okr. Prešov</t>
  </si>
  <si>
    <t>Revitalizácia alejovej výsadby v intraviláne obce Bohdanovce nad Trnavou</t>
  </si>
  <si>
    <t>Revitalizácia verejnej zelene v obci Drienov ul. Osloboditeľov</t>
  </si>
  <si>
    <t>Zelené pľúca mesta – Revitalizácia verejného priestoru Považská, Trenčín</t>
  </si>
  <si>
    <t>Zelené pľúca mesta – Revitalizácia verejného priestoru Rozkvet, Trenčín</t>
  </si>
  <si>
    <t>Revitalizácia vnútrobloku L. Novomeského, Senica</t>
  </si>
  <si>
    <t>Revitalizácia vnútrobloku s prvkami zelenej infraštruktúry v obci Cífer</t>
  </si>
  <si>
    <t>Revitalizácia vnútrobloku Sihoť v Hlohovci</t>
  </si>
  <si>
    <t>Riešenie regenerácie sídliskového vnútrobloku Dionýza Štúra II. v Seredi</t>
  </si>
  <si>
    <t>Rekonštrukcia vnútrobloku Teplická ulica</t>
  </si>
  <si>
    <t>Regenerácia vnútrobloku sídliska na ul. Športová, Skalica</t>
  </si>
  <si>
    <t>Zlepšenie environmentálnych aspektov v obci Ľubotice</t>
  </si>
  <si>
    <t>Revitalizácia vnútrobloku sídliska Východ v Spišskej Novej Vsi</t>
  </si>
  <si>
    <t>REGENERÁCIA VNÚTROBLOKOVÝCH PRIESTOROV NA SÍDLISKU DRUŽBA V MESTE BARDEJOV</t>
  </si>
  <si>
    <t>Revitalizácia vnútrobloku Južná, Kežmarok</t>
  </si>
  <si>
    <t>Regenerácia vnútroblokových priestorov na sídlisku Vinbarg -  Etapa II.</t>
  </si>
  <si>
    <t>Revitalizácia medziblokových priestorov - ľavá strana, nám. sv. Martina  Lipany - časť A</t>
  </si>
  <si>
    <t>Regenerácia vnútrobloku sídliska Západ v Levoči</t>
  </si>
  <si>
    <t>Revitalizácia vnútroblokov sídlisk Jilemnickeho a Kapitána Nalepku v meste Svit</t>
  </si>
  <si>
    <t>Regenerácia vnútroblokového priestoru na Hrnčiarskej ulici v Stropkove</t>
  </si>
  <si>
    <t>Zlepšenie environmentálnych aspektov mesta Humenné – regenerácia vnútroblokových sídliskových priestorov mesta s uplatnením princípov tvorby a ochrany zelene</t>
  </si>
  <si>
    <t>Regenerácia vnútrobloku sídliska vo Vranove nad Topľou</t>
  </si>
  <si>
    <t>Mesto Detva</t>
  </si>
  <si>
    <t>Mesto Brezno</t>
  </si>
  <si>
    <t>Mesto Veľký Krtíš</t>
  </si>
  <si>
    <t>Mesto Košice</t>
  </si>
  <si>
    <t>Mesto Štúrovo</t>
  </si>
  <si>
    <t>Mesto Komárno</t>
  </si>
  <si>
    <t>Mesto Nové Zámky</t>
  </si>
  <si>
    <t>Mesto Prešov</t>
  </si>
  <si>
    <t>Mesto Hnúšťa</t>
  </si>
  <si>
    <t>Mesto Žiar nad Hronom</t>
  </si>
  <si>
    <t>Mesto Nová Baňa</t>
  </si>
  <si>
    <t>Mesto Trnava</t>
  </si>
  <si>
    <t>Mesto Želiezovce</t>
  </si>
  <si>
    <t>Mesto Zlaté Moravce</t>
  </si>
  <si>
    <t>Obec Družstevná pri Hornáde</t>
  </si>
  <si>
    <t>Mesto Žilina</t>
  </si>
  <si>
    <t>Mestská časť Košice-Šaca</t>
  </si>
  <si>
    <t>Mesto Krupina</t>
  </si>
  <si>
    <t>Mesto Nitra</t>
  </si>
  <si>
    <t>Obec Ruská Nová Ves</t>
  </si>
  <si>
    <t>Obec Haniska</t>
  </si>
  <si>
    <t>Obec Veľký Lapáš</t>
  </si>
  <si>
    <t>Obec Zbehy</t>
  </si>
  <si>
    <t>Obec Čechynce</t>
  </si>
  <si>
    <t>Mesto Rajec</t>
  </si>
  <si>
    <t>Mesto Námestovo</t>
  </si>
  <si>
    <t>Mesto Považská Bystrica</t>
  </si>
  <si>
    <t>Mesto Dubnica nad Váhom</t>
  </si>
  <si>
    <t>Mesto Stará Turá</t>
  </si>
  <si>
    <t>Mesto Myjava</t>
  </si>
  <si>
    <t>Mesto Nováky</t>
  </si>
  <si>
    <t>Mesto Moldava nad Bodvou</t>
  </si>
  <si>
    <t>Žilinská univerzita v Žiline</t>
  </si>
  <si>
    <t>Obec Seňa</t>
  </si>
  <si>
    <t>Obec Rabča</t>
  </si>
  <si>
    <t>Mesto Dolný Kubín</t>
  </si>
  <si>
    <t>Mesto Martin</t>
  </si>
  <si>
    <t>Obec Bohdanovce nad Trnavou</t>
  </si>
  <si>
    <t>Trenčianska univerzita Alexandra Dubčeka v Trenčíne</t>
  </si>
  <si>
    <t>Obec Vyšná Šebastová</t>
  </si>
  <si>
    <t>Obec Drienov</t>
  </si>
  <si>
    <t>Mesto Trenčín</t>
  </si>
  <si>
    <t>Mesto Senica</t>
  </si>
  <si>
    <t>Obec Cífer</t>
  </si>
  <si>
    <t>Mesto Hlohovec</t>
  </si>
  <si>
    <t>Mesto Sereď</t>
  </si>
  <si>
    <t>Mesto Piešťany</t>
  </si>
  <si>
    <t>Mesto Skalica</t>
  </si>
  <si>
    <t>Obec Ľubotice</t>
  </si>
  <si>
    <t>Mesto Spišská Nová Ves</t>
  </si>
  <si>
    <t>Mesto Bardejov</t>
  </si>
  <si>
    <t>Mesto Kežmarok</t>
  </si>
  <si>
    <t>Mesto Lipany</t>
  </si>
  <si>
    <t>Mesto Levoča</t>
  </si>
  <si>
    <t>Mesto Svit</t>
  </si>
  <si>
    <t>Mesto Stropkov</t>
  </si>
  <si>
    <t>Mesto Humenné</t>
  </si>
  <si>
    <t>Mesto Vranov nad Topľou</t>
  </si>
  <si>
    <t>NFP302040BDP9</t>
  </si>
  <si>
    <t>NFP302040BDQ9</t>
  </si>
  <si>
    <t>NFP302040BDG2</t>
  </si>
  <si>
    <t>NFP302040BDU8</t>
  </si>
  <si>
    <t>NFP302040BDT5</t>
  </si>
  <si>
    <t>NFP302040BDU2</t>
  </si>
  <si>
    <t>NFP302040BDM4</t>
  </si>
  <si>
    <t>NFP302040BDT3</t>
  </si>
  <si>
    <t>NFP302040BCG6</t>
  </si>
  <si>
    <t>NFP302040BDK3</t>
  </si>
  <si>
    <t>NFP302040BDA7</t>
  </si>
  <si>
    <t>NFP302040BCT3</t>
  </si>
  <si>
    <t>NFP302040BDH3</t>
  </si>
  <si>
    <t>NFP302040BDL6</t>
  </si>
  <si>
    <t>NFP302040BDI5</t>
  </si>
  <si>
    <t>NFP302040BDQ4</t>
  </si>
  <si>
    <t>NFP302040BBW3</t>
  </si>
  <si>
    <t>Modernizácia amfiteátra</t>
  </si>
  <si>
    <t>Budovanie ihriska pre deti v Čiernej nad Tisou</t>
  </si>
  <si>
    <t>Revitalizácia Katkin park</t>
  </si>
  <si>
    <t>Nová zelená infraštruktúra a adaptácia urbanizovaného prostredia na zmenu klímy obci Zavar</t>
  </si>
  <si>
    <t>Revitalizácia vnútrobloku s agátovým hájom</t>
  </si>
  <si>
    <t>Budovanie prvkov zelenej infraštruktúry v obci Drienov</t>
  </si>
  <si>
    <t>Výstavba detského ihriska a výsadba areálu pred OcÚ a pred ZŠ a MŠ</t>
  </si>
  <si>
    <t>Revitalizácia Mestského parku v Banskej Bystrici</t>
  </si>
  <si>
    <t>Umiestnenie lávky v priestore Horného rybníka v Kamennom mlyne v Trnave</t>
  </si>
  <si>
    <t>Vodozádržné opatrenia v obci Brestovany</t>
  </si>
  <si>
    <t>Úprava časti školského dvora gymnázia Jozefa Gregora Tajovského s funkciou vodozádržného opatrenia</t>
  </si>
  <si>
    <t>Revitalizácia vnútrobloku sídliska v Krásne nad Kysucou – mestská časť Zákysučie</t>
  </si>
  <si>
    <t>Revitalizácia vnútroblokov Za Ferenitkou 19-29 a Wilsonovo nábrežie 32-34, Nitra</t>
  </si>
  <si>
    <t>B - Nádražná/Štúrova I. – úprava dvora a C - Nádražná/Štúrova II. – úprava dvora</t>
  </si>
  <si>
    <t>Revitalizácia verejného priestranstva Park v obci Župčany časť "Ovocný sad"</t>
  </si>
  <si>
    <t>Revitalizácia vnútrobloku sídliska na ulici Štúrova a Budovateľská v meste Hanušovce nad Topľou</t>
  </si>
  <si>
    <t>Obec Sačurov</t>
  </si>
  <si>
    <t>Nádej pre ČnT</t>
  </si>
  <si>
    <t>Mestská časť Košice-Západ</t>
  </si>
  <si>
    <t>Obec Zavar</t>
  </si>
  <si>
    <t>Mesto Svidník</t>
  </si>
  <si>
    <t>Obec Bzenov</t>
  </si>
  <si>
    <t>Mesto Banská Bystrica</t>
  </si>
  <si>
    <t>Obec Brestovany</t>
  </si>
  <si>
    <t>Gymnázium Jozefa Gregora Tajovského</t>
  </si>
  <si>
    <t>Mesto Krásno nad Kysucou</t>
  </si>
  <si>
    <t>Mesto Leopoldov</t>
  </si>
  <si>
    <t>Obec Župčany</t>
  </si>
  <si>
    <t>Mesto Hanušovce nad Topľou</t>
  </si>
  <si>
    <t>00332810</t>
  </si>
  <si>
    <t>53233191</t>
  </si>
  <si>
    <t>00690970</t>
  </si>
  <si>
    <t>00313203</t>
  </si>
  <si>
    <t>00331023</t>
  </si>
  <si>
    <t>00326984</t>
  </si>
  <si>
    <t>00326895</t>
  </si>
  <si>
    <t>00313271</t>
  </si>
  <si>
    <t>00313114</t>
  </si>
  <si>
    <t>00312312</t>
  </si>
  <si>
    <t>00396869</t>
  </si>
  <si>
    <t>00314072</t>
  </si>
  <si>
    <t>00308307</t>
  </si>
  <si>
    <t>00312703</t>
  </si>
  <si>
    <t>00328073</t>
  </si>
  <si>
    <t>00332399</t>
  </si>
  <si>
    <t>00309982</t>
  </si>
  <si>
    <t>zastavenie § 20 ods. 2
(od 15.06.2021)</t>
  </si>
  <si>
    <t>UMR KE</t>
  </si>
  <si>
    <t>UMR TT</t>
  </si>
  <si>
    <t>UMR BB</t>
  </si>
  <si>
    <t>zastavenie § 20 ods. 1 písm. d)
(do 15.06.2021)</t>
  </si>
  <si>
    <t>NFP302040BDU9</t>
  </si>
  <si>
    <t>NFP302040BDU4</t>
  </si>
  <si>
    <t>NFP302040BDM5</t>
  </si>
  <si>
    <t>NFP302040BDK5</t>
  </si>
  <si>
    <t>NFP302040BDR5</t>
  </si>
  <si>
    <t>NFP302040BDR7</t>
  </si>
  <si>
    <t>NFP302040BCS4</t>
  </si>
  <si>
    <t>NFP302040BDN4</t>
  </si>
  <si>
    <t>NFP302040BDI6</t>
  </si>
  <si>
    <t>NFP302040BDT6</t>
  </si>
  <si>
    <t>NFP302040BDM9</t>
  </si>
  <si>
    <t>NFP302040BDJ4</t>
  </si>
  <si>
    <t>NFP302040BDQ5</t>
  </si>
  <si>
    <t>NFP302040BBY4</t>
  </si>
  <si>
    <t>NFP302040BDC4</t>
  </si>
  <si>
    <t>NFP302040BDM7</t>
  </si>
  <si>
    <t>NFP302040BDD5</t>
  </si>
  <si>
    <t>Zlepšenie environmentálnych aspektov CMZ, Suchá nad Parnou</t>
  </si>
  <si>
    <t>Zlepšenie environmentálnych aspektov v obci Petrovany, okr. Prešov</t>
  </si>
  <si>
    <t>Revitalizácia vnútrobloku na Ul. J. Cikkera, Sliač</t>
  </si>
  <si>
    <t>Regenerácia vnútrobloku v obci Dolná Žďaňa</t>
  </si>
  <si>
    <t>Revitalizácia vnútrobloku na uliciach Školská a Družstevná v obci Halič</t>
  </si>
  <si>
    <t>Budovanie prvkov zelenej infraštruktúry v obci Kokšov - Bakša</t>
  </si>
  <si>
    <t>Rekonštrukcia vnútroblokových priestorov v meste Medzev.</t>
  </si>
  <si>
    <t>Regenerácia vnútrobloku na Sídlisku hrad v Spišskom Podhradí</t>
  </si>
  <si>
    <t>Sídlisko Breziny- Revitalizácia oddychovej zóny v obci Prakovce</t>
  </si>
  <si>
    <t>Revitalizácia vnútroblokov Kanianka</t>
  </si>
  <si>
    <t>Revitalizácia verejného priestranstva - námestia Milana Rastislava Štefánika v Trstenej</t>
  </si>
  <si>
    <t>Regenerácia vnútrobloku sídliska v štvrti SNP s uplatnením ekologických princípov a prvkov verejnej zelene</t>
  </si>
  <si>
    <t>Zlepšenie environmentálnych aspektov v meste Krompachy  prostredníctvom adaptácie urbanizovaného prostredia na zmenu klímy</t>
  </si>
  <si>
    <t>Revitalizácia verejného priestranstva vnútrobloku - obnova Tuhárskeho námestia</t>
  </si>
  <si>
    <t>Zlepšenie environmentálnych aspektov v obci Malý Šariš, okr. Prešov</t>
  </si>
  <si>
    <t>Revitalizácia  centrálnej  zóny  obce  Sečovská  Polianka SO – 01.1 Úprava  verejných  priestranstiev</t>
  </si>
  <si>
    <t>Obec Suchá nad Parnou</t>
  </si>
  <si>
    <t>Obec Petrovany</t>
  </si>
  <si>
    <t>Mesto Sliač</t>
  </si>
  <si>
    <t>Obec Dolná Ždaňa</t>
  </si>
  <si>
    <t>Obec Halič</t>
  </si>
  <si>
    <t>Obec Kokšov-Bakša</t>
  </si>
  <si>
    <t>Mesto Medzev</t>
  </si>
  <si>
    <t>Mesto Spišské Podhradie</t>
  </si>
  <si>
    <t>Obec Prakovce</t>
  </si>
  <si>
    <t>Obec Kanianka</t>
  </si>
  <si>
    <t>Mesto Trstená</t>
  </si>
  <si>
    <t>Mesto Trenčianske Teplice</t>
  </si>
  <si>
    <t>Mesto Krompachy</t>
  </si>
  <si>
    <t>Mesto Lučenec</t>
  </si>
  <si>
    <t>Obec Malý Šariš</t>
  </si>
  <si>
    <t>Obec Sečovská Polianka</t>
  </si>
  <si>
    <t>00313009</t>
  </si>
  <si>
    <t>00327603</t>
  </si>
  <si>
    <t>00320277</t>
  </si>
  <si>
    <t>00320595</t>
  </si>
  <si>
    <t>00316091</t>
  </si>
  <si>
    <t>00324311</t>
  </si>
  <si>
    <t>00324442</t>
  </si>
  <si>
    <t>00329622</t>
  </si>
  <si>
    <t>00329517</t>
  </si>
  <si>
    <t>00518239</t>
  </si>
  <si>
    <t>00314897</t>
  </si>
  <si>
    <t>00312088</t>
  </si>
  <si>
    <t>00329282</t>
  </si>
  <si>
    <t>00316181</t>
  </si>
  <si>
    <t>00327441</t>
  </si>
  <si>
    <t>00332828</t>
  </si>
  <si>
    <t xml:space="preserve">neschválenie §57
(alokácia; PPP od 15.06.2021)
</t>
  </si>
  <si>
    <t>neschválenie § 19 ods.9 písm. a)</t>
  </si>
  <si>
    <t>RIUS ZA</t>
  </si>
  <si>
    <t>RIUS BB</t>
  </si>
  <si>
    <t>00327646</t>
  </si>
  <si>
    <t>00313319</t>
  </si>
  <si>
    <t>00326283</t>
  </si>
  <si>
    <t>00324451</t>
  </si>
  <si>
    <t>NFP302040BDB7</t>
  </si>
  <si>
    <t>00329614</t>
  </si>
  <si>
    <t>00331007</t>
  </si>
  <si>
    <t>00691135</t>
  </si>
  <si>
    <t>00612031</t>
  </si>
  <si>
    <t>00319805</t>
  </si>
  <si>
    <t>00306169</t>
  </si>
  <si>
    <t>00314463</t>
  </si>
  <si>
    <t>00326607</t>
  </si>
  <si>
    <t>00308145</t>
  </si>
  <si>
    <t>00317209</t>
  </si>
  <si>
    <t>00321842</t>
  </si>
  <si>
    <t>00397563</t>
  </si>
  <si>
    <t>00308668</t>
  </si>
  <si>
    <t>00308315</t>
  </si>
  <si>
    <t>00309745</t>
  </si>
  <si>
    <t>00309150</t>
  </si>
  <si>
    <t>00312266</t>
  </si>
  <si>
    <t>00316792</t>
  </si>
  <si>
    <t>00321796</t>
  </si>
  <si>
    <t>00320056</t>
  </si>
  <si>
    <t>00312002</t>
  </si>
  <si>
    <t>00314838</t>
  </si>
  <si>
    <t>00324116</t>
  </si>
  <si>
    <t>00314676</t>
  </si>
  <si>
    <t>00308676</t>
  </si>
  <si>
    <t>00319651</t>
  </si>
  <si>
    <t>00324698</t>
  </si>
  <si>
    <t>00324175</t>
  </si>
  <si>
    <t>00312509</t>
  </si>
  <si>
    <t>00309974</t>
  </si>
  <si>
    <t>00691054</t>
  </si>
  <si>
    <t>00323021</t>
  </si>
  <si>
    <t>00317667</t>
  </si>
  <si>
    <t>00309303</t>
  </si>
  <si>
    <t>00327727</t>
  </si>
  <si>
    <t>00312037</t>
  </si>
  <si>
    <t>00321125</t>
  </si>
  <si>
    <t>00329321</t>
  </si>
  <si>
    <t>00306525</t>
  </si>
  <si>
    <t>00318361</t>
  </si>
  <si>
    <t>00320897</t>
  </si>
  <si>
    <t>00318744</t>
  </si>
  <si>
    <t>00327379</t>
  </si>
  <si>
    <t>00321575</t>
  </si>
  <si>
    <t>00312347</t>
  </si>
  <si>
    <t>00328006</t>
  </si>
  <si>
    <t>00332933</t>
  </si>
  <si>
    <t>00690538</t>
  </si>
  <si>
    <t>31118259</t>
  </si>
  <si>
    <t>00307696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</si>
</sst>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vertical="center"/>
    </xf>
    <xf numFmtId="4" fontId="4" fillId="0" borderId="0" xfId="0" applyNumberFormat="1" applyFont="1" applyAlignment="1">
      <alignment horizontal="center" vertical="center" wrapText="1"/>
    </xf>
    <xf numFmtId="49" fontId="3" fillId="7" borderId="2" xfId="0" applyNumberFormat="1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" fontId="3" fillId="6" borderId="1" xfId="0" applyNumberFormat="1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Alignment="1"/>
    <xf numFmtId="0" fontId="0" fillId="0" borderId="0" xfId="0" applyAlignment="1"/>
    <xf numFmtId="0" fontId="3" fillId="3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2">
    <cellStyle name="Normálna" xfId="0" builtinId="0"/>
    <cellStyle name="Normáln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Group\Spolocne\Prehlad%20rozhodnuti%20IROP\Prehlad%20rozhodnuti%20o%20ZoNF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ROP/OHMP/spolocne/Prehlad%20rozhodnuti/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droj"/>
      <sheetName val="RO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zdroj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zoomScale="90" zoomScaleNormal="90" workbookViewId="0">
      <selection activeCell="D2" sqref="D2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56" style="11" customWidth="1"/>
    <col min="5" max="5" width="26.42578125" style="11" customWidth="1"/>
    <col min="6" max="6" width="15" customWidth="1"/>
    <col min="7" max="7" width="18.7109375" customWidth="1"/>
    <col min="8" max="8" width="19" customWidth="1"/>
    <col min="9" max="9" width="17.5703125" customWidth="1"/>
    <col min="10" max="10" width="24.7109375" style="11" customWidth="1"/>
  </cols>
  <sheetData>
    <row r="1" spans="1:10" ht="21" x14ac:dyDescent="0.25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1" x14ac:dyDescent="0.25">
      <c r="A2" s="42" t="s">
        <v>0</v>
      </c>
      <c r="B2" s="42"/>
      <c r="C2" s="1"/>
      <c r="D2" s="1"/>
      <c r="E2" s="1"/>
      <c r="F2" s="2"/>
      <c r="G2" s="3"/>
      <c r="H2" s="3"/>
      <c r="I2" s="3"/>
      <c r="J2" s="3"/>
    </row>
    <row r="3" spans="1:10" ht="15.7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s="21" customFormat="1" ht="30" x14ac:dyDescent="0.25">
      <c r="A4" s="13" t="s">
        <v>107</v>
      </c>
      <c r="B4" s="15" t="s">
        <v>22</v>
      </c>
      <c r="C4" s="13" t="s">
        <v>48</v>
      </c>
      <c r="D4" s="13" t="s">
        <v>138</v>
      </c>
      <c r="E4" s="13" t="s">
        <v>205</v>
      </c>
      <c r="F4" s="15" t="s">
        <v>306</v>
      </c>
      <c r="G4" s="14">
        <v>545749.12</v>
      </c>
      <c r="H4" s="14">
        <v>545749.12</v>
      </c>
      <c r="I4" s="14">
        <v>518461.66</v>
      </c>
      <c r="J4" s="14">
        <f t="shared" ref="J4:J35" si="0">H4*0.85</f>
        <v>463886.75199999998</v>
      </c>
    </row>
    <row r="5" spans="1:10" s="21" customFormat="1" ht="30" x14ac:dyDescent="0.25">
      <c r="A5" s="13" t="s">
        <v>106</v>
      </c>
      <c r="B5" s="15" t="s">
        <v>22</v>
      </c>
      <c r="C5" s="13" t="s">
        <v>33</v>
      </c>
      <c r="D5" s="13" t="s">
        <v>123</v>
      </c>
      <c r="E5" s="13" t="s">
        <v>201</v>
      </c>
      <c r="F5" s="15" t="s">
        <v>389</v>
      </c>
      <c r="G5" s="14">
        <v>740457.36</v>
      </c>
      <c r="H5" s="14">
        <v>740313.36</v>
      </c>
      <c r="I5" s="14">
        <f>H5*0.95</f>
        <v>703297.69199999992</v>
      </c>
      <c r="J5" s="14">
        <f t="shared" si="0"/>
        <v>629266.35600000003</v>
      </c>
    </row>
    <row r="6" spans="1:10" s="21" customFormat="1" x14ac:dyDescent="0.25">
      <c r="A6" s="13" t="s">
        <v>107</v>
      </c>
      <c r="B6" s="15" t="s">
        <v>22</v>
      </c>
      <c r="C6" s="13" t="s">
        <v>37</v>
      </c>
      <c r="D6" s="13" t="s">
        <v>127</v>
      </c>
      <c r="E6" s="13" t="s">
        <v>205</v>
      </c>
      <c r="F6" s="15" t="s">
        <v>306</v>
      </c>
      <c r="G6" s="14">
        <v>1373923.58</v>
      </c>
      <c r="H6" s="14">
        <v>1373923.58</v>
      </c>
      <c r="I6" s="14">
        <f>H6*0.95</f>
        <v>1305227.4010000001</v>
      </c>
      <c r="J6" s="14">
        <f t="shared" si="0"/>
        <v>1167835.0430000001</v>
      </c>
    </row>
    <row r="7" spans="1:10" s="21" customFormat="1" x14ac:dyDescent="0.25">
      <c r="A7" s="13" t="s">
        <v>107</v>
      </c>
      <c r="B7" s="15" t="s">
        <v>22</v>
      </c>
      <c r="C7" s="13" t="s">
        <v>56</v>
      </c>
      <c r="D7" s="13" t="s">
        <v>146</v>
      </c>
      <c r="E7" s="13" t="s">
        <v>205</v>
      </c>
      <c r="F7" s="15" t="s">
        <v>306</v>
      </c>
      <c r="G7" s="14">
        <v>1426057.48</v>
      </c>
      <c r="H7" s="14">
        <v>1426057.48</v>
      </c>
      <c r="I7" s="14">
        <v>1354754.61</v>
      </c>
      <c r="J7" s="14">
        <f t="shared" si="0"/>
        <v>1212148.858</v>
      </c>
    </row>
    <row r="8" spans="1:10" s="21" customFormat="1" x14ac:dyDescent="0.25">
      <c r="A8" s="15" t="s">
        <v>107</v>
      </c>
      <c r="B8" s="15" t="s">
        <v>22</v>
      </c>
      <c r="C8" s="15" t="s">
        <v>47</v>
      </c>
      <c r="D8" s="13" t="s">
        <v>137</v>
      </c>
      <c r="E8" s="13" t="s">
        <v>205</v>
      </c>
      <c r="F8" s="15" t="s">
        <v>306</v>
      </c>
      <c r="G8" s="16">
        <v>2706480.07</v>
      </c>
      <c r="H8" s="16">
        <v>2706480.07</v>
      </c>
      <c r="I8" s="16">
        <v>2571156.0699999998</v>
      </c>
      <c r="J8" s="16">
        <f t="shared" si="0"/>
        <v>2300508.0595</v>
      </c>
    </row>
    <row r="9" spans="1:10" s="21" customFormat="1" ht="30" x14ac:dyDescent="0.25">
      <c r="A9" s="13" t="s">
        <v>103</v>
      </c>
      <c r="B9" s="15" t="s">
        <v>22</v>
      </c>
      <c r="C9" s="13" t="s">
        <v>27</v>
      </c>
      <c r="D9" s="13" t="s">
        <v>117</v>
      </c>
      <c r="E9" s="13" t="s">
        <v>195</v>
      </c>
      <c r="F9" s="15" t="s">
        <v>390</v>
      </c>
      <c r="G9" s="14">
        <v>554743.87</v>
      </c>
      <c r="H9" s="14">
        <v>554743.87</v>
      </c>
      <c r="I9" s="14">
        <f>H9*0.95</f>
        <v>527006.67649999994</v>
      </c>
      <c r="J9" s="14">
        <f t="shared" si="0"/>
        <v>471532.28949999996</v>
      </c>
    </row>
    <row r="10" spans="1:10" s="21" customFormat="1" x14ac:dyDescent="0.25">
      <c r="A10" s="15" t="s">
        <v>109</v>
      </c>
      <c r="B10" s="15" t="s">
        <v>22</v>
      </c>
      <c r="C10" s="15" t="s">
        <v>70</v>
      </c>
      <c r="D10" s="13" t="s">
        <v>160</v>
      </c>
      <c r="E10" s="13" t="s">
        <v>212</v>
      </c>
      <c r="F10" s="15" t="s">
        <v>310</v>
      </c>
      <c r="G10" s="16">
        <v>6057900.3600000003</v>
      </c>
      <c r="H10" s="16">
        <v>6057900.3600000003</v>
      </c>
      <c r="I10" s="16">
        <v>5755005.3399999999</v>
      </c>
      <c r="J10" s="16">
        <f t="shared" si="0"/>
        <v>5149215.3059999999</v>
      </c>
    </row>
    <row r="11" spans="1:10" s="21" customFormat="1" x14ac:dyDescent="0.25">
      <c r="A11" s="20" t="s">
        <v>115</v>
      </c>
      <c r="B11" s="15" t="s">
        <v>22</v>
      </c>
      <c r="C11" s="15" t="s">
        <v>95</v>
      </c>
      <c r="D11" s="13" t="s">
        <v>186</v>
      </c>
      <c r="E11" s="13" t="s">
        <v>245</v>
      </c>
      <c r="F11" s="15" t="s">
        <v>391</v>
      </c>
      <c r="G11" s="16">
        <v>1611532.01</v>
      </c>
      <c r="H11" s="16">
        <v>1607332.01</v>
      </c>
      <c r="I11" s="16">
        <f>H11*0.95</f>
        <v>1526965.4094999998</v>
      </c>
      <c r="J11" s="16">
        <f t="shared" si="0"/>
        <v>1366232.2084999999</v>
      </c>
    </row>
    <row r="12" spans="1:10" s="21" customFormat="1" ht="30" x14ac:dyDescent="0.25">
      <c r="A12" s="13" t="s">
        <v>112</v>
      </c>
      <c r="B12" s="15" t="s">
        <v>22</v>
      </c>
      <c r="C12" s="13" t="s">
        <v>68</v>
      </c>
      <c r="D12" s="13" t="s">
        <v>158</v>
      </c>
      <c r="E12" s="13" t="s">
        <v>225</v>
      </c>
      <c r="F12" s="15" t="s">
        <v>392</v>
      </c>
      <c r="G12" s="14">
        <v>266751.76</v>
      </c>
      <c r="H12" s="14">
        <v>266631.76</v>
      </c>
      <c r="I12" s="14">
        <f>H12*0.95</f>
        <v>253300.17199999999</v>
      </c>
      <c r="J12" s="14">
        <f t="shared" si="0"/>
        <v>226636.99600000001</v>
      </c>
    </row>
    <row r="13" spans="1:10" s="21" customFormat="1" x14ac:dyDescent="0.25">
      <c r="A13" s="13" t="s">
        <v>107</v>
      </c>
      <c r="B13" s="15" t="s">
        <v>22</v>
      </c>
      <c r="C13" s="13" t="s">
        <v>53</v>
      </c>
      <c r="D13" s="13" t="s">
        <v>143</v>
      </c>
      <c r="E13" s="13" t="s">
        <v>205</v>
      </c>
      <c r="F13" s="15" t="s">
        <v>306</v>
      </c>
      <c r="G13" s="14">
        <v>1420847.33</v>
      </c>
      <c r="H13" s="14">
        <v>1420847.33</v>
      </c>
      <c r="I13" s="14">
        <v>1349804.96</v>
      </c>
      <c r="J13" s="14">
        <f t="shared" si="0"/>
        <v>1207720.2305000001</v>
      </c>
    </row>
    <row r="14" spans="1:10" s="21" customFormat="1" ht="30" x14ac:dyDescent="0.25">
      <c r="A14" s="15" t="s">
        <v>115</v>
      </c>
      <c r="B14" s="15" t="s">
        <v>22</v>
      </c>
      <c r="C14" s="15" t="s">
        <v>100</v>
      </c>
      <c r="D14" s="13" t="s">
        <v>191</v>
      </c>
      <c r="E14" s="13" t="s">
        <v>249</v>
      </c>
      <c r="F14" s="15" t="s">
        <v>395</v>
      </c>
      <c r="G14" s="16">
        <v>376581.18</v>
      </c>
      <c r="H14" s="16">
        <v>376581.18</v>
      </c>
      <c r="I14" s="16">
        <f>H14*0.95</f>
        <v>357752.12099999998</v>
      </c>
      <c r="J14" s="16">
        <f t="shared" si="0"/>
        <v>320094.00299999997</v>
      </c>
    </row>
    <row r="15" spans="1:10" s="21" customFormat="1" x14ac:dyDescent="0.25">
      <c r="A15" s="13" t="s">
        <v>103</v>
      </c>
      <c r="B15" s="15" t="s">
        <v>22</v>
      </c>
      <c r="C15" s="13" t="s">
        <v>51</v>
      </c>
      <c r="D15" s="13" t="s">
        <v>141</v>
      </c>
      <c r="E15" s="13" t="s">
        <v>195</v>
      </c>
      <c r="F15" s="15" t="s">
        <v>390</v>
      </c>
      <c r="G15" s="14">
        <v>955769.93</v>
      </c>
      <c r="H15" s="14">
        <v>955769.93</v>
      </c>
      <c r="I15" s="14">
        <f>H15*0.95</f>
        <v>907981.43350000004</v>
      </c>
      <c r="J15" s="14">
        <f t="shared" si="0"/>
        <v>812404.44050000003</v>
      </c>
    </row>
    <row r="16" spans="1:10" s="21" customFormat="1" x14ac:dyDescent="0.25">
      <c r="A16" s="15" t="s">
        <v>104</v>
      </c>
      <c r="B16" s="15" t="s">
        <v>22</v>
      </c>
      <c r="C16" s="15" t="s">
        <v>29</v>
      </c>
      <c r="D16" s="13" t="s">
        <v>119</v>
      </c>
      <c r="E16" s="13" t="s">
        <v>197</v>
      </c>
      <c r="F16" s="15" t="s">
        <v>396</v>
      </c>
      <c r="G16" s="16">
        <v>511518.79</v>
      </c>
      <c r="H16" s="16">
        <v>510558.79</v>
      </c>
      <c r="I16" s="16">
        <v>485030.85</v>
      </c>
      <c r="J16" s="14">
        <f t="shared" si="0"/>
        <v>433974.97149999999</v>
      </c>
    </row>
    <row r="17" spans="1:10" s="21" customFormat="1" ht="30" x14ac:dyDescent="0.25">
      <c r="A17" s="15" t="s">
        <v>104</v>
      </c>
      <c r="B17" s="15" t="s">
        <v>22</v>
      </c>
      <c r="C17" s="15" t="s">
        <v>57</v>
      </c>
      <c r="D17" s="13" t="s">
        <v>147</v>
      </c>
      <c r="E17" s="13" t="s">
        <v>197</v>
      </c>
      <c r="F17" s="15" t="s">
        <v>396</v>
      </c>
      <c r="G17" s="16">
        <v>578624.64</v>
      </c>
      <c r="H17" s="16">
        <v>578624.64</v>
      </c>
      <c r="I17" s="16">
        <v>549693.41</v>
      </c>
      <c r="J17" s="16">
        <f t="shared" si="0"/>
        <v>491830.94400000002</v>
      </c>
    </row>
    <row r="18" spans="1:10" s="21" customFormat="1" x14ac:dyDescent="0.25">
      <c r="A18" s="15" t="s">
        <v>19</v>
      </c>
      <c r="B18" s="15" t="s">
        <v>22</v>
      </c>
      <c r="C18" s="15" t="s">
        <v>91</v>
      </c>
      <c r="D18" s="13" t="s">
        <v>181</v>
      </c>
      <c r="E18" s="13" t="s">
        <v>240</v>
      </c>
      <c r="F18" s="15" t="s">
        <v>397</v>
      </c>
      <c r="G18" s="16">
        <v>202623.7</v>
      </c>
      <c r="H18" s="16">
        <v>202623.7</v>
      </c>
      <c r="I18" s="16">
        <f>H18*0.95</f>
        <v>192492.51500000001</v>
      </c>
      <c r="J18" s="16">
        <f t="shared" si="0"/>
        <v>172230.14500000002</v>
      </c>
    </row>
    <row r="19" spans="1:10" s="21" customFormat="1" ht="30" x14ac:dyDescent="0.25">
      <c r="A19" s="13" t="s">
        <v>103</v>
      </c>
      <c r="B19" s="15" t="s">
        <v>22</v>
      </c>
      <c r="C19" s="13" t="s">
        <v>41</v>
      </c>
      <c r="D19" s="13" t="s">
        <v>131</v>
      </c>
      <c r="E19" s="13" t="s">
        <v>194</v>
      </c>
      <c r="F19" s="15" t="s">
        <v>398</v>
      </c>
      <c r="G19" s="14">
        <v>480000</v>
      </c>
      <c r="H19" s="14">
        <v>480000</v>
      </c>
      <c r="I19" s="14">
        <f>H19*0.95</f>
        <v>456000</v>
      </c>
      <c r="J19" s="14">
        <f t="shared" si="0"/>
        <v>408000</v>
      </c>
    </row>
    <row r="20" spans="1:10" s="21" customFormat="1" ht="30" x14ac:dyDescent="0.25">
      <c r="A20" s="15" t="s">
        <v>19</v>
      </c>
      <c r="B20" s="15" t="s">
        <v>22</v>
      </c>
      <c r="C20" s="15" t="s">
        <v>90</v>
      </c>
      <c r="D20" s="13" t="s">
        <v>180</v>
      </c>
      <c r="E20" s="13" t="s">
        <v>239</v>
      </c>
      <c r="F20" s="15" t="s">
        <v>399</v>
      </c>
      <c r="G20" s="16">
        <v>642060.47</v>
      </c>
      <c r="H20" s="16">
        <v>642060.47</v>
      </c>
      <c r="I20" s="16">
        <f>H20*0.95</f>
        <v>609957.44649999996</v>
      </c>
      <c r="J20" s="16">
        <f t="shared" si="0"/>
        <v>545751.39949999994</v>
      </c>
    </row>
    <row r="21" spans="1:10" s="21" customFormat="1" x14ac:dyDescent="0.25">
      <c r="A21" s="13" t="s">
        <v>103</v>
      </c>
      <c r="B21" s="15" t="s">
        <v>22</v>
      </c>
      <c r="C21" s="13" t="s">
        <v>58</v>
      </c>
      <c r="D21" s="13" t="s">
        <v>148</v>
      </c>
      <c r="E21" s="13" t="s">
        <v>195</v>
      </c>
      <c r="F21" s="15" t="s">
        <v>390</v>
      </c>
      <c r="G21" s="14">
        <v>1374407.4</v>
      </c>
      <c r="H21" s="14">
        <v>1374407.4</v>
      </c>
      <c r="I21" s="14">
        <f>H21*0.95</f>
        <v>1305687.0299999998</v>
      </c>
      <c r="J21" s="14">
        <f t="shared" si="0"/>
        <v>1168246.2899999998</v>
      </c>
    </row>
    <row r="22" spans="1:10" s="21" customFormat="1" ht="30" x14ac:dyDescent="0.25">
      <c r="A22" s="15" t="s">
        <v>110</v>
      </c>
      <c r="B22" s="15" t="s">
        <v>22</v>
      </c>
      <c r="C22" s="15" t="s">
        <v>75</v>
      </c>
      <c r="D22" s="13" t="s">
        <v>165</v>
      </c>
      <c r="E22" s="13" t="s">
        <v>229</v>
      </c>
      <c r="F22" s="15" t="s">
        <v>400</v>
      </c>
      <c r="G22" s="16">
        <v>93785.63</v>
      </c>
      <c r="H22" s="16">
        <v>93785.63</v>
      </c>
      <c r="I22" s="16">
        <v>89096.35</v>
      </c>
      <c r="J22" s="16">
        <f t="shared" si="0"/>
        <v>79717.785499999998</v>
      </c>
    </row>
    <row r="23" spans="1:10" s="21" customFormat="1" ht="30" x14ac:dyDescent="0.25">
      <c r="A23" s="20" t="s">
        <v>115</v>
      </c>
      <c r="B23" s="15" t="s">
        <v>22</v>
      </c>
      <c r="C23" s="15" t="s">
        <v>99</v>
      </c>
      <c r="D23" s="13" t="s">
        <v>190</v>
      </c>
      <c r="E23" s="13" t="s">
        <v>248</v>
      </c>
      <c r="F23" s="15" t="s">
        <v>401</v>
      </c>
      <c r="G23" s="16">
        <v>829744.53</v>
      </c>
      <c r="H23" s="16">
        <v>829744.53</v>
      </c>
      <c r="I23" s="16">
        <f>H23*0.95</f>
        <v>788257.30350000004</v>
      </c>
      <c r="J23" s="16">
        <f t="shared" si="0"/>
        <v>705282.85050000006</v>
      </c>
    </row>
    <row r="24" spans="1:10" s="21" customFormat="1" x14ac:dyDescent="0.25">
      <c r="A24" s="13" t="s">
        <v>109</v>
      </c>
      <c r="B24" s="15" t="s">
        <v>22</v>
      </c>
      <c r="C24" s="13" t="s">
        <v>54</v>
      </c>
      <c r="D24" s="13" t="s">
        <v>144</v>
      </c>
      <c r="E24" s="13" t="s">
        <v>215</v>
      </c>
      <c r="F24" s="15" t="s">
        <v>402</v>
      </c>
      <c r="G24" s="14">
        <v>513062.81</v>
      </c>
      <c r="H24" s="14">
        <v>513062.81</v>
      </c>
      <c r="I24" s="14">
        <v>487409.67</v>
      </c>
      <c r="J24" s="14">
        <f t="shared" si="0"/>
        <v>436103.3885</v>
      </c>
    </row>
    <row r="25" spans="1:10" s="21" customFormat="1" ht="30" x14ac:dyDescent="0.25">
      <c r="A25" s="13" t="s">
        <v>103</v>
      </c>
      <c r="B25" s="15" t="s">
        <v>22</v>
      </c>
      <c r="C25" s="13" t="s">
        <v>45</v>
      </c>
      <c r="D25" s="13" t="s">
        <v>135</v>
      </c>
      <c r="E25" s="13" t="s">
        <v>195</v>
      </c>
      <c r="F25" s="15" t="s">
        <v>390</v>
      </c>
      <c r="G25" s="14">
        <v>1033439.68</v>
      </c>
      <c r="H25" s="14">
        <v>1033439.68</v>
      </c>
      <c r="I25" s="14">
        <f>H25*0.95</f>
        <v>981767.696</v>
      </c>
      <c r="J25" s="14">
        <f t="shared" si="0"/>
        <v>878423.728</v>
      </c>
    </row>
    <row r="26" spans="1:10" s="21" customFormat="1" x14ac:dyDescent="0.25">
      <c r="A26" s="13" t="s">
        <v>111</v>
      </c>
      <c r="B26" s="15" t="s">
        <v>22</v>
      </c>
      <c r="C26" s="13" t="s">
        <v>64</v>
      </c>
      <c r="D26" s="13" t="s">
        <v>154</v>
      </c>
      <c r="E26" s="13" t="s">
        <v>221</v>
      </c>
      <c r="F26" s="15" t="s">
        <v>403</v>
      </c>
      <c r="G26" s="14">
        <v>640538.04</v>
      </c>
      <c r="H26" s="14">
        <v>640538.04</v>
      </c>
      <c r="I26" s="14">
        <f>H26*0.95</f>
        <v>608511.13800000004</v>
      </c>
      <c r="J26" s="14">
        <f t="shared" si="0"/>
        <v>544457.33400000003</v>
      </c>
    </row>
    <row r="27" spans="1:10" s="21" customFormat="1" ht="30" x14ac:dyDescent="0.25">
      <c r="A27" s="20" t="s">
        <v>115</v>
      </c>
      <c r="B27" s="15" t="s">
        <v>22</v>
      </c>
      <c r="C27" s="15" t="s">
        <v>96</v>
      </c>
      <c r="D27" s="13" t="s">
        <v>187</v>
      </c>
      <c r="E27" s="13" t="s">
        <v>244</v>
      </c>
      <c r="F27" s="15" t="s">
        <v>404</v>
      </c>
      <c r="G27" s="16">
        <v>1031105.13</v>
      </c>
      <c r="H27" s="16">
        <v>1010143.55</v>
      </c>
      <c r="I27" s="16">
        <f>H27*0.95</f>
        <v>959636.37250000006</v>
      </c>
      <c r="J27" s="16">
        <f t="shared" si="0"/>
        <v>858622.01750000007</v>
      </c>
    </row>
    <row r="28" spans="1:10" s="21" customFormat="1" ht="30" x14ac:dyDescent="0.25">
      <c r="A28" s="15" t="s">
        <v>108</v>
      </c>
      <c r="B28" s="15" t="s">
        <v>22</v>
      </c>
      <c r="C28" s="15" t="s">
        <v>72</v>
      </c>
      <c r="D28" s="13" t="s">
        <v>162</v>
      </c>
      <c r="E28" s="13" t="s">
        <v>226</v>
      </c>
      <c r="F28" s="15" t="s">
        <v>405</v>
      </c>
      <c r="G28" s="16">
        <v>459033.82</v>
      </c>
      <c r="H28" s="17">
        <v>383504.94</v>
      </c>
      <c r="I28" s="16">
        <v>364329.69</v>
      </c>
      <c r="J28" s="16">
        <f t="shared" si="0"/>
        <v>325979.19900000002</v>
      </c>
    </row>
    <row r="29" spans="1:10" s="21" customFormat="1" x14ac:dyDescent="0.25">
      <c r="A29" s="13" t="s">
        <v>107</v>
      </c>
      <c r="B29" s="15" t="s">
        <v>22</v>
      </c>
      <c r="C29" s="13" t="s">
        <v>79</v>
      </c>
      <c r="D29" s="13" t="s">
        <v>169</v>
      </c>
      <c r="E29" s="13" t="s">
        <v>205</v>
      </c>
      <c r="F29" s="15" t="s">
        <v>306</v>
      </c>
      <c r="G29" s="14">
        <v>577032.16</v>
      </c>
      <c r="H29" s="14">
        <v>577032.16</v>
      </c>
      <c r="I29" s="14">
        <v>548180.55000000005</v>
      </c>
      <c r="J29" s="14">
        <f t="shared" si="0"/>
        <v>490477.33600000001</v>
      </c>
    </row>
    <row r="30" spans="1:10" s="21" customFormat="1" x14ac:dyDescent="0.25">
      <c r="A30" s="13" t="s">
        <v>109</v>
      </c>
      <c r="B30" s="15" t="s">
        <v>22</v>
      </c>
      <c r="C30" s="13" t="s">
        <v>55</v>
      </c>
      <c r="D30" s="13" t="s">
        <v>145</v>
      </c>
      <c r="E30" s="13" t="s">
        <v>216</v>
      </c>
      <c r="F30" s="15" t="s">
        <v>406</v>
      </c>
      <c r="G30" s="14">
        <v>897126.56</v>
      </c>
      <c r="H30" s="14">
        <v>897126.56</v>
      </c>
      <c r="I30" s="14">
        <v>852270.23</v>
      </c>
      <c r="J30" s="14">
        <f t="shared" si="0"/>
        <v>762557.576</v>
      </c>
    </row>
    <row r="31" spans="1:10" s="21" customFormat="1" x14ac:dyDescent="0.25">
      <c r="A31" s="13" t="s">
        <v>109</v>
      </c>
      <c r="B31" s="15" t="s">
        <v>22</v>
      </c>
      <c r="C31" s="13" t="s">
        <v>60</v>
      </c>
      <c r="D31" s="13" t="s">
        <v>150</v>
      </c>
      <c r="E31" s="13" t="s">
        <v>217</v>
      </c>
      <c r="F31" s="15" t="s">
        <v>407</v>
      </c>
      <c r="G31" s="14">
        <v>214619.22</v>
      </c>
      <c r="H31" s="14">
        <v>214619.22</v>
      </c>
      <c r="I31" s="14">
        <v>203888.26</v>
      </c>
      <c r="J31" s="14">
        <f t="shared" si="0"/>
        <v>182426.337</v>
      </c>
    </row>
    <row r="32" spans="1:10" s="21" customFormat="1" x14ac:dyDescent="0.25">
      <c r="A32" s="13" t="s">
        <v>111</v>
      </c>
      <c r="B32" s="15" t="s">
        <v>22</v>
      </c>
      <c r="C32" s="13" t="s">
        <v>66</v>
      </c>
      <c r="D32" s="13" t="s">
        <v>156</v>
      </c>
      <c r="E32" s="13" t="s">
        <v>223</v>
      </c>
      <c r="F32" s="15" t="s">
        <v>408</v>
      </c>
      <c r="G32" s="14">
        <v>894565.87</v>
      </c>
      <c r="H32" s="14">
        <v>762807.74</v>
      </c>
      <c r="I32" s="14">
        <f>H32*0.95</f>
        <v>724667.353</v>
      </c>
      <c r="J32" s="14">
        <f t="shared" si="0"/>
        <v>648386.57900000003</v>
      </c>
    </row>
    <row r="33" spans="1:10" s="21" customFormat="1" x14ac:dyDescent="0.25">
      <c r="A33" s="13" t="s">
        <v>103</v>
      </c>
      <c r="B33" s="15" t="s">
        <v>22</v>
      </c>
      <c r="C33" s="13" t="s">
        <v>26</v>
      </c>
      <c r="D33" s="13" t="s">
        <v>116</v>
      </c>
      <c r="E33" s="13" t="s">
        <v>194</v>
      </c>
      <c r="F33" s="15" t="s">
        <v>398</v>
      </c>
      <c r="G33" s="14">
        <v>800000</v>
      </c>
      <c r="H33" s="14">
        <v>800000</v>
      </c>
      <c r="I33" s="14">
        <f>H33*0.95</f>
        <v>760000</v>
      </c>
      <c r="J33" s="14">
        <f t="shared" si="0"/>
        <v>680000</v>
      </c>
    </row>
    <row r="34" spans="1:10" s="21" customFormat="1" ht="30" x14ac:dyDescent="0.25">
      <c r="A34" s="13" t="s">
        <v>105</v>
      </c>
      <c r="B34" s="15" t="s">
        <v>22</v>
      </c>
      <c r="C34" s="13" t="s">
        <v>32</v>
      </c>
      <c r="D34" s="13" t="s">
        <v>122</v>
      </c>
      <c r="E34" s="13" t="s">
        <v>200</v>
      </c>
      <c r="F34" s="15" t="s">
        <v>409</v>
      </c>
      <c r="G34" s="14">
        <v>274839.01</v>
      </c>
      <c r="H34" s="14">
        <v>274839.01</v>
      </c>
      <c r="I34" s="14">
        <v>261097.06</v>
      </c>
      <c r="J34" s="14">
        <f t="shared" si="0"/>
        <v>233613.15849999999</v>
      </c>
    </row>
    <row r="35" spans="1:10" s="21" customFormat="1" ht="30" x14ac:dyDescent="0.25">
      <c r="A35" s="20" t="s">
        <v>114</v>
      </c>
      <c r="B35" s="15" t="s">
        <v>22</v>
      </c>
      <c r="C35" s="13" t="s">
        <v>393</v>
      </c>
      <c r="D35" s="13" t="s">
        <v>184</v>
      </c>
      <c r="E35" s="13" t="s">
        <v>243</v>
      </c>
      <c r="F35" s="15" t="s">
        <v>394</v>
      </c>
      <c r="G35" s="16">
        <v>531007.02</v>
      </c>
      <c r="H35" s="16">
        <v>530839.06999999995</v>
      </c>
      <c r="I35" s="16">
        <f>H35*0.95</f>
        <v>504297.11649999995</v>
      </c>
      <c r="J35" s="16">
        <f t="shared" si="0"/>
        <v>451213.20949999994</v>
      </c>
    </row>
    <row r="36" spans="1:10" s="21" customFormat="1" ht="30" x14ac:dyDescent="0.25">
      <c r="A36" s="13" t="s">
        <v>109</v>
      </c>
      <c r="B36" s="15" t="s">
        <v>22</v>
      </c>
      <c r="C36" s="13" t="s">
        <v>83</v>
      </c>
      <c r="D36" s="13" t="s">
        <v>173</v>
      </c>
      <c r="E36" s="13" t="s">
        <v>231</v>
      </c>
      <c r="F36" s="15" t="s">
        <v>410</v>
      </c>
      <c r="G36" s="14">
        <v>24518.69</v>
      </c>
      <c r="H36" s="14">
        <v>24518.69</v>
      </c>
      <c r="I36" s="14">
        <v>23292.76</v>
      </c>
      <c r="J36" s="14">
        <f t="shared" ref="J36:J67" si="1">H36*0.85</f>
        <v>20840.886499999997</v>
      </c>
    </row>
    <row r="37" spans="1:10" s="21" customFormat="1" ht="30" x14ac:dyDescent="0.25">
      <c r="A37" s="20" t="s">
        <v>115</v>
      </c>
      <c r="B37" s="15" t="s">
        <v>22</v>
      </c>
      <c r="C37" s="15" t="s">
        <v>94</v>
      </c>
      <c r="D37" s="13" t="s">
        <v>185</v>
      </c>
      <c r="E37" s="13" t="s">
        <v>244</v>
      </c>
      <c r="F37" s="15" t="s">
        <v>404</v>
      </c>
      <c r="G37" s="16">
        <v>1263583.42</v>
      </c>
      <c r="H37" s="16">
        <v>1263070.1100000001</v>
      </c>
      <c r="I37" s="16">
        <f>H37*0.95</f>
        <v>1199916.6045000001</v>
      </c>
      <c r="J37" s="16">
        <f t="shared" si="1"/>
        <v>1073609.5935</v>
      </c>
    </row>
    <row r="38" spans="1:10" s="21" customFormat="1" x14ac:dyDescent="0.25">
      <c r="A38" s="13" t="s">
        <v>109</v>
      </c>
      <c r="B38" s="15" t="s">
        <v>22</v>
      </c>
      <c r="C38" s="13" t="s">
        <v>69</v>
      </c>
      <c r="D38" s="13" t="s">
        <v>159</v>
      </c>
      <c r="E38" s="13" t="s">
        <v>212</v>
      </c>
      <c r="F38" s="15" t="s">
        <v>310</v>
      </c>
      <c r="G38" s="14">
        <v>39338.959999999999</v>
      </c>
      <c r="H38" s="14">
        <v>39338.959999999999</v>
      </c>
      <c r="I38" s="14">
        <f>H38*0.95</f>
        <v>37372.011999999995</v>
      </c>
      <c r="J38" s="14">
        <f t="shared" si="1"/>
        <v>33438.116000000002</v>
      </c>
    </row>
    <row r="39" spans="1:10" s="21" customFormat="1" x14ac:dyDescent="0.25">
      <c r="A39" s="15" t="s">
        <v>110</v>
      </c>
      <c r="B39" s="15" t="s">
        <v>22</v>
      </c>
      <c r="C39" s="15" t="s">
        <v>76</v>
      </c>
      <c r="D39" s="13" t="s">
        <v>166</v>
      </c>
      <c r="E39" s="13" t="s">
        <v>230</v>
      </c>
      <c r="F39" s="15" t="s">
        <v>411</v>
      </c>
      <c r="G39" s="16">
        <v>678684.06</v>
      </c>
      <c r="H39" s="16">
        <v>678684.06</v>
      </c>
      <c r="I39" s="16">
        <v>644749.86</v>
      </c>
      <c r="J39" s="16">
        <f t="shared" si="1"/>
        <v>576881.451</v>
      </c>
    </row>
    <row r="40" spans="1:10" s="21" customFormat="1" ht="30" x14ac:dyDescent="0.25">
      <c r="A40" s="13" t="s">
        <v>108</v>
      </c>
      <c r="B40" s="15" t="s">
        <v>22</v>
      </c>
      <c r="C40" s="13" t="s">
        <v>42</v>
      </c>
      <c r="D40" s="13" t="s">
        <v>132</v>
      </c>
      <c r="E40" s="13" t="s">
        <v>209</v>
      </c>
      <c r="F40" s="15" t="s">
        <v>412</v>
      </c>
      <c r="G40" s="14">
        <v>604128.76</v>
      </c>
      <c r="H40" s="14">
        <v>604128.76</v>
      </c>
      <c r="I40" s="14">
        <v>573922.31999999995</v>
      </c>
      <c r="J40" s="14">
        <f t="shared" si="1"/>
        <v>513509.446</v>
      </c>
    </row>
    <row r="41" spans="1:10" s="21" customFormat="1" ht="30" x14ac:dyDescent="0.25">
      <c r="A41" s="13" t="s">
        <v>103</v>
      </c>
      <c r="B41" s="15" t="s">
        <v>22</v>
      </c>
      <c r="C41" s="13" t="s">
        <v>44</v>
      </c>
      <c r="D41" s="13" t="s">
        <v>134</v>
      </c>
      <c r="E41" s="13" t="s">
        <v>211</v>
      </c>
      <c r="F41" s="15" t="s">
        <v>413</v>
      </c>
      <c r="G41" s="14">
        <v>225863.56</v>
      </c>
      <c r="H41" s="14">
        <v>225863.56</v>
      </c>
      <c r="I41" s="14">
        <f>H41*0.95</f>
        <v>214570.38199999998</v>
      </c>
      <c r="J41" s="14">
        <f t="shared" si="1"/>
        <v>191984.02599999998</v>
      </c>
    </row>
    <row r="42" spans="1:10" s="21" customFormat="1" ht="30" x14ac:dyDescent="0.25">
      <c r="A42" s="13" t="s">
        <v>111</v>
      </c>
      <c r="B42" s="15" t="s">
        <v>22</v>
      </c>
      <c r="C42" s="13" t="s">
        <v>65</v>
      </c>
      <c r="D42" s="13" t="s">
        <v>155</v>
      </c>
      <c r="E42" s="13" t="s">
        <v>222</v>
      </c>
      <c r="F42" s="15" t="s">
        <v>414</v>
      </c>
      <c r="G42" s="14">
        <v>413589.49</v>
      </c>
      <c r="H42" s="14">
        <v>413589.49</v>
      </c>
      <c r="I42" s="14">
        <f>H42*0.95</f>
        <v>392910.01549999998</v>
      </c>
      <c r="J42" s="14">
        <f t="shared" si="1"/>
        <v>351551.06649999996</v>
      </c>
    </row>
    <row r="43" spans="1:10" s="21" customFormat="1" x14ac:dyDescent="0.25">
      <c r="A43" s="15" t="s">
        <v>109</v>
      </c>
      <c r="B43" s="15" t="s">
        <v>22</v>
      </c>
      <c r="C43" s="15" t="s">
        <v>80</v>
      </c>
      <c r="D43" s="13" t="s">
        <v>170</v>
      </c>
      <c r="E43" s="13" t="s">
        <v>212</v>
      </c>
      <c r="F43" s="15" t="s">
        <v>310</v>
      </c>
      <c r="G43" s="16">
        <v>802699.79</v>
      </c>
      <c r="H43" s="16">
        <v>739926.03</v>
      </c>
      <c r="I43" s="16">
        <v>702929.73</v>
      </c>
      <c r="J43" s="16">
        <f t="shared" si="1"/>
        <v>628937.12549999997</v>
      </c>
    </row>
    <row r="44" spans="1:10" s="21" customFormat="1" ht="30" x14ac:dyDescent="0.25">
      <c r="A44" s="15" t="s">
        <v>110</v>
      </c>
      <c r="B44" s="15" t="s">
        <v>22</v>
      </c>
      <c r="C44" s="15" t="s">
        <v>74</v>
      </c>
      <c r="D44" s="13" t="s">
        <v>164</v>
      </c>
      <c r="E44" s="13" t="s">
        <v>228</v>
      </c>
      <c r="F44" s="15" t="s">
        <v>415</v>
      </c>
      <c r="G44" s="16">
        <v>346245.07</v>
      </c>
      <c r="H44" s="16">
        <v>346245.07</v>
      </c>
      <c r="I44" s="16">
        <v>328932.82</v>
      </c>
      <c r="J44" s="16">
        <f t="shared" si="1"/>
        <v>294308.30949999997</v>
      </c>
    </row>
    <row r="45" spans="1:10" s="21" customFormat="1" x14ac:dyDescent="0.25">
      <c r="A45" s="13" t="s">
        <v>109</v>
      </c>
      <c r="B45" s="15" t="s">
        <v>22</v>
      </c>
      <c r="C45" s="13" t="s">
        <v>46</v>
      </c>
      <c r="D45" s="13" t="s">
        <v>136</v>
      </c>
      <c r="E45" s="13" t="s">
        <v>212</v>
      </c>
      <c r="F45" s="15" t="s">
        <v>310</v>
      </c>
      <c r="G45" s="14">
        <v>167074.57</v>
      </c>
      <c r="H45" s="14">
        <v>167074.57</v>
      </c>
      <c r="I45" s="14">
        <v>158720.84</v>
      </c>
      <c r="J45" s="14">
        <f t="shared" si="1"/>
        <v>142013.38450000001</v>
      </c>
    </row>
    <row r="46" spans="1:10" s="21" customFormat="1" ht="30" x14ac:dyDescent="0.25">
      <c r="A46" s="13" t="s">
        <v>104</v>
      </c>
      <c r="B46" s="15" t="s">
        <v>22</v>
      </c>
      <c r="C46" s="13" t="s">
        <v>40</v>
      </c>
      <c r="D46" s="13" t="s">
        <v>130</v>
      </c>
      <c r="E46" s="13" t="s">
        <v>208</v>
      </c>
      <c r="F46" s="15" t="s">
        <v>416</v>
      </c>
      <c r="G46" s="14">
        <v>474612</v>
      </c>
      <c r="H46" s="14">
        <v>466668</v>
      </c>
      <c r="I46" s="14">
        <v>443334.6</v>
      </c>
      <c r="J46" s="14">
        <f t="shared" si="1"/>
        <v>396667.8</v>
      </c>
    </row>
    <row r="47" spans="1:10" s="21" customFormat="1" x14ac:dyDescent="0.25">
      <c r="A47" s="13" t="s">
        <v>110</v>
      </c>
      <c r="B47" s="15" t="s">
        <v>22</v>
      </c>
      <c r="C47" s="13" t="s">
        <v>62</v>
      </c>
      <c r="D47" s="13" t="s">
        <v>152</v>
      </c>
      <c r="E47" s="13" t="s">
        <v>219</v>
      </c>
      <c r="F47" s="15" t="s">
        <v>417</v>
      </c>
      <c r="G47" s="14">
        <v>299940</v>
      </c>
      <c r="H47" s="14">
        <v>299940</v>
      </c>
      <c r="I47" s="14">
        <f>H47*0.95</f>
        <v>284943</v>
      </c>
      <c r="J47" s="14">
        <f t="shared" si="1"/>
        <v>254949</v>
      </c>
    </row>
    <row r="48" spans="1:10" s="21" customFormat="1" x14ac:dyDescent="0.25">
      <c r="A48" s="13" t="s">
        <v>105</v>
      </c>
      <c r="B48" s="15" t="s">
        <v>22</v>
      </c>
      <c r="C48" s="13" t="s">
        <v>39</v>
      </c>
      <c r="D48" s="13" t="s">
        <v>129</v>
      </c>
      <c r="E48" s="13" t="s">
        <v>207</v>
      </c>
      <c r="F48" s="15" t="s">
        <v>418</v>
      </c>
      <c r="G48" s="14">
        <v>346916.79</v>
      </c>
      <c r="H48" s="14">
        <v>346916.79</v>
      </c>
      <c r="I48" s="14">
        <f>H48*0.95</f>
        <v>329570.95049999998</v>
      </c>
      <c r="J48" s="14">
        <f t="shared" si="1"/>
        <v>294879.27149999997</v>
      </c>
    </row>
    <row r="49" spans="1:10" s="21" customFormat="1" x14ac:dyDescent="0.25">
      <c r="A49" s="13" t="s">
        <v>103</v>
      </c>
      <c r="B49" s="15" t="s">
        <v>22</v>
      </c>
      <c r="C49" s="13" t="s">
        <v>28</v>
      </c>
      <c r="D49" s="13" t="s">
        <v>118</v>
      </c>
      <c r="E49" s="13" t="s">
        <v>196</v>
      </c>
      <c r="F49" s="15" t="s">
        <v>419</v>
      </c>
      <c r="G49" s="14">
        <v>219621.01</v>
      </c>
      <c r="H49" s="14">
        <v>219621.01</v>
      </c>
      <c r="I49" s="14">
        <f>H49*0.95</f>
        <v>208639.9595</v>
      </c>
      <c r="J49" s="14">
        <f t="shared" si="1"/>
        <v>186677.8585</v>
      </c>
    </row>
    <row r="50" spans="1:10" s="21" customFormat="1" x14ac:dyDescent="0.25">
      <c r="A50" s="13" t="s">
        <v>104</v>
      </c>
      <c r="B50" s="15" t="s">
        <v>22</v>
      </c>
      <c r="C50" s="13" t="s">
        <v>73</v>
      </c>
      <c r="D50" s="13" t="s">
        <v>163</v>
      </c>
      <c r="E50" s="13" t="s">
        <v>227</v>
      </c>
      <c r="F50" s="15" t="s">
        <v>420</v>
      </c>
      <c r="G50" s="14">
        <v>260739.51</v>
      </c>
      <c r="H50" s="14">
        <v>260027.01</v>
      </c>
      <c r="I50" s="14">
        <v>247025.66</v>
      </c>
      <c r="J50" s="14">
        <f t="shared" si="1"/>
        <v>221022.95850000001</v>
      </c>
    </row>
    <row r="51" spans="1:10" s="21" customFormat="1" ht="30" x14ac:dyDescent="0.25">
      <c r="A51" s="13" t="s">
        <v>104</v>
      </c>
      <c r="B51" s="15" t="s">
        <v>22</v>
      </c>
      <c r="C51" s="13" t="s">
        <v>52</v>
      </c>
      <c r="D51" s="13" t="s">
        <v>142</v>
      </c>
      <c r="E51" s="13" t="s">
        <v>214</v>
      </c>
      <c r="F51" s="15" t="s">
        <v>421</v>
      </c>
      <c r="G51" s="14">
        <v>347817.39</v>
      </c>
      <c r="H51" s="14">
        <v>320564.47999999998</v>
      </c>
      <c r="I51" s="14">
        <v>304536.26</v>
      </c>
      <c r="J51" s="14">
        <f t="shared" si="1"/>
        <v>272479.80799999996</v>
      </c>
    </row>
    <row r="52" spans="1:10" s="21" customFormat="1" x14ac:dyDescent="0.25">
      <c r="A52" s="15" t="s">
        <v>19</v>
      </c>
      <c r="B52" s="15" t="s">
        <v>22</v>
      </c>
      <c r="C52" s="15" t="s">
        <v>89</v>
      </c>
      <c r="D52" s="13" t="s">
        <v>179</v>
      </c>
      <c r="E52" s="13" t="s">
        <v>238</v>
      </c>
      <c r="F52" s="15" t="s">
        <v>422</v>
      </c>
      <c r="G52" s="16">
        <v>90747.1</v>
      </c>
      <c r="H52" s="16">
        <v>90747.1</v>
      </c>
      <c r="I52" s="16">
        <f>H52*0.95</f>
        <v>86209.744999999995</v>
      </c>
      <c r="J52" s="16">
        <f t="shared" si="1"/>
        <v>77135.035000000003</v>
      </c>
    </row>
    <row r="53" spans="1:10" s="21" customFormat="1" x14ac:dyDescent="0.25">
      <c r="A53" s="15" t="s">
        <v>19</v>
      </c>
      <c r="B53" s="15" t="s">
        <v>22</v>
      </c>
      <c r="C53" s="15" t="s">
        <v>87</v>
      </c>
      <c r="D53" s="13" t="s">
        <v>177</v>
      </c>
      <c r="E53" s="13" t="s">
        <v>236</v>
      </c>
      <c r="F53" s="15" t="s">
        <v>423</v>
      </c>
      <c r="G53" s="16">
        <v>739841.24</v>
      </c>
      <c r="H53" s="16">
        <v>735971.24</v>
      </c>
      <c r="I53" s="16">
        <f>H53*0.95</f>
        <v>699172.67799999996</v>
      </c>
      <c r="J53" s="16">
        <f t="shared" si="1"/>
        <v>625575.554</v>
      </c>
    </row>
    <row r="54" spans="1:10" s="21" customFormat="1" x14ac:dyDescent="0.25">
      <c r="A54" s="15" t="s">
        <v>104</v>
      </c>
      <c r="B54" s="15" t="s">
        <v>22</v>
      </c>
      <c r="C54" s="15" t="s">
        <v>71</v>
      </c>
      <c r="D54" s="13" t="s">
        <v>161</v>
      </c>
      <c r="E54" s="13" t="s">
        <v>197</v>
      </c>
      <c r="F54" s="15" t="s">
        <v>396</v>
      </c>
      <c r="G54" s="16">
        <v>1178076.8899999999</v>
      </c>
      <c r="H54" s="16">
        <v>1178076.8899999999</v>
      </c>
      <c r="I54" s="16">
        <v>1119173.05</v>
      </c>
      <c r="J54" s="16">
        <f t="shared" si="1"/>
        <v>1001365.3564999999</v>
      </c>
    </row>
    <row r="55" spans="1:10" s="21" customFormat="1" x14ac:dyDescent="0.25">
      <c r="A55" s="15" t="s">
        <v>104</v>
      </c>
      <c r="B55" s="15" t="s">
        <v>22</v>
      </c>
      <c r="C55" s="15" t="s">
        <v>59</v>
      </c>
      <c r="D55" s="13" t="s">
        <v>149</v>
      </c>
      <c r="E55" s="13" t="s">
        <v>197</v>
      </c>
      <c r="F55" s="15" t="s">
        <v>396</v>
      </c>
      <c r="G55" s="16">
        <v>157231.25</v>
      </c>
      <c r="H55" s="16">
        <v>157231.25</v>
      </c>
      <c r="I55" s="16">
        <v>149369.69</v>
      </c>
      <c r="J55" s="16">
        <f t="shared" si="1"/>
        <v>133646.5625</v>
      </c>
    </row>
    <row r="56" spans="1:10" s="21" customFormat="1" ht="30" x14ac:dyDescent="0.25">
      <c r="A56" s="13" t="s">
        <v>104</v>
      </c>
      <c r="B56" s="15" t="s">
        <v>22</v>
      </c>
      <c r="C56" s="13" t="s">
        <v>43</v>
      </c>
      <c r="D56" s="13" t="s">
        <v>133</v>
      </c>
      <c r="E56" s="13" t="s">
        <v>210</v>
      </c>
      <c r="F56" s="15" t="s">
        <v>424</v>
      </c>
      <c r="G56" s="14">
        <v>268870.53999999998</v>
      </c>
      <c r="H56" s="14">
        <v>268870.53999999998</v>
      </c>
      <c r="I56" s="14">
        <f>H56*0.95</f>
        <v>255427.01299999998</v>
      </c>
      <c r="J56" s="14">
        <f t="shared" si="1"/>
        <v>228539.95899999997</v>
      </c>
    </row>
    <row r="57" spans="1:10" s="21" customFormat="1" ht="45" x14ac:dyDescent="0.25">
      <c r="A57" s="15" t="s">
        <v>115</v>
      </c>
      <c r="B57" s="15" t="s">
        <v>22</v>
      </c>
      <c r="C57" s="15" t="s">
        <v>101</v>
      </c>
      <c r="D57" s="13" t="s">
        <v>192</v>
      </c>
      <c r="E57" s="13" t="s">
        <v>250</v>
      </c>
      <c r="F57" s="15" t="s">
        <v>425</v>
      </c>
      <c r="G57" s="16">
        <v>691892.7</v>
      </c>
      <c r="H57" s="16">
        <v>669150.30000000005</v>
      </c>
      <c r="I57" s="16">
        <f>H57*0.95</f>
        <v>635692.78500000003</v>
      </c>
      <c r="J57" s="16">
        <f t="shared" si="1"/>
        <v>568777.755</v>
      </c>
    </row>
    <row r="58" spans="1:10" s="21" customFormat="1" ht="30" x14ac:dyDescent="0.25">
      <c r="A58" s="13" t="s">
        <v>111</v>
      </c>
      <c r="B58" s="15" t="s">
        <v>22</v>
      </c>
      <c r="C58" s="15" t="s">
        <v>63</v>
      </c>
      <c r="D58" s="13" t="s">
        <v>153</v>
      </c>
      <c r="E58" s="13" t="s">
        <v>220</v>
      </c>
      <c r="F58" s="15" t="s">
        <v>426</v>
      </c>
      <c r="G58" s="14">
        <v>269882.75</v>
      </c>
      <c r="H58" s="14">
        <v>267662.75</v>
      </c>
      <c r="I58" s="14">
        <f>H58*0.95</f>
        <v>254279.61249999999</v>
      </c>
      <c r="J58" s="14">
        <f t="shared" si="1"/>
        <v>227513.33749999999</v>
      </c>
    </row>
    <row r="59" spans="1:10" s="21" customFormat="1" x14ac:dyDescent="0.25">
      <c r="A59" s="15" t="s">
        <v>106</v>
      </c>
      <c r="B59" s="15" t="s">
        <v>22</v>
      </c>
      <c r="C59" s="15" t="s">
        <v>49</v>
      </c>
      <c r="D59" s="13" t="s">
        <v>139</v>
      </c>
      <c r="E59" s="13" t="s">
        <v>201</v>
      </c>
      <c r="F59" s="15" t="s">
        <v>389</v>
      </c>
      <c r="G59" s="16">
        <v>887381.94</v>
      </c>
      <c r="H59" s="16">
        <v>887381.94</v>
      </c>
      <c r="I59" s="16">
        <v>843012.84</v>
      </c>
      <c r="J59" s="16">
        <f t="shared" si="1"/>
        <v>754274.64899999998</v>
      </c>
    </row>
    <row r="60" spans="1:10" s="21" customFormat="1" ht="30" x14ac:dyDescent="0.25">
      <c r="A60" s="13" t="s">
        <v>105</v>
      </c>
      <c r="B60" s="15" t="s">
        <v>22</v>
      </c>
      <c r="C60" s="13" t="s">
        <v>30</v>
      </c>
      <c r="D60" s="13" t="s">
        <v>120</v>
      </c>
      <c r="E60" s="13" t="s">
        <v>198</v>
      </c>
      <c r="F60" s="15" t="s">
        <v>427</v>
      </c>
      <c r="G60" s="14">
        <v>137177.78</v>
      </c>
      <c r="H60" s="14">
        <v>137177.78</v>
      </c>
      <c r="I60" s="14">
        <v>130318.89</v>
      </c>
      <c r="J60" s="14">
        <f t="shared" si="1"/>
        <v>116601.113</v>
      </c>
    </row>
    <row r="61" spans="1:10" s="21" customFormat="1" ht="30" x14ac:dyDescent="0.25">
      <c r="A61" s="15" t="s">
        <v>106</v>
      </c>
      <c r="B61" s="15" t="s">
        <v>22</v>
      </c>
      <c r="C61" s="15" t="s">
        <v>50</v>
      </c>
      <c r="D61" s="13" t="s">
        <v>140</v>
      </c>
      <c r="E61" s="13" t="s">
        <v>213</v>
      </c>
      <c r="F61" s="15" t="s">
        <v>428</v>
      </c>
      <c r="G61" s="16">
        <v>215344.22</v>
      </c>
      <c r="H61" s="16">
        <v>215344.22</v>
      </c>
      <c r="I61" s="16">
        <v>204577.01</v>
      </c>
      <c r="J61" s="16">
        <f t="shared" si="1"/>
        <v>183042.587</v>
      </c>
    </row>
    <row r="62" spans="1:10" s="21" customFormat="1" ht="30" x14ac:dyDescent="0.25">
      <c r="A62" s="15" t="s">
        <v>113</v>
      </c>
      <c r="B62" s="15" t="s">
        <v>22</v>
      </c>
      <c r="C62" s="15" t="s">
        <v>86</v>
      </c>
      <c r="D62" s="13" t="s">
        <v>176</v>
      </c>
      <c r="E62" s="13" t="s">
        <v>235</v>
      </c>
      <c r="F62" s="15" t="s">
        <v>429</v>
      </c>
      <c r="G62" s="16">
        <v>358366.04</v>
      </c>
      <c r="H62" s="16">
        <v>356196.04</v>
      </c>
      <c r="I62" s="16">
        <f>H62*0.95</f>
        <v>338386.23799999995</v>
      </c>
      <c r="J62" s="16">
        <f t="shared" si="1"/>
        <v>302766.63399999996</v>
      </c>
    </row>
    <row r="63" spans="1:10" s="21" customFormat="1" ht="30" x14ac:dyDescent="0.25">
      <c r="A63" s="15" t="s">
        <v>113</v>
      </c>
      <c r="B63" s="15" t="s">
        <v>22</v>
      </c>
      <c r="C63" s="15" t="s">
        <v>85</v>
      </c>
      <c r="D63" s="19" t="s">
        <v>175</v>
      </c>
      <c r="E63" s="19" t="s">
        <v>235</v>
      </c>
      <c r="F63" s="15" t="s">
        <v>429</v>
      </c>
      <c r="G63" s="16">
        <v>275446.33</v>
      </c>
      <c r="H63" s="16">
        <v>275446.33</v>
      </c>
      <c r="I63" s="16">
        <f>H63*0.95</f>
        <v>261674.0135</v>
      </c>
      <c r="J63" s="16">
        <f t="shared" si="1"/>
        <v>234129.3805</v>
      </c>
    </row>
    <row r="64" spans="1:10" s="21" customFormat="1" ht="30" x14ac:dyDescent="0.25">
      <c r="A64" s="13" t="s">
        <v>109</v>
      </c>
      <c r="B64" s="15" t="s">
        <v>22</v>
      </c>
      <c r="C64" s="13" t="s">
        <v>78</v>
      </c>
      <c r="D64" s="18" t="s">
        <v>168</v>
      </c>
      <c r="E64" s="13" t="s">
        <v>231</v>
      </c>
      <c r="F64" s="15" t="s">
        <v>410</v>
      </c>
      <c r="G64" s="14">
        <v>95967.75</v>
      </c>
      <c r="H64" s="14">
        <v>95967.75</v>
      </c>
      <c r="I64" s="14">
        <v>91169.36</v>
      </c>
      <c r="J64" s="14">
        <f t="shared" si="1"/>
        <v>81572.587499999994</v>
      </c>
    </row>
    <row r="65" spans="1:10" s="21" customFormat="1" x14ac:dyDescent="0.25">
      <c r="A65" s="13" t="s">
        <v>103</v>
      </c>
      <c r="B65" s="15" t="s">
        <v>22</v>
      </c>
      <c r="C65" s="13" t="s">
        <v>35</v>
      </c>
      <c r="D65" s="13" t="s">
        <v>125</v>
      </c>
      <c r="E65" s="13" t="s">
        <v>203</v>
      </c>
      <c r="F65" s="15" t="s">
        <v>430</v>
      </c>
      <c r="G65" s="14">
        <v>575116.42000000004</v>
      </c>
      <c r="H65" s="14">
        <v>568229.79</v>
      </c>
      <c r="I65" s="14">
        <f>H65*0.95</f>
        <v>539818.30050000001</v>
      </c>
      <c r="J65" s="14">
        <f t="shared" si="1"/>
        <v>482995.32150000002</v>
      </c>
    </row>
    <row r="66" spans="1:10" s="21" customFormat="1" x14ac:dyDescent="0.25">
      <c r="A66" s="20" t="s">
        <v>115</v>
      </c>
      <c r="B66" s="15" t="s">
        <v>22</v>
      </c>
      <c r="C66" s="15" t="s">
        <v>98</v>
      </c>
      <c r="D66" s="13" t="s">
        <v>189</v>
      </c>
      <c r="E66" s="13" t="s">
        <v>247</v>
      </c>
      <c r="F66" s="15" t="s">
        <v>431</v>
      </c>
      <c r="G66" s="16">
        <v>361489.5</v>
      </c>
      <c r="H66" s="16">
        <v>361489.5</v>
      </c>
      <c r="I66" s="16">
        <f>H66*0.95</f>
        <v>343415.02499999997</v>
      </c>
      <c r="J66" s="16">
        <f t="shared" si="1"/>
        <v>307266.07500000001</v>
      </c>
    </row>
    <row r="67" spans="1:10" s="21" customFormat="1" ht="30" x14ac:dyDescent="0.25">
      <c r="A67" s="13" t="s">
        <v>105</v>
      </c>
      <c r="B67" s="15" t="s">
        <v>22</v>
      </c>
      <c r="C67" s="13" t="s">
        <v>31</v>
      </c>
      <c r="D67" s="13" t="s">
        <v>121</v>
      </c>
      <c r="E67" s="13" t="s">
        <v>199</v>
      </c>
      <c r="F67" s="15" t="s">
        <v>432</v>
      </c>
      <c r="G67" s="14">
        <v>405468.57</v>
      </c>
      <c r="H67" s="14">
        <v>405468.57</v>
      </c>
      <c r="I67" s="14">
        <v>385195.14</v>
      </c>
      <c r="J67" s="14">
        <f t="shared" si="1"/>
        <v>344648.28450000001</v>
      </c>
    </row>
    <row r="68" spans="1:10" s="21" customFormat="1" ht="30" x14ac:dyDescent="0.25">
      <c r="A68" s="13" t="s">
        <v>111</v>
      </c>
      <c r="B68" s="15" t="s">
        <v>22</v>
      </c>
      <c r="C68" s="13" t="s">
        <v>67</v>
      </c>
      <c r="D68" s="13" t="s">
        <v>157</v>
      </c>
      <c r="E68" s="13" t="s">
        <v>224</v>
      </c>
      <c r="F68" s="15" t="s">
        <v>433</v>
      </c>
      <c r="G68" s="14">
        <v>242462.93</v>
      </c>
      <c r="H68" s="14">
        <v>242462.93</v>
      </c>
      <c r="I68" s="14">
        <f>H68*0.95</f>
        <v>230339.78349999999</v>
      </c>
      <c r="J68" s="14">
        <f t="shared" ref="J68:J81" si="2">H68*0.85</f>
        <v>206093.49049999999</v>
      </c>
    </row>
    <row r="69" spans="1:10" s="21" customFormat="1" x14ac:dyDescent="0.25">
      <c r="A69" s="13" t="s">
        <v>103</v>
      </c>
      <c r="B69" s="15" t="s">
        <v>22</v>
      </c>
      <c r="C69" s="13" t="s">
        <v>36</v>
      </c>
      <c r="D69" s="13" t="s">
        <v>126</v>
      </c>
      <c r="E69" s="13" t="s">
        <v>204</v>
      </c>
      <c r="F69" s="15" t="s">
        <v>434</v>
      </c>
      <c r="G69" s="14">
        <v>406177.8</v>
      </c>
      <c r="H69" s="14">
        <v>406177.8</v>
      </c>
      <c r="I69" s="14">
        <f>H69*0.95</f>
        <v>385868.91</v>
      </c>
      <c r="J69" s="14">
        <f t="shared" si="2"/>
        <v>345251.13</v>
      </c>
    </row>
    <row r="70" spans="1:10" s="21" customFormat="1" x14ac:dyDescent="0.25">
      <c r="A70" s="13" t="s">
        <v>103</v>
      </c>
      <c r="B70" s="15" t="s">
        <v>22</v>
      </c>
      <c r="C70" s="13" t="s">
        <v>34</v>
      </c>
      <c r="D70" s="13" t="s">
        <v>124</v>
      </c>
      <c r="E70" s="13" t="s">
        <v>202</v>
      </c>
      <c r="F70" s="15" t="s">
        <v>435</v>
      </c>
      <c r="G70" s="14">
        <v>724732.17</v>
      </c>
      <c r="H70" s="14">
        <v>724732.17</v>
      </c>
      <c r="I70" s="14">
        <f>H70*0.95</f>
        <v>688495.56149999995</v>
      </c>
      <c r="J70" s="14">
        <f t="shared" si="2"/>
        <v>616022.34450000001</v>
      </c>
    </row>
    <row r="71" spans="1:10" s="21" customFormat="1" ht="30" x14ac:dyDescent="0.25">
      <c r="A71" s="20" t="s">
        <v>115</v>
      </c>
      <c r="B71" s="15" t="s">
        <v>22</v>
      </c>
      <c r="C71" s="15" t="s">
        <v>97</v>
      </c>
      <c r="D71" s="13" t="s">
        <v>188</v>
      </c>
      <c r="E71" s="13" t="s">
        <v>246</v>
      </c>
      <c r="F71" s="15" t="s">
        <v>436</v>
      </c>
      <c r="G71" s="16">
        <v>481922.9</v>
      </c>
      <c r="H71" s="16">
        <v>481922.9</v>
      </c>
      <c r="I71" s="16">
        <f>H71*0.95</f>
        <v>457826.755</v>
      </c>
      <c r="J71" s="16">
        <f t="shared" si="2"/>
        <v>409634.46500000003</v>
      </c>
    </row>
    <row r="72" spans="1:10" s="21" customFormat="1" x14ac:dyDescent="0.25">
      <c r="A72" s="15" t="s">
        <v>19</v>
      </c>
      <c r="B72" s="15" t="s">
        <v>22</v>
      </c>
      <c r="C72" s="15" t="s">
        <v>92</v>
      </c>
      <c r="D72" s="13" t="s">
        <v>182</v>
      </c>
      <c r="E72" s="13" t="s">
        <v>241</v>
      </c>
      <c r="F72" s="15" t="s">
        <v>314</v>
      </c>
      <c r="G72" s="16">
        <v>899497.67</v>
      </c>
      <c r="H72" s="16">
        <v>899497.67</v>
      </c>
      <c r="I72" s="16">
        <f>H72*0.95</f>
        <v>854522.78650000005</v>
      </c>
      <c r="J72" s="16">
        <f t="shared" si="2"/>
        <v>764573.01950000005</v>
      </c>
    </row>
    <row r="73" spans="1:10" s="21" customFormat="1" ht="30" x14ac:dyDescent="0.25">
      <c r="A73" s="15" t="s">
        <v>110</v>
      </c>
      <c r="B73" s="15" t="s">
        <v>22</v>
      </c>
      <c r="C73" s="15" t="s">
        <v>77</v>
      </c>
      <c r="D73" s="13" t="s">
        <v>167</v>
      </c>
      <c r="E73" s="13" t="s">
        <v>218</v>
      </c>
      <c r="F73" s="15" t="s">
        <v>437</v>
      </c>
      <c r="G73" s="16">
        <v>145088.87</v>
      </c>
      <c r="H73" s="16">
        <v>145088.87</v>
      </c>
      <c r="I73" s="16">
        <v>137834.43</v>
      </c>
      <c r="J73" s="16">
        <f t="shared" si="2"/>
        <v>123325.5395</v>
      </c>
    </row>
    <row r="74" spans="1:10" s="21" customFormat="1" ht="30" x14ac:dyDescent="0.25">
      <c r="A74" s="13" t="s">
        <v>110</v>
      </c>
      <c r="B74" s="15" t="s">
        <v>22</v>
      </c>
      <c r="C74" s="13" t="s">
        <v>61</v>
      </c>
      <c r="D74" s="13" t="s">
        <v>151</v>
      </c>
      <c r="E74" s="13" t="s">
        <v>218</v>
      </c>
      <c r="F74" s="15" t="s">
        <v>437</v>
      </c>
      <c r="G74" s="14">
        <v>195901.46</v>
      </c>
      <c r="H74" s="14">
        <v>195901.46</v>
      </c>
      <c r="I74" s="14">
        <f>H74*0.95</f>
        <v>186106.38699999999</v>
      </c>
      <c r="J74" s="14">
        <f t="shared" si="2"/>
        <v>166516.24099999998</v>
      </c>
    </row>
    <row r="75" spans="1:10" s="21" customFormat="1" ht="30" x14ac:dyDescent="0.25">
      <c r="A75" s="15" t="s">
        <v>19</v>
      </c>
      <c r="B75" s="15" t="s">
        <v>22</v>
      </c>
      <c r="C75" s="15" t="s">
        <v>88</v>
      </c>
      <c r="D75" s="13" t="s">
        <v>178</v>
      </c>
      <c r="E75" s="13" t="s">
        <v>237</v>
      </c>
      <c r="F75" s="15" t="s">
        <v>438</v>
      </c>
      <c r="G75" s="16">
        <v>215861.32</v>
      </c>
      <c r="H75" s="16">
        <v>215861.32</v>
      </c>
      <c r="I75" s="16">
        <f>H75*0.95</f>
        <v>205068.25399999999</v>
      </c>
      <c r="J75" s="16">
        <f t="shared" si="2"/>
        <v>183482.122</v>
      </c>
    </row>
    <row r="76" spans="1:10" s="21" customFormat="1" ht="30" x14ac:dyDescent="0.25">
      <c r="A76" s="15" t="s">
        <v>106</v>
      </c>
      <c r="B76" s="15" t="s">
        <v>22</v>
      </c>
      <c r="C76" s="15" t="s">
        <v>82</v>
      </c>
      <c r="D76" s="13" t="s">
        <v>172</v>
      </c>
      <c r="E76" s="13" t="s">
        <v>233</v>
      </c>
      <c r="F76" s="15" t="s">
        <v>439</v>
      </c>
      <c r="G76" s="16">
        <v>167089.06</v>
      </c>
      <c r="H76" s="16">
        <v>167089.06</v>
      </c>
      <c r="I76" s="16">
        <v>158734.60999999999</v>
      </c>
      <c r="J76" s="16">
        <f t="shared" si="2"/>
        <v>142025.701</v>
      </c>
    </row>
    <row r="77" spans="1:10" s="21" customFormat="1" x14ac:dyDescent="0.25">
      <c r="A77" s="15" t="s">
        <v>115</v>
      </c>
      <c r="B77" s="15" t="s">
        <v>22</v>
      </c>
      <c r="C77" s="15" t="s">
        <v>102</v>
      </c>
      <c r="D77" s="13" t="s">
        <v>193</v>
      </c>
      <c r="E77" s="13" t="s">
        <v>251</v>
      </c>
      <c r="F77" s="15" t="s">
        <v>440</v>
      </c>
      <c r="G77" s="16">
        <v>677805.56</v>
      </c>
      <c r="H77" s="16">
        <v>629835.56000000006</v>
      </c>
      <c r="I77" s="16">
        <f>H77*0.95</f>
        <v>598343.78200000001</v>
      </c>
      <c r="J77" s="16">
        <f t="shared" si="2"/>
        <v>535360.22600000002</v>
      </c>
    </row>
    <row r="78" spans="1:10" s="21" customFormat="1" x14ac:dyDescent="0.25">
      <c r="A78" s="13" t="s">
        <v>106</v>
      </c>
      <c r="B78" s="15" t="s">
        <v>22</v>
      </c>
      <c r="C78" s="13" t="s">
        <v>93</v>
      </c>
      <c r="D78" s="13" t="s">
        <v>183</v>
      </c>
      <c r="E78" s="13" t="s">
        <v>242</v>
      </c>
      <c r="F78" s="15" t="s">
        <v>441</v>
      </c>
      <c r="G78" s="14">
        <v>94301.03</v>
      </c>
      <c r="H78" s="14">
        <v>94301.03</v>
      </c>
      <c r="I78" s="14">
        <f>H78*0.95</f>
        <v>89585.978499999997</v>
      </c>
      <c r="J78" s="14">
        <f t="shared" si="2"/>
        <v>80155.875499999995</v>
      </c>
    </row>
    <row r="79" spans="1:10" s="21" customFormat="1" ht="30" x14ac:dyDescent="0.25">
      <c r="A79" s="15" t="s">
        <v>106</v>
      </c>
      <c r="B79" s="15" t="s">
        <v>22</v>
      </c>
      <c r="C79" s="15" t="s">
        <v>84</v>
      </c>
      <c r="D79" s="13" t="s">
        <v>174</v>
      </c>
      <c r="E79" s="13" t="s">
        <v>234</v>
      </c>
      <c r="F79" s="15" t="s">
        <v>303</v>
      </c>
      <c r="G79" s="16">
        <v>66883.929999999993</v>
      </c>
      <c r="H79" s="16">
        <v>66883.929999999993</v>
      </c>
      <c r="I79" s="16">
        <v>63539.73</v>
      </c>
      <c r="J79" s="16">
        <f t="shared" si="2"/>
        <v>56851.340499999991</v>
      </c>
    </row>
    <row r="80" spans="1:10" s="21" customFormat="1" ht="45" x14ac:dyDescent="0.25">
      <c r="A80" s="15" t="s">
        <v>113</v>
      </c>
      <c r="B80" s="15" t="s">
        <v>22</v>
      </c>
      <c r="C80" s="15" t="s">
        <v>81</v>
      </c>
      <c r="D80" s="13" t="s">
        <v>171</v>
      </c>
      <c r="E80" s="13" t="s">
        <v>232</v>
      </c>
      <c r="F80" s="15" t="s">
        <v>442</v>
      </c>
      <c r="G80" s="16">
        <v>491104.36</v>
      </c>
      <c r="H80" s="16">
        <v>491104.36</v>
      </c>
      <c r="I80" s="16">
        <f>H80*0.95</f>
        <v>466549.14199999999</v>
      </c>
      <c r="J80" s="16">
        <f t="shared" si="2"/>
        <v>417438.70600000001</v>
      </c>
    </row>
    <row r="81" spans="1:10" s="21" customFormat="1" x14ac:dyDescent="0.25">
      <c r="A81" s="13" t="s">
        <v>105</v>
      </c>
      <c r="B81" s="15" t="s">
        <v>22</v>
      </c>
      <c r="C81" s="13" t="s">
        <v>38</v>
      </c>
      <c r="D81" s="13" t="s">
        <v>128</v>
      </c>
      <c r="E81" s="13" t="s">
        <v>206</v>
      </c>
      <c r="F81" s="15" t="s">
        <v>443</v>
      </c>
      <c r="G81" s="14">
        <v>293909.77</v>
      </c>
      <c r="H81" s="14">
        <v>293909.77</v>
      </c>
      <c r="I81" s="14">
        <f>H81*0.95</f>
        <v>279214.28149999998</v>
      </c>
      <c r="J81" s="14">
        <f t="shared" si="2"/>
        <v>249823.3045</v>
      </c>
    </row>
    <row r="82" spans="1:10" ht="15.75" x14ac:dyDescent="0.25">
      <c r="A82" s="43" t="s">
        <v>10</v>
      </c>
      <c r="B82" s="43"/>
      <c r="C82" s="43"/>
      <c r="D82" s="43"/>
      <c r="E82" s="43"/>
      <c r="F82" s="22"/>
      <c r="G82" s="6">
        <f>SUM(G4:G81)</f>
        <v>48942341.449999996</v>
      </c>
      <c r="H82" s="6">
        <f>SUM(H4:H81)</f>
        <v>48523445.399999991</v>
      </c>
      <c r="I82" s="6">
        <f>SUM(I4:I81)</f>
        <v>46097273.142499968</v>
      </c>
      <c r="J82" s="6">
        <f>SUM(J4:J81)</f>
        <v>41244928.590000018</v>
      </c>
    </row>
  </sheetData>
  <mergeCells count="3">
    <mergeCell ref="A1:J1"/>
    <mergeCell ref="A2:B2"/>
    <mergeCell ref="A82:E8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13" zoomScale="90" zoomScaleNormal="90" workbookViewId="0">
      <selection activeCell="J6" sqref="J6"/>
    </sheetView>
  </sheetViews>
  <sheetFormatPr defaultRowHeight="15" x14ac:dyDescent="0.25"/>
  <cols>
    <col min="1" max="1" width="11.7109375" bestFit="1" customWidth="1"/>
    <col min="2" max="2" width="11.7109375" customWidth="1"/>
    <col min="3" max="3" width="17.42578125" bestFit="1" customWidth="1"/>
    <col min="4" max="4" width="55.85546875" customWidth="1"/>
    <col min="5" max="5" width="16.85546875" customWidth="1"/>
    <col min="6" max="6" width="13.7109375" customWidth="1"/>
    <col min="7" max="9" width="13.140625" bestFit="1" customWidth="1"/>
    <col min="10" max="10" width="15.7109375" customWidth="1"/>
  </cols>
  <sheetData>
    <row r="1" spans="1:10" ht="21" x14ac:dyDescent="0.25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5.75" x14ac:dyDescent="0.25">
      <c r="A2" s="12" t="s">
        <v>16</v>
      </c>
      <c r="B2" s="10"/>
      <c r="C2" s="3"/>
      <c r="D2" s="8"/>
      <c r="E2" s="3"/>
      <c r="F2" s="3"/>
      <c r="G2" s="3"/>
      <c r="H2" s="3"/>
      <c r="I2" s="3"/>
    </row>
    <row r="3" spans="1:10" ht="31.5" x14ac:dyDescent="0.25">
      <c r="A3" s="4" t="s">
        <v>18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12</v>
      </c>
      <c r="I3" s="9" t="s">
        <v>13</v>
      </c>
      <c r="J3" s="9" t="s">
        <v>17</v>
      </c>
    </row>
    <row r="4" spans="1:10" s="33" customFormat="1" ht="75" x14ac:dyDescent="0.25">
      <c r="A4" s="35" t="s">
        <v>317</v>
      </c>
      <c r="B4" s="32" t="s">
        <v>22</v>
      </c>
      <c r="C4" s="32" t="s">
        <v>320</v>
      </c>
      <c r="D4" s="35" t="s">
        <v>337</v>
      </c>
      <c r="E4" s="36" t="s">
        <v>353</v>
      </c>
      <c r="F4" s="36" t="s">
        <v>369</v>
      </c>
      <c r="G4" s="37">
        <v>222318.72</v>
      </c>
      <c r="H4" s="37">
        <v>211202.78</v>
      </c>
      <c r="I4" s="37">
        <f>G4*0.85</f>
        <v>188970.91199999998</v>
      </c>
      <c r="J4" s="36" t="s">
        <v>385</v>
      </c>
    </row>
    <row r="5" spans="1:10" s="33" customFormat="1" ht="75" x14ac:dyDescent="0.25">
      <c r="A5" s="35" t="s">
        <v>317</v>
      </c>
      <c r="B5" s="32" t="s">
        <v>22</v>
      </c>
      <c r="C5" s="32" t="s">
        <v>321</v>
      </c>
      <c r="D5" s="35" t="s">
        <v>337</v>
      </c>
      <c r="E5" s="36" t="s">
        <v>353</v>
      </c>
      <c r="F5" s="36" t="s">
        <v>369</v>
      </c>
      <c r="G5" s="37">
        <v>151683.60999999999</v>
      </c>
      <c r="H5" s="37">
        <v>144099.43</v>
      </c>
      <c r="I5" s="37">
        <f t="shared" ref="I5:I20" si="0">G5*0.85</f>
        <v>128931.06849999998</v>
      </c>
      <c r="J5" s="36" t="s">
        <v>385</v>
      </c>
    </row>
    <row r="6" spans="1:10" s="33" customFormat="1" ht="30" x14ac:dyDescent="0.25">
      <c r="A6" s="35" t="s">
        <v>20</v>
      </c>
      <c r="B6" s="32" t="s">
        <v>22</v>
      </c>
      <c r="C6" s="32" t="s">
        <v>322</v>
      </c>
      <c r="D6" s="35" t="s">
        <v>338</v>
      </c>
      <c r="E6" s="36" t="s">
        <v>354</v>
      </c>
      <c r="F6" s="36" t="s">
        <v>370</v>
      </c>
      <c r="G6" s="37">
        <v>180324.23</v>
      </c>
      <c r="H6" s="37">
        <v>171308.02</v>
      </c>
      <c r="I6" s="37">
        <f t="shared" si="0"/>
        <v>153275.5955</v>
      </c>
      <c r="J6" s="36" t="s">
        <v>386</v>
      </c>
    </row>
    <row r="7" spans="1:10" s="33" customFormat="1" ht="75" x14ac:dyDescent="0.25">
      <c r="A7" s="35" t="s">
        <v>388</v>
      </c>
      <c r="B7" s="32" t="s">
        <v>22</v>
      </c>
      <c r="C7" s="32" t="s">
        <v>323</v>
      </c>
      <c r="D7" s="35" t="s">
        <v>339</v>
      </c>
      <c r="E7" s="36" t="s">
        <v>355</v>
      </c>
      <c r="F7" s="36" t="s">
        <v>371</v>
      </c>
      <c r="G7" s="37">
        <v>234263.16</v>
      </c>
      <c r="H7" s="37">
        <v>222550</v>
      </c>
      <c r="I7" s="37">
        <f t="shared" si="0"/>
        <v>199123.68599999999</v>
      </c>
      <c r="J7" s="36" t="s">
        <v>385</v>
      </c>
    </row>
    <row r="8" spans="1:10" s="33" customFormat="1" ht="75" x14ac:dyDescent="0.25">
      <c r="A8" s="35" t="s">
        <v>388</v>
      </c>
      <c r="B8" s="32" t="s">
        <v>22</v>
      </c>
      <c r="C8" s="32" t="s">
        <v>324</v>
      </c>
      <c r="D8" s="35" t="s">
        <v>340</v>
      </c>
      <c r="E8" s="36" t="s">
        <v>356</v>
      </c>
      <c r="F8" s="36" t="s">
        <v>372</v>
      </c>
      <c r="G8" s="37">
        <v>156000</v>
      </c>
      <c r="H8" s="37">
        <v>148200</v>
      </c>
      <c r="I8" s="37">
        <f t="shared" si="0"/>
        <v>132600</v>
      </c>
      <c r="J8" s="36" t="s">
        <v>385</v>
      </c>
    </row>
    <row r="9" spans="1:10" s="33" customFormat="1" ht="75" x14ac:dyDescent="0.25">
      <c r="A9" s="35" t="s">
        <v>388</v>
      </c>
      <c r="B9" s="32" t="s">
        <v>22</v>
      </c>
      <c r="C9" s="32" t="s">
        <v>325</v>
      </c>
      <c r="D9" s="35" t="s">
        <v>341</v>
      </c>
      <c r="E9" s="36" t="s">
        <v>357</v>
      </c>
      <c r="F9" s="36" t="s">
        <v>373</v>
      </c>
      <c r="G9" s="37">
        <v>231478.3</v>
      </c>
      <c r="H9" s="37">
        <v>219904.38</v>
      </c>
      <c r="I9" s="37">
        <f t="shared" si="0"/>
        <v>196756.55499999999</v>
      </c>
      <c r="J9" s="36" t="s">
        <v>385</v>
      </c>
    </row>
    <row r="10" spans="1:10" s="33" customFormat="1" ht="75" x14ac:dyDescent="0.25">
      <c r="A10" s="35" t="s">
        <v>316</v>
      </c>
      <c r="B10" s="32" t="s">
        <v>22</v>
      </c>
      <c r="C10" s="32" t="s">
        <v>326</v>
      </c>
      <c r="D10" s="35" t="s">
        <v>342</v>
      </c>
      <c r="E10" s="36" t="s">
        <v>358</v>
      </c>
      <c r="F10" s="36" t="s">
        <v>374</v>
      </c>
      <c r="G10" s="37">
        <v>219921.8</v>
      </c>
      <c r="H10" s="37">
        <v>208925.71</v>
      </c>
      <c r="I10" s="37">
        <f t="shared" si="0"/>
        <v>186933.53</v>
      </c>
      <c r="J10" s="36" t="s">
        <v>385</v>
      </c>
    </row>
    <row r="11" spans="1:10" s="33" customFormat="1" ht="75" x14ac:dyDescent="0.25">
      <c r="A11" s="35" t="s">
        <v>114</v>
      </c>
      <c r="B11" s="32" t="s">
        <v>22</v>
      </c>
      <c r="C11" s="32" t="s">
        <v>327</v>
      </c>
      <c r="D11" s="35" t="s">
        <v>343</v>
      </c>
      <c r="E11" s="36" t="s">
        <v>359</v>
      </c>
      <c r="F11" s="36" t="s">
        <v>375</v>
      </c>
      <c r="G11" s="37">
        <v>897406.5</v>
      </c>
      <c r="H11" s="37">
        <v>852536.17</v>
      </c>
      <c r="I11" s="37">
        <f t="shared" si="0"/>
        <v>762795.52500000002</v>
      </c>
      <c r="J11" s="36" t="s">
        <v>385</v>
      </c>
    </row>
    <row r="12" spans="1:10" s="33" customFormat="1" ht="75" x14ac:dyDescent="0.25">
      <c r="A12" s="35" t="s">
        <v>115</v>
      </c>
      <c r="B12" s="32" t="s">
        <v>22</v>
      </c>
      <c r="C12" s="32" t="s">
        <v>328</v>
      </c>
      <c r="D12" s="35" t="s">
        <v>344</v>
      </c>
      <c r="E12" s="36" t="s">
        <v>360</v>
      </c>
      <c r="F12" s="36" t="s">
        <v>376</v>
      </c>
      <c r="G12" s="37">
        <v>420935.8</v>
      </c>
      <c r="H12" s="37">
        <v>399889.01</v>
      </c>
      <c r="I12" s="37">
        <f t="shared" si="0"/>
        <v>357795.43</v>
      </c>
      <c r="J12" s="36" t="s">
        <v>385</v>
      </c>
    </row>
    <row r="13" spans="1:10" s="33" customFormat="1" ht="75" x14ac:dyDescent="0.25">
      <c r="A13" s="35" t="s">
        <v>114</v>
      </c>
      <c r="B13" s="32" t="s">
        <v>22</v>
      </c>
      <c r="C13" s="32" t="s">
        <v>329</v>
      </c>
      <c r="D13" s="35" t="s">
        <v>345</v>
      </c>
      <c r="E13" s="36" t="s">
        <v>361</v>
      </c>
      <c r="F13" s="36" t="s">
        <v>377</v>
      </c>
      <c r="G13" s="37">
        <v>392816.69</v>
      </c>
      <c r="H13" s="37">
        <v>373175.86</v>
      </c>
      <c r="I13" s="37">
        <f t="shared" si="0"/>
        <v>333894.18650000001</v>
      </c>
      <c r="J13" s="36" t="s">
        <v>385</v>
      </c>
    </row>
    <row r="14" spans="1:10" s="33" customFormat="1" ht="75" x14ac:dyDescent="0.25">
      <c r="A14" s="35" t="s">
        <v>21</v>
      </c>
      <c r="B14" s="32" t="s">
        <v>22</v>
      </c>
      <c r="C14" s="32" t="s">
        <v>330</v>
      </c>
      <c r="D14" s="35" t="s">
        <v>346</v>
      </c>
      <c r="E14" s="36" t="s">
        <v>362</v>
      </c>
      <c r="F14" s="36" t="s">
        <v>378</v>
      </c>
      <c r="G14" s="37">
        <v>191710.42</v>
      </c>
      <c r="H14" s="37">
        <v>182124.9</v>
      </c>
      <c r="I14" s="37">
        <f t="shared" si="0"/>
        <v>162953.85700000002</v>
      </c>
      <c r="J14" s="36" t="s">
        <v>385</v>
      </c>
    </row>
    <row r="15" spans="1:10" s="33" customFormat="1" ht="30" x14ac:dyDescent="0.25">
      <c r="A15" s="35" t="s">
        <v>387</v>
      </c>
      <c r="B15" s="32" t="s">
        <v>22</v>
      </c>
      <c r="C15" s="32" t="s">
        <v>331</v>
      </c>
      <c r="D15" s="35" t="s">
        <v>347</v>
      </c>
      <c r="E15" s="36" t="s">
        <v>363</v>
      </c>
      <c r="F15" s="36" t="s">
        <v>379</v>
      </c>
      <c r="G15" s="37">
        <v>180043.1</v>
      </c>
      <c r="H15" s="37">
        <v>171040.94</v>
      </c>
      <c r="I15" s="37">
        <f t="shared" si="0"/>
        <v>153036.63500000001</v>
      </c>
      <c r="J15" s="36"/>
    </row>
    <row r="16" spans="1:10" s="33" customFormat="1" ht="75" x14ac:dyDescent="0.25">
      <c r="A16" s="35" t="s">
        <v>21</v>
      </c>
      <c r="B16" s="32" t="s">
        <v>22</v>
      </c>
      <c r="C16" s="32" t="s">
        <v>332</v>
      </c>
      <c r="D16" s="35" t="s">
        <v>348</v>
      </c>
      <c r="E16" s="36" t="s">
        <v>364</v>
      </c>
      <c r="F16" s="36" t="s">
        <v>380</v>
      </c>
      <c r="G16" s="37">
        <v>416333.19</v>
      </c>
      <c r="H16" s="37">
        <v>395516.53</v>
      </c>
      <c r="I16" s="37">
        <f t="shared" si="0"/>
        <v>353883.21149999998</v>
      </c>
      <c r="J16" s="36" t="s">
        <v>385</v>
      </c>
    </row>
    <row r="17" spans="1:10" s="33" customFormat="1" ht="75" x14ac:dyDescent="0.25">
      <c r="A17" s="35" t="s">
        <v>114</v>
      </c>
      <c r="B17" s="32" t="s">
        <v>22</v>
      </c>
      <c r="C17" s="32" t="s">
        <v>333</v>
      </c>
      <c r="D17" s="35" t="s">
        <v>349</v>
      </c>
      <c r="E17" s="36" t="s">
        <v>365</v>
      </c>
      <c r="F17" s="36" t="s">
        <v>381</v>
      </c>
      <c r="G17" s="37">
        <v>400000</v>
      </c>
      <c r="H17" s="37">
        <v>380000</v>
      </c>
      <c r="I17" s="37">
        <f t="shared" si="0"/>
        <v>340000</v>
      </c>
      <c r="J17" s="36" t="s">
        <v>385</v>
      </c>
    </row>
    <row r="18" spans="1:10" s="33" customFormat="1" ht="75" x14ac:dyDescent="0.25">
      <c r="A18" s="35" t="s">
        <v>388</v>
      </c>
      <c r="B18" s="32" t="s">
        <v>22</v>
      </c>
      <c r="C18" s="32" t="s">
        <v>334</v>
      </c>
      <c r="D18" s="35" t="s">
        <v>350</v>
      </c>
      <c r="E18" s="36" t="s">
        <v>366</v>
      </c>
      <c r="F18" s="36" t="s">
        <v>382</v>
      </c>
      <c r="G18" s="37">
        <v>1135467.43</v>
      </c>
      <c r="H18" s="37">
        <v>1078694.06</v>
      </c>
      <c r="I18" s="37">
        <f t="shared" si="0"/>
        <v>965147.31549999991</v>
      </c>
      <c r="J18" s="36" t="s">
        <v>385</v>
      </c>
    </row>
    <row r="19" spans="1:10" s="33" customFormat="1" ht="75" x14ac:dyDescent="0.25">
      <c r="A19" s="35" t="s">
        <v>20</v>
      </c>
      <c r="B19" s="32" t="s">
        <v>22</v>
      </c>
      <c r="C19" s="32" t="s">
        <v>335</v>
      </c>
      <c r="D19" s="35" t="s">
        <v>351</v>
      </c>
      <c r="E19" s="36" t="s">
        <v>367</v>
      </c>
      <c r="F19" s="36" t="s">
        <v>383</v>
      </c>
      <c r="G19" s="37">
        <v>214833.53</v>
      </c>
      <c r="H19" s="37">
        <v>204091.85</v>
      </c>
      <c r="I19" s="37">
        <f t="shared" si="0"/>
        <v>182608.50049999999</v>
      </c>
      <c r="J19" s="36" t="s">
        <v>385</v>
      </c>
    </row>
    <row r="20" spans="1:10" s="33" customFormat="1" ht="75" x14ac:dyDescent="0.25">
      <c r="A20" s="35" t="s">
        <v>115</v>
      </c>
      <c r="B20" s="32" t="s">
        <v>22</v>
      </c>
      <c r="C20" s="32" t="s">
        <v>336</v>
      </c>
      <c r="D20" s="35" t="s">
        <v>352</v>
      </c>
      <c r="E20" s="36" t="s">
        <v>368</v>
      </c>
      <c r="F20" s="36" t="s">
        <v>384</v>
      </c>
      <c r="G20" s="37">
        <v>106050.2</v>
      </c>
      <c r="H20" s="37">
        <v>100747.69</v>
      </c>
      <c r="I20" s="37">
        <f t="shared" si="0"/>
        <v>90142.67</v>
      </c>
      <c r="J20" s="36" t="s">
        <v>385</v>
      </c>
    </row>
    <row r="21" spans="1:10" x14ac:dyDescent="0.25">
      <c r="A21" s="44" t="s">
        <v>10</v>
      </c>
      <c r="B21" s="44"/>
      <c r="C21" s="44"/>
      <c r="D21" s="44"/>
      <c r="E21" s="44"/>
      <c r="F21" s="34"/>
      <c r="G21" s="38">
        <f>SUM(G4:G20)</f>
        <v>5751586.6799999997</v>
      </c>
      <c r="H21" s="38">
        <f t="shared" ref="H21:I21" si="1">SUM(H4:H20)</f>
        <v>5464007.3299999991</v>
      </c>
      <c r="I21" s="38">
        <f t="shared" si="1"/>
        <v>4888848.6779999994</v>
      </c>
      <c r="J21" s="38"/>
    </row>
  </sheetData>
  <mergeCells count="2">
    <mergeCell ref="A21:E21"/>
    <mergeCell ref="A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10" zoomScale="90" zoomScaleNormal="90" workbookViewId="0">
      <selection activeCell="H31" sqref="H31"/>
    </sheetView>
  </sheetViews>
  <sheetFormatPr defaultRowHeight="15" x14ac:dyDescent="0.25"/>
  <cols>
    <col min="1" max="1" width="13.140625" style="25" customWidth="1"/>
    <col min="2" max="2" width="12.28515625" style="25" customWidth="1"/>
    <col min="3" max="3" width="15.5703125" style="25" bestFit="1" customWidth="1"/>
    <col min="4" max="4" width="45.7109375" style="25" customWidth="1"/>
    <col min="5" max="5" width="19.42578125" style="25" customWidth="1"/>
    <col min="6" max="6" width="17.7109375" style="25" customWidth="1"/>
    <col min="7" max="7" width="15.5703125" style="25" customWidth="1"/>
    <col min="8" max="8" width="17.140625" style="25" customWidth="1"/>
    <col min="9" max="9" width="14.28515625" style="25" bestFit="1" customWidth="1"/>
    <col min="10" max="10" width="18.42578125" style="25" bestFit="1" customWidth="1"/>
    <col min="11" max="16384" width="9.140625" style="25"/>
  </cols>
  <sheetData>
    <row r="1" spans="1:10" ht="21" x14ac:dyDescent="0.25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5.75" x14ac:dyDescent="0.25">
      <c r="A2" s="7" t="s">
        <v>11</v>
      </c>
      <c r="B2" s="7"/>
      <c r="C2" s="23"/>
      <c r="D2" s="23"/>
      <c r="E2" s="24"/>
      <c r="F2" s="24"/>
    </row>
    <row r="3" spans="1:10" ht="15.75" x14ac:dyDescent="0.25">
      <c r="A3" s="26" t="s">
        <v>18</v>
      </c>
      <c r="B3" s="27" t="s">
        <v>1</v>
      </c>
      <c r="C3" s="27" t="s">
        <v>2</v>
      </c>
      <c r="D3" s="27" t="s">
        <v>3</v>
      </c>
      <c r="E3" s="27" t="s">
        <v>4</v>
      </c>
      <c r="F3" s="27" t="s">
        <v>5</v>
      </c>
      <c r="G3" s="27" t="s">
        <v>6</v>
      </c>
      <c r="H3" s="27" t="s">
        <v>12</v>
      </c>
      <c r="I3" s="27" t="s">
        <v>13</v>
      </c>
      <c r="J3" s="27" t="s">
        <v>14</v>
      </c>
    </row>
    <row r="4" spans="1:10" s="21" customFormat="1" ht="45" x14ac:dyDescent="0.25">
      <c r="A4" s="31" t="s">
        <v>115</v>
      </c>
      <c r="B4" s="32" t="s">
        <v>22</v>
      </c>
      <c r="C4" s="32" t="s">
        <v>252</v>
      </c>
      <c r="D4" s="35" t="s">
        <v>269</v>
      </c>
      <c r="E4" s="35" t="s">
        <v>285</v>
      </c>
      <c r="F4" s="39" t="s">
        <v>298</v>
      </c>
      <c r="G4" s="37">
        <v>108796.39</v>
      </c>
      <c r="H4" s="37">
        <v>103356.57</v>
      </c>
      <c r="I4" s="37">
        <f>G4*0.85</f>
        <v>92476.931499999992</v>
      </c>
      <c r="J4" s="40" t="s">
        <v>315</v>
      </c>
    </row>
    <row r="5" spans="1:10" s="21" customFormat="1" ht="45" x14ac:dyDescent="0.25">
      <c r="A5" s="31" t="s">
        <v>114</v>
      </c>
      <c r="B5" s="32" t="s">
        <v>22</v>
      </c>
      <c r="C5" s="32" t="s">
        <v>253</v>
      </c>
      <c r="D5" s="35" t="s">
        <v>270</v>
      </c>
      <c r="E5" s="35" t="s">
        <v>286</v>
      </c>
      <c r="F5" s="39" t="s">
        <v>299</v>
      </c>
      <c r="G5" s="37">
        <v>8770</v>
      </c>
      <c r="H5" s="37">
        <v>8331.5</v>
      </c>
      <c r="I5" s="37">
        <f t="shared" ref="I5:I20" si="0">G5*0.85</f>
        <v>7454.5</v>
      </c>
      <c r="J5" s="40" t="s">
        <v>315</v>
      </c>
    </row>
    <row r="6" spans="1:10" s="21" customFormat="1" ht="30" x14ac:dyDescent="0.25">
      <c r="A6" s="31" t="s">
        <v>316</v>
      </c>
      <c r="B6" s="32" t="s">
        <v>22</v>
      </c>
      <c r="C6" s="32" t="s">
        <v>254</v>
      </c>
      <c r="D6" s="35" t="s">
        <v>271</v>
      </c>
      <c r="E6" s="35" t="s">
        <v>287</v>
      </c>
      <c r="F6" s="39" t="s">
        <v>300</v>
      </c>
      <c r="G6" s="37">
        <v>623534.53</v>
      </c>
      <c r="H6" s="37">
        <v>592357.80000000005</v>
      </c>
      <c r="I6" s="37">
        <f t="shared" si="0"/>
        <v>530004.35050000006</v>
      </c>
      <c r="J6" s="35" t="s">
        <v>24</v>
      </c>
    </row>
    <row r="7" spans="1:10" s="21" customFormat="1" ht="45" x14ac:dyDescent="0.25">
      <c r="A7" s="31" t="s">
        <v>317</v>
      </c>
      <c r="B7" s="32" t="s">
        <v>22</v>
      </c>
      <c r="C7" s="32" t="s">
        <v>255</v>
      </c>
      <c r="D7" s="35" t="s">
        <v>272</v>
      </c>
      <c r="E7" s="35" t="s">
        <v>288</v>
      </c>
      <c r="F7" s="39" t="s">
        <v>301</v>
      </c>
      <c r="G7" s="37">
        <v>470088</v>
      </c>
      <c r="H7" s="37">
        <v>446583.6</v>
      </c>
      <c r="I7" s="37">
        <f t="shared" si="0"/>
        <v>399574.8</v>
      </c>
      <c r="J7" s="35" t="s">
        <v>315</v>
      </c>
    </row>
    <row r="8" spans="1:10" s="21" customFormat="1" ht="30" x14ac:dyDescent="0.25">
      <c r="A8" s="31" t="s">
        <v>115</v>
      </c>
      <c r="B8" s="32" t="s">
        <v>22</v>
      </c>
      <c r="C8" s="32" t="s">
        <v>256</v>
      </c>
      <c r="D8" s="35" t="s">
        <v>273</v>
      </c>
      <c r="E8" s="35" t="s">
        <v>289</v>
      </c>
      <c r="F8" s="39" t="s">
        <v>302</v>
      </c>
      <c r="G8" s="37">
        <v>243013.8</v>
      </c>
      <c r="H8" s="37">
        <v>230863.11</v>
      </c>
      <c r="I8" s="37">
        <f t="shared" si="0"/>
        <v>206561.72999999998</v>
      </c>
      <c r="J8" s="35" t="s">
        <v>24</v>
      </c>
    </row>
    <row r="9" spans="1:10" s="21" customFormat="1" ht="30" x14ac:dyDescent="0.25">
      <c r="A9" s="31" t="s">
        <v>20</v>
      </c>
      <c r="B9" s="32" t="s">
        <v>22</v>
      </c>
      <c r="C9" s="32" t="s">
        <v>257</v>
      </c>
      <c r="D9" s="35" t="s">
        <v>274</v>
      </c>
      <c r="E9" s="35" t="s">
        <v>234</v>
      </c>
      <c r="F9" s="39" t="s">
        <v>303</v>
      </c>
      <c r="G9" s="37">
        <v>196599.79</v>
      </c>
      <c r="H9" s="37">
        <v>186769.8</v>
      </c>
      <c r="I9" s="37">
        <f t="shared" si="0"/>
        <v>167109.82149999999</v>
      </c>
      <c r="J9" s="35" t="s">
        <v>24</v>
      </c>
    </row>
    <row r="10" spans="1:10" s="21" customFormat="1" ht="30" x14ac:dyDescent="0.25">
      <c r="A10" s="31" t="s">
        <v>20</v>
      </c>
      <c r="B10" s="32" t="s">
        <v>22</v>
      </c>
      <c r="C10" s="32" t="s">
        <v>258</v>
      </c>
      <c r="D10" s="35" t="s">
        <v>275</v>
      </c>
      <c r="E10" s="35" t="s">
        <v>290</v>
      </c>
      <c r="F10" s="39" t="s">
        <v>304</v>
      </c>
      <c r="G10" s="37">
        <v>172844.74</v>
      </c>
      <c r="H10" s="37">
        <v>164202.5</v>
      </c>
      <c r="I10" s="37">
        <f t="shared" si="0"/>
        <v>146918.02899999998</v>
      </c>
      <c r="J10" s="35" t="s">
        <v>24</v>
      </c>
    </row>
    <row r="11" spans="1:10" s="21" customFormat="1" ht="45" x14ac:dyDescent="0.25">
      <c r="A11" s="31" t="s">
        <v>318</v>
      </c>
      <c r="B11" s="32" t="s">
        <v>22</v>
      </c>
      <c r="C11" s="32" t="s">
        <v>259</v>
      </c>
      <c r="D11" s="35" t="s">
        <v>276</v>
      </c>
      <c r="E11" s="35" t="s">
        <v>291</v>
      </c>
      <c r="F11" s="39" t="s">
        <v>305</v>
      </c>
      <c r="G11" s="37">
        <v>1998624.35</v>
      </c>
      <c r="H11" s="37">
        <v>1898693.13</v>
      </c>
      <c r="I11" s="37">
        <f t="shared" si="0"/>
        <v>1698830.6975</v>
      </c>
      <c r="J11" s="35" t="s">
        <v>315</v>
      </c>
    </row>
    <row r="12" spans="1:10" s="21" customFormat="1" ht="30" x14ac:dyDescent="0.25">
      <c r="A12" s="31" t="s">
        <v>317</v>
      </c>
      <c r="B12" s="32" t="s">
        <v>22</v>
      </c>
      <c r="C12" s="32" t="s">
        <v>260</v>
      </c>
      <c r="D12" s="35" t="s">
        <v>277</v>
      </c>
      <c r="E12" s="35" t="s">
        <v>205</v>
      </c>
      <c r="F12" s="39" t="s">
        <v>306</v>
      </c>
      <c r="G12" s="37">
        <v>831997.58</v>
      </c>
      <c r="H12" s="37">
        <v>790397.7</v>
      </c>
      <c r="I12" s="37">
        <f t="shared" si="0"/>
        <v>707197.94299999997</v>
      </c>
      <c r="J12" s="35" t="s">
        <v>24</v>
      </c>
    </row>
    <row r="13" spans="1:10" s="21" customFormat="1" ht="30" x14ac:dyDescent="0.25">
      <c r="A13" s="31" t="s">
        <v>317</v>
      </c>
      <c r="B13" s="32" t="s">
        <v>22</v>
      </c>
      <c r="C13" s="32" t="s">
        <v>261</v>
      </c>
      <c r="D13" s="35" t="s">
        <v>278</v>
      </c>
      <c r="E13" s="35" t="s">
        <v>292</v>
      </c>
      <c r="F13" s="39" t="s">
        <v>307</v>
      </c>
      <c r="G13" s="37">
        <v>185369.38</v>
      </c>
      <c r="H13" s="37">
        <v>176100.91</v>
      </c>
      <c r="I13" s="37">
        <f t="shared" si="0"/>
        <v>157563.973</v>
      </c>
      <c r="J13" s="35" t="s">
        <v>24</v>
      </c>
    </row>
    <row r="14" spans="1:10" s="21" customFormat="1" ht="45" x14ac:dyDescent="0.25">
      <c r="A14" s="31" t="s">
        <v>318</v>
      </c>
      <c r="B14" s="32" t="s">
        <v>22</v>
      </c>
      <c r="C14" s="32" t="s">
        <v>262</v>
      </c>
      <c r="D14" s="35" t="s">
        <v>279</v>
      </c>
      <c r="E14" s="35" t="s">
        <v>293</v>
      </c>
      <c r="F14" s="39" t="s">
        <v>308</v>
      </c>
      <c r="G14" s="37">
        <v>160891.54</v>
      </c>
      <c r="H14" s="37">
        <v>160891.54</v>
      </c>
      <c r="I14" s="37">
        <f t="shared" si="0"/>
        <v>136757.80900000001</v>
      </c>
      <c r="J14" s="35" t="s">
        <v>315</v>
      </c>
    </row>
    <row r="15" spans="1:10" s="21" customFormat="1" ht="30" x14ac:dyDescent="0.25">
      <c r="A15" s="31" t="s">
        <v>387</v>
      </c>
      <c r="B15" s="32" t="s">
        <v>22</v>
      </c>
      <c r="C15" s="32" t="s">
        <v>263</v>
      </c>
      <c r="D15" s="35" t="s">
        <v>280</v>
      </c>
      <c r="E15" s="35" t="s">
        <v>294</v>
      </c>
      <c r="F15" s="39" t="s">
        <v>309</v>
      </c>
      <c r="G15" s="37">
        <v>408582.72</v>
      </c>
      <c r="H15" s="37">
        <v>388153.58</v>
      </c>
      <c r="I15" s="37">
        <f t="shared" si="0"/>
        <v>347295.31199999998</v>
      </c>
      <c r="J15" s="35" t="s">
        <v>24</v>
      </c>
    </row>
    <row r="16" spans="1:10" s="21" customFormat="1" ht="45" x14ac:dyDescent="0.25">
      <c r="A16" s="31" t="s">
        <v>23</v>
      </c>
      <c r="B16" s="32" t="s">
        <v>22</v>
      </c>
      <c r="C16" s="32" t="s">
        <v>264</v>
      </c>
      <c r="D16" s="35" t="s">
        <v>281</v>
      </c>
      <c r="E16" s="35" t="s">
        <v>212</v>
      </c>
      <c r="F16" s="39" t="s">
        <v>310</v>
      </c>
      <c r="G16" s="37">
        <v>94703.96</v>
      </c>
      <c r="H16" s="37">
        <v>89968.76</v>
      </c>
      <c r="I16" s="37">
        <f t="shared" si="0"/>
        <v>80498.366000000009</v>
      </c>
      <c r="J16" s="35" t="s">
        <v>319</v>
      </c>
    </row>
    <row r="17" spans="1:10" s="21" customFormat="1" ht="30" x14ac:dyDescent="0.25">
      <c r="A17" s="31" t="s">
        <v>19</v>
      </c>
      <c r="B17" s="32" t="s">
        <v>22</v>
      </c>
      <c r="C17" s="32" t="s">
        <v>265</v>
      </c>
      <c r="D17" s="35" t="s">
        <v>282</v>
      </c>
      <c r="E17" s="35" t="s">
        <v>295</v>
      </c>
      <c r="F17" s="39" t="s">
        <v>311</v>
      </c>
      <c r="G17" s="37">
        <v>385551.43</v>
      </c>
      <c r="H17" s="37">
        <v>366273.86</v>
      </c>
      <c r="I17" s="37">
        <f t="shared" si="0"/>
        <v>327718.71549999999</v>
      </c>
      <c r="J17" s="35" t="s">
        <v>24</v>
      </c>
    </row>
    <row r="18" spans="1:10" s="21" customFormat="1" ht="45" x14ac:dyDescent="0.25">
      <c r="A18" s="31" t="s">
        <v>20</v>
      </c>
      <c r="B18" s="32" t="s">
        <v>22</v>
      </c>
      <c r="C18" s="32" t="s">
        <v>266</v>
      </c>
      <c r="D18" s="35" t="s">
        <v>283</v>
      </c>
      <c r="E18" s="35" t="s">
        <v>296</v>
      </c>
      <c r="F18" s="39" t="s">
        <v>312</v>
      </c>
      <c r="G18" s="37">
        <v>182930.55</v>
      </c>
      <c r="H18" s="37">
        <v>173784.02</v>
      </c>
      <c r="I18" s="37">
        <f t="shared" si="0"/>
        <v>155490.9675</v>
      </c>
      <c r="J18" s="35" t="s">
        <v>315</v>
      </c>
    </row>
    <row r="19" spans="1:10" s="21" customFormat="1" ht="30" x14ac:dyDescent="0.25">
      <c r="A19" s="31" t="s">
        <v>115</v>
      </c>
      <c r="B19" s="32" t="s">
        <v>22</v>
      </c>
      <c r="C19" s="32" t="s">
        <v>267</v>
      </c>
      <c r="D19" s="35" t="s">
        <v>284</v>
      </c>
      <c r="E19" s="35" t="s">
        <v>297</v>
      </c>
      <c r="F19" s="39" t="s">
        <v>313</v>
      </c>
      <c r="G19" s="37">
        <v>285659.84000000003</v>
      </c>
      <c r="H19" s="37">
        <v>271376.84999999998</v>
      </c>
      <c r="I19" s="37">
        <f t="shared" si="0"/>
        <v>242810.864</v>
      </c>
      <c r="J19" s="35" t="s">
        <v>24</v>
      </c>
    </row>
    <row r="20" spans="1:10" s="21" customFormat="1" ht="30" x14ac:dyDescent="0.25">
      <c r="A20" s="31" t="s">
        <v>19</v>
      </c>
      <c r="B20" s="32" t="s">
        <v>22</v>
      </c>
      <c r="C20" s="32" t="s">
        <v>268</v>
      </c>
      <c r="D20" s="35" t="s">
        <v>182</v>
      </c>
      <c r="E20" s="35" t="s">
        <v>241</v>
      </c>
      <c r="F20" s="39" t="s">
        <v>314</v>
      </c>
      <c r="G20" s="37">
        <v>806130.26</v>
      </c>
      <c r="H20" s="37">
        <v>765823.75</v>
      </c>
      <c r="I20" s="37">
        <f t="shared" si="0"/>
        <v>685210.72100000002</v>
      </c>
      <c r="J20" s="35" t="s">
        <v>24</v>
      </c>
    </row>
    <row r="21" spans="1:10" x14ac:dyDescent="0.25">
      <c r="A21" s="45" t="s">
        <v>15</v>
      </c>
      <c r="B21" s="46"/>
      <c r="C21" s="46"/>
      <c r="D21" s="46"/>
      <c r="E21" s="47"/>
      <c r="F21" s="29"/>
      <c r="G21" s="30">
        <f>SUM(G4:G20)</f>
        <v>7164088.8599999985</v>
      </c>
      <c r="H21" s="30">
        <f>SUM(H4:H20)</f>
        <v>6813928.9799999995</v>
      </c>
      <c r="I21" s="30">
        <f>SUM(I4:I20)</f>
        <v>6089475.5310000014</v>
      </c>
      <c r="J21" s="28"/>
    </row>
  </sheetData>
  <mergeCells count="2">
    <mergeCell ref="A1:J1"/>
    <mergeCell ref="A21:E2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J6:J20</xm:sqref>
        </x14:dataValidation>
        <x14:dataValidation type="list" allowBlank="1" showInputMessage="1" showErrorMessage="1">
          <x14:formula1>
            <xm:f>'\\racafile\group\SIROP\OHMP\spolocne\Prehlad rozhodnuti\[Prehlad rozhodnuti o ZoNFP.xlsx]zdroj'!#REF!</xm:f>
          </x14:formula1>
          <xm:sqref>J4:J5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Schválené</vt:lpstr>
      <vt:lpstr>Neschválené</vt:lpstr>
      <vt:lpstr>Zastavené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Grman, Martina</cp:lastModifiedBy>
  <dcterms:created xsi:type="dcterms:W3CDTF">2020-06-22T07:10:11Z</dcterms:created>
  <dcterms:modified xsi:type="dcterms:W3CDTF">2022-05-16T07:48:41Z</dcterms:modified>
</cp:coreProperties>
</file>