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pankuch\OneDrive - Ministerstvo investícií, regionálneho rozvoja a informatizácie SR\Pracovná plocha\Metodika CS1\"/>
    </mc:Choice>
  </mc:AlternateContent>
  <xr:revisionPtr revIDLastSave="1" documentId="11_848C47D32E17589C8D2E68E73A9C2B92D5759E2A" xr6:coauthVersionLast="47" xr6:coauthVersionMax="47" xr10:uidLastSave="{3DA23DE6-1741-4CC4-84DF-21812D6C8BFD}"/>
  <bookViews>
    <workbookView xWindow="0" yWindow="0" windowWidth="26520" windowHeight="11640" tabRatio="350" xr2:uid="{00000000-000D-0000-FFFF-FFFF00000000}"/>
  </bookViews>
  <sheets>
    <sheet name="Otázky" sheetId="1" r:id="rId1"/>
    <sheet name="Oblasti" sheetId="5" r:id="rId2"/>
  </sheets>
  <definedNames>
    <definedName name="_xlnm._FilterDatabase" localSheetId="0" hidden="1">Otázky!$A$1:$V$217</definedName>
    <definedName name="_Toc535572614" localSheetId="1">Oblasti!$B$20</definedName>
    <definedName name="_Toc535572615" localSheetId="1">Oblasti!$B$45</definedName>
    <definedName name="_Toc535572616" localSheetId="1">Oblasti!$B$58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4" i="1" l="1"/>
  <c r="V190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l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V3" i="1"/>
  <c r="V4" i="1" s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A146" i="1" l="1"/>
  <c r="A147" i="1" s="1"/>
  <c r="A148" i="1" s="1"/>
  <c r="A149" i="1" s="1"/>
  <c r="A150" i="1" s="1"/>
  <c r="A151" i="1" s="1"/>
  <c r="V58" i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D168" i="1"/>
  <c r="E168" i="1" s="1"/>
  <c r="F168" i="1" s="1"/>
  <c r="F167" i="1"/>
  <c r="D133" i="1"/>
  <c r="D136" i="1" s="1"/>
  <c r="D137" i="1" s="1"/>
  <c r="D72" i="1"/>
  <c r="E72" i="1" s="1"/>
  <c r="F72" i="1" s="1"/>
  <c r="F71" i="1"/>
  <c r="A152" i="1" l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V146" i="1"/>
  <c r="V147" i="1" s="1"/>
  <c r="V148" i="1" s="1"/>
  <c r="V149" i="1" s="1"/>
  <c r="V150" i="1" s="1"/>
  <c r="V151" i="1" s="1"/>
  <c r="D73" i="1"/>
  <c r="D74" i="1" s="1"/>
  <c r="D75" i="1" s="1"/>
  <c r="D169" i="1"/>
  <c r="D170" i="1" s="1"/>
  <c r="D171" i="1" s="1"/>
  <c r="D172" i="1" s="1"/>
  <c r="D138" i="1"/>
  <c r="A175" i="1" l="1"/>
  <c r="A176" i="1" s="1"/>
  <c r="A177" i="1" s="1"/>
  <c r="V152" i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205" i="1" s="1"/>
  <c r="V206" i="1" s="1"/>
  <c r="E73" i="1"/>
  <c r="F73" i="1" s="1"/>
  <c r="E170" i="1"/>
  <c r="E171" i="1" s="1"/>
  <c r="F171" i="1" s="1"/>
  <c r="E169" i="1"/>
  <c r="F169" i="1" s="1"/>
  <c r="D173" i="1"/>
  <c r="D139" i="1"/>
  <c r="D76" i="1"/>
  <c r="A178" i="1" l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V207" i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E74" i="1"/>
  <c r="E172" i="1"/>
  <c r="F172" i="1" s="1"/>
  <c r="F170" i="1"/>
  <c r="D174" i="1"/>
  <c r="D175" i="1" s="1"/>
  <c r="D140" i="1"/>
  <c r="D77" i="1"/>
  <c r="D176" i="1" l="1"/>
  <c r="F74" i="1"/>
  <c r="E75" i="1"/>
  <c r="E173" i="1"/>
  <c r="F173" i="1" s="1"/>
  <c r="D141" i="1"/>
  <c r="D78" i="1"/>
  <c r="D177" i="1" l="1"/>
  <c r="D178" i="1" s="1"/>
  <c r="F75" i="1"/>
  <c r="E76" i="1"/>
  <c r="E174" i="1"/>
  <c r="D142" i="1"/>
  <c r="D79" i="1"/>
  <c r="D179" i="1" l="1"/>
  <c r="F174" i="1"/>
  <c r="E175" i="1"/>
  <c r="F76" i="1"/>
  <c r="E77" i="1"/>
  <c r="D143" i="1"/>
  <c r="D80" i="1"/>
  <c r="F2" i="1"/>
  <c r="D3" i="1"/>
  <c r="D4" i="1" s="1"/>
  <c r="D180" i="1" l="1"/>
  <c r="F175" i="1"/>
  <c r="E176" i="1"/>
  <c r="F77" i="1"/>
  <c r="E78" i="1"/>
  <c r="D144" i="1"/>
  <c r="D81" i="1"/>
  <c r="E3" i="1"/>
  <c r="F3" i="1" s="1"/>
  <c r="D5" i="1"/>
  <c r="D181" i="1" l="1"/>
  <c r="F176" i="1"/>
  <c r="E177" i="1"/>
  <c r="E178" i="1" s="1"/>
  <c r="F78" i="1"/>
  <c r="E79" i="1"/>
  <c r="D145" i="1"/>
  <c r="D146" i="1" s="1"/>
  <c r="D82" i="1"/>
  <c r="E4" i="1"/>
  <c r="E5" i="1" s="1"/>
  <c r="F5" i="1" s="1"/>
  <c r="D6" i="1"/>
  <c r="F178" i="1" l="1"/>
  <c r="E179" i="1"/>
  <c r="D182" i="1"/>
  <c r="F177" i="1"/>
  <c r="D147" i="1"/>
  <c r="D148" i="1" s="1"/>
  <c r="F79" i="1"/>
  <c r="E80" i="1"/>
  <c r="D83" i="1"/>
  <c r="F4" i="1"/>
  <c r="D7" i="1"/>
  <c r="E6" i="1"/>
  <c r="D183" i="1" l="1"/>
  <c r="F179" i="1"/>
  <c r="E180" i="1"/>
  <c r="D149" i="1"/>
  <c r="F80" i="1"/>
  <c r="E81" i="1"/>
  <c r="D84" i="1"/>
  <c r="E7" i="1"/>
  <c r="F7" i="1" s="1"/>
  <c r="D8" i="1"/>
  <c r="F6" i="1"/>
  <c r="F180" i="1" l="1"/>
  <c r="E181" i="1"/>
  <c r="D184" i="1"/>
  <c r="F81" i="1"/>
  <c r="E82" i="1"/>
  <c r="D85" i="1"/>
  <c r="D9" i="1"/>
  <c r="E8" i="1"/>
  <c r="F181" i="1" l="1"/>
  <c r="E182" i="1"/>
  <c r="D185" i="1"/>
  <c r="F82" i="1"/>
  <c r="E83" i="1"/>
  <c r="D86" i="1"/>
  <c r="E9" i="1"/>
  <c r="F9" i="1" s="1"/>
  <c r="F8" i="1"/>
  <c r="D10" i="1"/>
  <c r="D186" i="1" l="1"/>
  <c r="F182" i="1"/>
  <c r="E183" i="1"/>
  <c r="F83" i="1"/>
  <c r="E84" i="1"/>
  <c r="D87" i="1"/>
  <c r="D11" i="1"/>
  <c r="E10" i="1"/>
  <c r="F183" i="1" l="1"/>
  <c r="E184" i="1"/>
  <c r="D187" i="1"/>
  <c r="F84" i="1"/>
  <c r="E85" i="1"/>
  <c r="D88" i="1"/>
  <c r="E11" i="1"/>
  <c r="F11" i="1" s="1"/>
  <c r="F10" i="1"/>
  <c r="D12" i="1"/>
  <c r="F184" i="1" l="1"/>
  <c r="E185" i="1"/>
  <c r="D188" i="1"/>
  <c r="F85" i="1"/>
  <c r="E86" i="1"/>
  <c r="D89" i="1"/>
  <c r="E88" i="1"/>
  <c r="F88" i="1" s="1"/>
  <c r="D13" i="1"/>
  <c r="E12" i="1"/>
  <c r="D189" i="1" l="1"/>
  <c r="D190" i="1" s="1"/>
  <c r="F185" i="1"/>
  <c r="E186" i="1"/>
  <c r="F86" i="1"/>
  <c r="E87" i="1"/>
  <c r="F87" i="1" s="1"/>
  <c r="D150" i="1"/>
  <c r="D151" i="1" s="1"/>
  <c r="E89" i="1"/>
  <c r="F89" i="1" s="1"/>
  <c r="D90" i="1"/>
  <c r="E13" i="1"/>
  <c r="F13" i="1" s="1"/>
  <c r="F12" i="1"/>
  <c r="D191" i="1" l="1"/>
  <c r="F186" i="1"/>
  <c r="E187" i="1"/>
  <c r="E150" i="1"/>
  <c r="F150" i="1" s="1"/>
  <c r="E90" i="1"/>
  <c r="F90" i="1" s="1"/>
  <c r="D91" i="1"/>
  <c r="E14" i="1"/>
  <c r="F14" i="1" s="1"/>
  <c r="D192" i="1" l="1"/>
  <c r="F187" i="1"/>
  <c r="E188" i="1"/>
  <c r="E151" i="1"/>
  <c r="D92" i="1"/>
  <c r="E91" i="1"/>
  <c r="F91" i="1" s="1"/>
  <c r="E15" i="1"/>
  <c r="F15" i="1" s="1"/>
  <c r="D16" i="1"/>
  <c r="D193" i="1" l="1"/>
  <c r="F188" i="1"/>
  <c r="E189" i="1"/>
  <c r="E190" i="1" s="1"/>
  <c r="D152" i="1"/>
  <c r="D93" i="1"/>
  <c r="E92" i="1"/>
  <c r="F92" i="1" s="1"/>
  <c r="E16" i="1"/>
  <c r="F16" i="1" s="1"/>
  <c r="D17" i="1"/>
  <c r="F190" i="1" l="1"/>
  <c r="E191" i="1"/>
  <c r="D194" i="1"/>
  <c r="F189" i="1"/>
  <c r="E152" i="1"/>
  <c r="F152" i="1" s="1"/>
  <c r="D153" i="1"/>
  <c r="D94" i="1"/>
  <c r="E93" i="1"/>
  <c r="F93" i="1" s="1"/>
  <c r="D18" i="1"/>
  <c r="E17" i="1"/>
  <c r="D195" i="1" l="1"/>
  <c r="F191" i="1"/>
  <c r="E192" i="1"/>
  <c r="D154" i="1"/>
  <c r="E153" i="1"/>
  <c r="F153" i="1" s="1"/>
  <c r="D95" i="1"/>
  <c r="E94" i="1"/>
  <c r="F94" i="1" s="1"/>
  <c r="E18" i="1"/>
  <c r="F18" i="1" s="1"/>
  <c r="F17" i="1"/>
  <c r="D19" i="1"/>
  <c r="F192" i="1" l="1"/>
  <c r="E193" i="1"/>
  <c r="D196" i="1"/>
  <c r="E154" i="1"/>
  <c r="F154" i="1" s="1"/>
  <c r="D155" i="1"/>
  <c r="D96" i="1"/>
  <c r="E95" i="1"/>
  <c r="F95" i="1" s="1"/>
  <c r="D20" i="1"/>
  <c r="E19" i="1"/>
  <c r="F19" i="1" s="1"/>
  <c r="D197" i="1" l="1"/>
  <c r="F193" i="1"/>
  <c r="E194" i="1"/>
  <c r="D156" i="1"/>
  <c r="E155" i="1"/>
  <c r="F155" i="1" s="1"/>
  <c r="D97" i="1"/>
  <c r="E96" i="1"/>
  <c r="F96" i="1" s="1"/>
  <c r="D21" i="1"/>
  <c r="E20" i="1"/>
  <c r="F20" i="1" s="1"/>
  <c r="F194" i="1" l="1"/>
  <c r="E195" i="1"/>
  <c r="D198" i="1"/>
  <c r="D157" i="1"/>
  <c r="E156" i="1"/>
  <c r="F156" i="1" s="1"/>
  <c r="D98" i="1"/>
  <c r="E97" i="1"/>
  <c r="F97" i="1" s="1"/>
  <c r="D22" i="1"/>
  <c r="E21" i="1"/>
  <c r="F21" i="1" s="1"/>
  <c r="F195" i="1" l="1"/>
  <c r="E196" i="1"/>
  <c r="D199" i="1"/>
  <c r="E157" i="1"/>
  <c r="F157" i="1" s="1"/>
  <c r="D158" i="1"/>
  <c r="E98" i="1"/>
  <c r="F98" i="1" s="1"/>
  <c r="D99" i="1"/>
  <c r="D23" i="1"/>
  <c r="E22" i="1"/>
  <c r="D200" i="1" l="1"/>
  <c r="F196" i="1"/>
  <c r="E197" i="1"/>
  <c r="D159" i="1"/>
  <c r="E158" i="1"/>
  <c r="F158" i="1" s="1"/>
  <c r="E99" i="1"/>
  <c r="F99" i="1" s="1"/>
  <c r="D100" i="1"/>
  <c r="E23" i="1"/>
  <c r="F23" i="1" s="1"/>
  <c r="F22" i="1"/>
  <c r="D24" i="1"/>
  <c r="D25" i="1" s="1"/>
  <c r="D201" i="1" l="1"/>
  <c r="F197" i="1"/>
  <c r="E198" i="1"/>
  <c r="D160" i="1"/>
  <c r="E159" i="1"/>
  <c r="F159" i="1" s="1"/>
  <c r="D101" i="1"/>
  <c r="E100" i="1"/>
  <c r="F100" i="1" s="1"/>
  <c r="E24" i="1"/>
  <c r="E25" i="1" s="1"/>
  <c r="F198" i="1" l="1"/>
  <c r="E199" i="1"/>
  <c r="D202" i="1"/>
  <c r="D161" i="1"/>
  <c r="E160" i="1"/>
  <c r="F160" i="1" s="1"/>
  <c r="D102" i="1"/>
  <c r="E101" i="1"/>
  <c r="F101" i="1" s="1"/>
  <c r="F24" i="1"/>
  <c r="D203" i="1" l="1"/>
  <c r="D204" i="1" s="1"/>
  <c r="F199" i="1"/>
  <c r="E200" i="1"/>
  <c r="D162" i="1"/>
  <c r="E161" i="1"/>
  <c r="F161" i="1" s="1"/>
  <c r="D103" i="1"/>
  <c r="E102" i="1"/>
  <c r="F102" i="1" s="1"/>
  <c r="D205" i="1" l="1"/>
  <c r="F200" i="1"/>
  <c r="E201" i="1"/>
  <c r="E162" i="1"/>
  <c r="F162" i="1" s="1"/>
  <c r="D163" i="1"/>
  <c r="D164" i="1" s="1"/>
  <c r="D104" i="1"/>
  <c r="E103" i="1"/>
  <c r="F103" i="1" s="1"/>
  <c r="E205" i="1" l="1"/>
  <c r="F205" i="1" s="1"/>
  <c r="D206" i="1"/>
  <c r="F201" i="1"/>
  <c r="E202" i="1"/>
  <c r="E163" i="1"/>
  <c r="D165" i="1"/>
  <c r="D105" i="1"/>
  <c r="E104" i="1"/>
  <c r="F104" i="1" s="1"/>
  <c r="D207" i="1" l="1"/>
  <c r="E206" i="1"/>
  <c r="F206" i="1" s="1"/>
  <c r="F202" i="1"/>
  <c r="E203" i="1"/>
  <c r="E204" i="1" s="1"/>
  <c r="F204" i="1" s="1"/>
  <c r="F163" i="1"/>
  <c r="E164" i="1"/>
  <c r="D166" i="1"/>
  <c r="D106" i="1"/>
  <c r="E105" i="1"/>
  <c r="F105" i="1" s="1"/>
  <c r="D208" i="1" l="1"/>
  <c r="E207" i="1"/>
  <c r="F207" i="1" s="1"/>
  <c r="F203" i="1"/>
  <c r="F164" i="1"/>
  <c r="E165" i="1"/>
  <c r="F165" i="1" s="1"/>
  <c r="E106" i="1"/>
  <c r="F106" i="1" s="1"/>
  <c r="D107" i="1"/>
  <c r="D26" i="1"/>
  <c r="F25" i="1"/>
  <c r="E208" i="1" l="1"/>
  <c r="F208" i="1" s="1"/>
  <c r="D209" i="1"/>
  <c r="E166" i="1"/>
  <c r="F166" i="1" s="1"/>
  <c r="D108" i="1"/>
  <c r="E107" i="1"/>
  <c r="F107" i="1" s="1"/>
  <c r="D27" i="1"/>
  <c r="E26" i="1"/>
  <c r="E209" i="1" l="1"/>
  <c r="F209" i="1" s="1"/>
  <c r="D210" i="1"/>
  <c r="D109" i="1"/>
  <c r="E108" i="1"/>
  <c r="F108" i="1" s="1"/>
  <c r="E27" i="1"/>
  <c r="F27" i="1" s="1"/>
  <c r="F26" i="1"/>
  <c r="D28" i="1"/>
  <c r="E210" i="1" l="1"/>
  <c r="F210" i="1" s="1"/>
  <c r="D211" i="1"/>
  <c r="E109" i="1"/>
  <c r="F109" i="1" s="1"/>
  <c r="D110" i="1"/>
  <c r="D29" i="1"/>
  <c r="E28" i="1"/>
  <c r="D212" i="1" l="1"/>
  <c r="E211" i="1"/>
  <c r="F211" i="1" s="1"/>
  <c r="D111" i="1"/>
  <c r="E110" i="1"/>
  <c r="F110" i="1" s="1"/>
  <c r="E29" i="1"/>
  <c r="F29" i="1" s="1"/>
  <c r="F28" i="1"/>
  <c r="D30" i="1"/>
  <c r="E212" i="1" l="1"/>
  <c r="F212" i="1" s="1"/>
  <c r="D213" i="1"/>
  <c r="E111" i="1"/>
  <c r="F111" i="1" s="1"/>
  <c r="D112" i="1"/>
  <c r="D31" i="1"/>
  <c r="E30" i="1"/>
  <c r="E213" i="1" l="1"/>
  <c r="F213" i="1" s="1"/>
  <c r="D214" i="1"/>
  <c r="D113" i="1"/>
  <c r="E112" i="1"/>
  <c r="F112" i="1" s="1"/>
  <c r="E31" i="1"/>
  <c r="F31" i="1" s="1"/>
  <c r="F30" i="1"/>
  <c r="D32" i="1"/>
  <c r="D215" i="1" l="1"/>
  <c r="E214" i="1"/>
  <c r="F214" i="1" s="1"/>
  <c r="E113" i="1"/>
  <c r="F113" i="1" s="1"/>
  <c r="D114" i="1"/>
  <c r="D33" i="1"/>
  <c r="E32" i="1"/>
  <c r="F32" i="1" s="1"/>
  <c r="E215" i="1" l="1"/>
  <c r="F215" i="1" s="1"/>
  <c r="D216" i="1"/>
  <c r="E114" i="1"/>
  <c r="F114" i="1" s="1"/>
  <c r="D115" i="1"/>
  <c r="D34" i="1"/>
  <c r="E33" i="1"/>
  <c r="E216" i="1" l="1"/>
  <c r="F216" i="1" s="1"/>
  <c r="D217" i="1"/>
  <c r="E217" i="1" s="1"/>
  <c r="F217" i="1" s="1"/>
  <c r="E34" i="1"/>
  <c r="F34" i="1" s="1"/>
  <c r="D116" i="1"/>
  <c r="E115" i="1"/>
  <c r="F115" i="1" s="1"/>
  <c r="F33" i="1"/>
  <c r="D35" i="1"/>
  <c r="D36" i="1" s="1"/>
  <c r="D37" i="1" s="1"/>
  <c r="D117" i="1" l="1"/>
  <c r="E116" i="1"/>
  <c r="F116" i="1" s="1"/>
  <c r="E35" i="1"/>
  <c r="E36" i="1" s="1"/>
  <c r="E37" i="1" l="1"/>
  <c r="F37" i="1" s="1"/>
  <c r="E117" i="1"/>
  <c r="F117" i="1" s="1"/>
  <c r="D118" i="1"/>
  <c r="D120" i="1" s="1"/>
  <c r="F36" i="1"/>
  <c r="F35" i="1"/>
  <c r="D38" i="1"/>
  <c r="E38" i="1" s="1"/>
  <c r="D119" i="1" l="1"/>
  <c r="E118" i="1"/>
  <c r="F118" i="1" s="1"/>
  <c r="D39" i="1"/>
  <c r="E39" i="1" s="1"/>
  <c r="E119" i="1" l="1"/>
  <c r="F119" i="1" s="1"/>
  <c r="D121" i="1"/>
  <c r="D40" i="1"/>
  <c r="F39" i="1"/>
  <c r="E120" i="1" l="1"/>
  <c r="F120" i="1" s="1"/>
  <c r="D122" i="1"/>
  <c r="D41" i="1"/>
  <c r="E40" i="1"/>
  <c r="E121" i="1" l="1"/>
  <c r="F121" i="1" s="1"/>
  <c r="D123" i="1"/>
  <c r="E41" i="1"/>
  <c r="F41" i="1" s="1"/>
  <c r="F40" i="1"/>
  <c r="D42" i="1"/>
  <c r="E122" i="1" l="1"/>
  <c r="F122" i="1" s="1"/>
  <c r="D124" i="1"/>
  <c r="D43" i="1"/>
  <c r="E42" i="1"/>
  <c r="E123" i="1" l="1"/>
  <c r="F123" i="1" s="1"/>
  <c r="D125" i="1"/>
  <c r="D44" i="1"/>
  <c r="E43" i="1"/>
  <c r="F42" i="1"/>
  <c r="E124" i="1" l="1"/>
  <c r="F124" i="1" s="1"/>
  <c r="D126" i="1"/>
  <c r="E44" i="1"/>
  <c r="F44" i="1" s="1"/>
  <c r="F43" i="1"/>
  <c r="D45" i="1"/>
  <c r="E125" i="1" l="1"/>
  <c r="F125" i="1" s="1"/>
  <c r="D127" i="1"/>
  <c r="D46" i="1"/>
  <c r="E45" i="1"/>
  <c r="F45" i="1" s="1"/>
  <c r="E126" i="1" l="1"/>
  <c r="F126" i="1" s="1"/>
  <c r="D128" i="1"/>
  <c r="D47" i="1"/>
  <c r="E46" i="1"/>
  <c r="E127" i="1" l="1"/>
  <c r="F127" i="1" s="1"/>
  <c r="D129" i="1"/>
  <c r="E47" i="1"/>
  <c r="F47" i="1" s="1"/>
  <c r="F46" i="1"/>
  <c r="D48" i="1"/>
  <c r="E128" i="1" l="1"/>
  <c r="F128" i="1" s="1"/>
  <c r="D130" i="1"/>
  <c r="D49" i="1"/>
  <c r="E48" i="1"/>
  <c r="E129" i="1" l="1"/>
  <c r="F129" i="1" s="1"/>
  <c r="D131" i="1"/>
  <c r="E132" i="1" s="1"/>
  <c r="F132" i="1" s="1"/>
  <c r="E49" i="1"/>
  <c r="F49" i="1" s="1"/>
  <c r="F48" i="1"/>
  <c r="D50" i="1"/>
  <c r="E130" i="1" l="1"/>
  <c r="F130" i="1" s="1"/>
  <c r="E133" i="1"/>
  <c r="E131" i="1"/>
  <c r="F131" i="1" s="1"/>
  <c r="D51" i="1"/>
  <c r="E50" i="1"/>
  <c r="F50" i="1" s="1"/>
  <c r="F133" i="1" l="1"/>
  <c r="E134" i="1"/>
  <c r="D52" i="1"/>
  <c r="E51" i="1"/>
  <c r="F51" i="1" s="1"/>
  <c r="F134" i="1" l="1"/>
  <c r="E135" i="1"/>
  <c r="E52" i="1"/>
  <c r="F52" i="1" s="1"/>
  <c r="D53" i="1"/>
  <c r="F135" i="1" l="1"/>
  <c r="E136" i="1"/>
  <c r="D54" i="1"/>
  <c r="E53" i="1"/>
  <c r="F136" i="1" l="1"/>
  <c r="E137" i="1"/>
  <c r="E54" i="1"/>
  <c r="F54" i="1" s="1"/>
  <c r="F53" i="1"/>
  <c r="D55" i="1"/>
  <c r="D56" i="1" s="1"/>
  <c r="D57" i="1" l="1"/>
  <c r="F137" i="1"/>
  <c r="E138" i="1"/>
  <c r="E55" i="1"/>
  <c r="E56" i="1" s="1"/>
  <c r="F56" i="1" s="1"/>
  <c r="E57" i="1" l="1"/>
  <c r="F57" i="1" s="1"/>
  <c r="F138" i="1"/>
  <c r="E139" i="1"/>
  <c r="F55" i="1"/>
  <c r="D58" i="1"/>
  <c r="F139" i="1" l="1"/>
  <c r="E140" i="1"/>
  <c r="D59" i="1"/>
  <c r="E58" i="1"/>
  <c r="F58" i="1" s="1"/>
  <c r="F140" i="1" l="1"/>
  <c r="E141" i="1"/>
  <c r="D60" i="1"/>
  <c r="E59" i="1"/>
  <c r="F141" i="1" l="1"/>
  <c r="E142" i="1"/>
  <c r="E60" i="1"/>
  <c r="F60" i="1" s="1"/>
  <c r="F59" i="1"/>
  <c r="D61" i="1"/>
  <c r="F142" i="1" l="1"/>
  <c r="E143" i="1"/>
  <c r="D62" i="1"/>
  <c r="E61" i="1"/>
  <c r="F143" i="1" l="1"/>
  <c r="E144" i="1"/>
  <c r="E62" i="1"/>
  <c r="F62" i="1" s="1"/>
  <c r="F61" i="1"/>
  <c r="D63" i="1"/>
  <c r="E145" i="1" l="1"/>
  <c r="E146" i="1" s="1"/>
  <c r="E147" i="1" s="1"/>
  <c r="E148" i="1" s="1"/>
  <c r="E149" i="1" s="1"/>
  <c r="F144" i="1"/>
  <c r="D64" i="1"/>
  <c r="E63" i="1"/>
  <c r="F63" i="1" s="1"/>
  <c r="F145" i="1" l="1"/>
  <c r="D65" i="1"/>
  <c r="E64" i="1"/>
  <c r="F64" i="1" s="1"/>
  <c r="E65" i="1" l="1"/>
  <c r="F65" i="1" s="1"/>
  <c r="D66" i="1"/>
  <c r="D67" i="1" l="1"/>
  <c r="E66" i="1"/>
  <c r="F66" i="1" s="1"/>
  <c r="D68" i="1" l="1"/>
  <c r="E67" i="1"/>
  <c r="F146" i="1" l="1"/>
  <c r="E68" i="1"/>
  <c r="F68" i="1" s="1"/>
  <c r="F67" i="1"/>
  <c r="D69" i="1"/>
  <c r="F147" i="1" l="1"/>
  <c r="D70" i="1"/>
  <c r="E69" i="1"/>
  <c r="F148" i="1" l="1"/>
  <c r="F149" i="1"/>
  <c r="E70" i="1"/>
  <c r="F70" i="1" s="1"/>
  <c r="F69" i="1"/>
  <c r="F1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Pankuch, Juraj</author>
  </authors>
  <commentList>
    <comment ref="J57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Pankuch, Juraj:</t>
        </r>
        <r>
          <rPr>
            <sz val="9"/>
            <color indexed="81"/>
            <rFont val="Segoe UI"/>
            <family val="2"/>
            <charset val="238"/>
          </rPr>
          <t xml:space="preserve">
CSP - Cloud Service Provider - poskyrovatelľ/preá8dzkovateľ cloudovej služby
CSC - Cloud Service Customer - zákazník - používateľ cloudovej služby</t>
        </r>
      </text>
    </comment>
    <comment ref="Q170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Pankuch, Juraj:</t>
        </r>
        <r>
          <rPr>
            <sz val="9"/>
            <color indexed="81"/>
            <rFont val="Segoe UI"/>
            <family val="2"/>
            <charset val="238"/>
          </rPr>
          <t xml:space="preserve">
 C1F05 , C1F06, C1OR04 až C1OR06 = odkazy na položky dokumentu -&gt;</t>
        </r>
        <r>
          <rPr>
            <b/>
            <sz val="9"/>
            <color indexed="81"/>
            <rFont val="Segoe UI"/>
            <family val="2"/>
            <charset val="238"/>
          </rPr>
          <t xml:space="preserve"> 1F_Mapovanie_Pracovna_Príloha</t>
        </r>
      </text>
    </comment>
    <comment ref="Q172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Pankuch, Juraj:</t>
        </r>
        <r>
          <rPr>
            <sz val="9"/>
            <color indexed="81"/>
            <rFont val="Segoe UI"/>
            <family val="2"/>
            <charset val="238"/>
          </rPr>
          <t xml:space="preserve">
C1OR04 až C1OR06 = odkazy na položky dokumentu -&gt; 1F_Mapovanie_Pracovna_Príloha</t>
        </r>
      </text>
    </comment>
    <comment ref="Q206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Pankuch, Juraj:</t>
        </r>
        <r>
          <rPr>
            <sz val="9"/>
            <color indexed="81"/>
            <rFont val="Segoe UI"/>
            <charset val="1"/>
          </rPr>
          <t xml:space="preserve">
C1OR04, C1OR06 = odkazy na položky dokumentu -&gt; </t>
        </r>
        <r>
          <rPr>
            <b/>
            <sz val="9"/>
            <color indexed="81"/>
            <rFont val="Segoe UI"/>
            <family val="2"/>
            <charset val="238"/>
          </rPr>
          <t>1F_Mapovanie_Pracovna_Príloha</t>
        </r>
      </text>
    </comment>
  </commentList>
</comments>
</file>

<file path=xl/sharedStrings.xml><?xml version="1.0" encoding="utf-8"?>
<sst xmlns="http://schemas.openxmlformats.org/spreadsheetml/2006/main" count="1461" uniqueCount="470">
  <si>
    <t>z_polozka_ID</t>
  </si>
  <si>
    <t>Ziadost_ID</t>
  </si>
  <si>
    <t>kategoria_ID</t>
  </si>
  <si>
    <t>oblast_ID</t>
  </si>
  <si>
    <t>kriterium_cnt</t>
  </si>
  <si>
    <t>question_ID</t>
  </si>
  <si>
    <t>Typ Sluzby</t>
  </si>
  <si>
    <t>Oblast</t>
  </si>
  <si>
    <t>Poziadavka</t>
  </si>
  <si>
    <t>Otazka</t>
  </si>
  <si>
    <t>bezp. uroven-CS_ID</t>
  </si>
  <si>
    <t>Povinne</t>
  </si>
  <si>
    <t>Odpoved_Yes</t>
  </si>
  <si>
    <t>Odpoved_No</t>
  </si>
  <si>
    <t>Odpoved</t>
  </si>
  <si>
    <t>Splnene</t>
  </si>
  <si>
    <t>Vysvetlenie</t>
  </si>
  <si>
    <t>Hod1</t>
  </si>
  <si>
    <t>Hod2</t>
  </si>
  <si>
    <t>Hod_Zaver</t>
  </si>
  <si>
    <t>prílohy</t>
  </si>
  <si>
    <t>sorting_value</t>
  </si>
  <si>
    <t>EL</t>
  </si>
  <si>
    <t>Profil poskytovateľa cloudových služieb</t>
  </si>
  <si>
    <t>Názov spoločnosti</t>
  </si>
  <si>
    <t>L1</t>
  </si>
  <si>
    <t>Zmluvný partner, ponúkajúci klientom cloudové služby ako právny subjekt</t>
  </si>
  <si>
    <t>Adresa spoločnosti</t>
  </si>
  <si>
    <t>Mesto</t>
  </si>
  <si>
    <t>Štát</t>
  </si>
  <si>
    <t>Webová stránka spoločnosti (URL)</t>
  </si>
  <si>
    <t>Štát, v ktorom je spoločnosť registrovaná</t>
  </si>
  <si>
    <t>Priložiť kópiu výpisu z obchodného registra / registrčného záznamu</t>
  </si>
  <si>
    <t>IČO / registračné číslo spoločnosti</t>
  </si>
  <si>
    <t>Dátum zápisu do obchodného registra / registrácie</t>
  </si>
  <si>
    <t>Kontaktná osoba, zodpovedná za obchodnú činnosť</t>
  </si>
  <si>
    <t>Meno a prizvisko, e-mailová adresa, tel. číslo</t>
  </si>
  <si>
    <t>Kontaktná osoba, zodpovedná za technickú oblasť</t>
  </si>
  <si>
    <t>Kontaktná osoba, zodpovedná za dátovú bezpečnosť</t>
  </si>
  <si>
    <t>Kontaktná osoba, zodpovedná za právne a zmluvné náležitosti</t>
  </si>
  <si>
    <t>Informácie o fyzickej lokalizácii dátových centier poskytovateľa cloudových služieb</t>
  </si>
  <si>
    <r>
      <t xml:space="preserve">Uplné kontaktné údaje a adresa </t>
    </r>
    <r>
      <rPr>
        <b/>
        <sz val="10"/>
        <color rgb="FF000000"/>
        <rFont val="Calibri"/>
        <family val="2"/>
        <charset val="238"/>
        <scheme val="minor"/>
      </rPr>
      <t>primárneho</t>
    </r>
    <r>
      <rPr>
        <b/>
        <sz val="10"/>
        <color rgb="FF000000"/>
        <rFont val="Calibri"/>
        <family val="2"/>
        <scheme val="minor"/>
      </rPr>
      <t xml:space="preserve"> dátového centra</t>
    </r>
  </si>
  <si>
    <t>Primárne dátové centrum - názov a adresa</t>
  </si>
  <si>
    <t>Prosím uveďte oficiálnu adresu a kontakt na zmluvného partnera</t>
  </si>
  <si>
    <t>Vlastník primárneho dátového centra a jeho vlastnícka štruktúra</t>
  </si>
  <si>
    <t>Uplné kontaktné údaje a adresa sekundárneho / záložného dátového centra</t>
  </si>
  <si>
    <t>Sekundárne / záložné dátové centrum - názov a adresa</t>
  </si>
  <si>
    <t>Vlastník sekundárneho dátového centra a jeho vlastnícka štruktúra</t>
  </si>
  <si>
    <t>Správa služieb</t>
  </si>
  <si>
    <t>Možnosti prístupu tretích strán (technický a prevádzkový personál), úroveň legislatívnych obmedzení (regulácia)</t>
  </si>
  <si>
    <t xml:space="preserve">Prosím uveďte zoznam externých subjektov, ich štruktúru a pôsobnosť </t>
  </si>
  <si>
    <t>Detailnejší profil spoločnosti</t>
  </si>
  <si>
    <t>Počet zamestnancov prevádzky cloudovej služby</t>
  </si>
  <si>
    <t>Centrála spoločnosti</t>
  </si>
  <si>
    <t>Prosím uveďte vlastnícku štruktúru spoločnosti spolu s kontaktnými údajmi</t>
  </si>
  <si>
    <t>Celkový počet zamestnancov spoločnosti</t>
  </si>
  <si>
    <t>Postavenie spoločnosti</t>
  </si>
  <si>
    <t>•  ISV - nezávislý poskytovateľ služieb
•  Reseller - predajca služieb    
•  Poskytovateľ cloudových služieb (IaaS)
•  Poskytovateľ cloudových služieb (PaaS)
•  Poskytovateľ cloudových služieb (SaaS)
•  Iné</t>
  </si>
  <si>
    <t>Úroveň / miera skúseností s poskytovaním služby</t>
  </si>
  <si>
    <t>Referenčné informácie o cloudovej službe</t>
  </si>
  <si>
    <t>Názov cloudovej služby</t>
  </si>
  <si>
    <t>Stručný popis ponúkanej cloudovej služby</t>
  </si>
  <si>
    <t>Webová stránka ponúkanej cloudovej služby</t>
  </si>
  <si>
    <t>Prosím uveďte URL</t>
  </si>
  <si>
    <t>Celkový počet cloudových služieb (nie moduly)</t>
  </si>
  <si>
    <t>Prosím uveďte rozsah verejne ponúkaných cloudových služieb Vašou spoločnosťou</t>
  </si>
  <si>
    <t>Počet zákazníkov cloudovej služby s ohľadom na jej posúdenie /certifikáciu</t>
  </si>
  <si>
    <t>Počet používateľov cloudovej služby s ohľadom na jej posúdenie /certifikáciu</t>
  </si>
  <si>
    <t>Platné certifikáty</t>
  </si>
  <si>
    <t>Certifikácie z oblasti technickej</t>
  </si>
  <si>
    <t xml:space="preserve">Prosím uveďte všetky existujúce platné certifikáty (dátumy platnosti a expirácie spolu s podrobnejším popisom obsahu) </t>
  </si>
  <si>
    <t>Odoslať scan certifikátov spolu s evidenčnými číslami</t>
  </si>
  <si>
    <t>Certifikácie z oblasti riadenia kvality</t>
  </si>
  <si>
    <t>Odoslať scan certifikátov spolu s evidenčnými číslami napriklad ISO 9001</t>
  </si>
  <si>
    <t>Certifikácie súladu a zhody</t>
  </si>
  <si>
    <t>Odoslať scan certifikátov spolu s evidenčnými číslami napríklad ISO22301</t>
  </si>
  <si>
    <t>Certifikácie z oblasti ochrany a bezpečnosti dát</t>
  </si>
  <si>
    <t>Odoslať scan certifikátov spolu s evidenčnými číslami napriklad ISO 27001, ISO 27701</t>
  </si>
  <si>
    <t>Odvetvovo špecifické certifikáty</t>
  </si>
  <si>
    <t xml:space="preserve">Čestne prehlasujete dodržiavanie štandardov podľa vyhlášky ÚPVII č. 78/2020 Z. z. o štandardoch pre informačné systémy verejnej správy v znení neskorších predpisov ? </t>
  </si>
  <si>
    <t>Prosím uveďte zoznam štandardov, s ktorými ste v súlade</t>
  </si>
  <si>
    <t>EL-C7-02</t>
  </si>
  <si>
    <t>Zmluvné náležitosti</t>
  </si>
  <si>
    <t>Základné zmluvné podmienky</t>
  </si>
  <si>
    <t>Sú základné zmluvné podmienky dostupné klientovi ešte pred tým, ako si objedná príslušnú službu ?</t>
  </si>
  <si>
    <t>Základné informácie sú dostupné on-line alebo na vyžiadanie</t>
  </si>
  <si>
    <t>Sú všetky relevantné zmluvné podmienky zahrnuté a referencované (napr.  všeobecné zmluvné podmienky, zásady ochrany osobných údajov, bezpečnostné politiky atď) ?</t>
  </si>
  <si>
    <t>Či je dostupný hlavný dokument (napr. rámcová zmluva), kde sú uvedené zrejmé odkazy na ponúkanú službu. Sú uvedené všetky súvisiace dohody uvedené v tomto dokumente.</t>
  </si>
  <si>
    <t>Je zabezpečené, že klient bude oboznámený so zmenami  v zmluvných podmienkach zo strany poskytovateľa služieb ?</t>
  </si>
  <si>
    <t>L2</t>
  </si>
  <si>
    <t>Klient je prizvaný pri zapracovaní významných zmien do zmluvných podmienok, ak by táto zmena mohla významne ovplyvniť jeho vlastné podmienky a pravidlá zhody.</t>
  </si>
  <si>
    <t>Sú všetky relevantné zmluvné podmienky a požiadavky premietnuté aj do zmlúv so subdodávateľmi ?</t>
  </si>
  <si>
    <t>Dôraz je kladený na SLA, ochranu osobných údajov a súkromie, služby zabezpečenia a podpory prevádzkovaných služieb, identifikácia potenciálnych rozdielov medzi povinnosťami poskytovateľa služieb a a provinnosťami prenesenými na subdodávateľov.</t>
  </si>
  <si>
    <t>Podmienky zrušenia zmluvy</t>
  </si>
  <si>
    <t>Je možné ukončiť zmluvu len oznámním alebo ohlásením ?</t>
  </si>
  <si>
    <t>Musí byť uvedené minimálne štandardné ustanovenie o podmienkach ukončenia zmluvy.</t>
  </si>
  <si>
    <t>Je k dispozícii zoznam možných okolností, za ktorých je možné obojstranné ukončenie zmluvného vzťahu ?</t>
  </si>
  <si>
    <t xml:space="preserve">Zrozumiteľné vymenovanie podmienok pre ukončenie zmluvného vzťahu. </t>
  </si>
  <si>
    <t>Je zmluvne zabezpečené oboznamovanie klienta so zmenami, týkajúcimi sa subdodávateľov poskytovaných služieb ?</t>
  </si>
  <si>
    <t>Transparentnosť ohľadom zazmluvnených subdodávateľov služieb.</t>
  </si>
  <si>
    <t>Má klient oprávnenie na ukončenie zmluvného vzťahu s poskytovateľom služieb v prípade zmien ohľadom subdodávateľov poskytovaných služieb ?</t>
  </si>
  <si>
    <t>L3</t>
  </si>
  <si>
    <t>Klient má možnosť ukončiť zmluvu v prípade nespokojnosti s voľbou subdodávateľa poskytovaných služieb.</t>
  </si>
  <si>
    <t>Pravidlá narábania s dátami</t>
  </si>
  <si>
    <t>Lokalizácia uchovávaných dát</t>
  </si>
  <si>
    <t>Má klient k dispozícii informácie ohľadom lokality, kde sú fyzicky umiestnené spracovávané dáty,  poštovú adresu a kontaktné údaje ?</t>
  </si>
  <si>
    <t>Klient musí mať k dispozícii informácie o geografickom umiestnení osobných a finančných dát (ak to vyžaduje súlad s miestnou legislatívou).</t>
  </si>
  <si>
    <t>Môže klient určiť, aby boli spracovávané dáta fyzicky umiestnené v konkrétnom regióne, krajine, na konkrétnej fyzickej adrese alebo v oblasti špecifickej právnej pôsobnosti, ak má poskytovateľ služby k dispozícii viacero fyzických lokalít pre umiestnenie dát ?</t>
  </si>
  <si>
    <t>Musí byť zaručené, že aj služby týkajúce sa zálohovania a archivácie nebudú vykonávané v lokalitách mimo vymedzenú oblasť. Táto požiadavka sa vzťahuje aj na služby a prevádzkový personál,  ktorý  by mal byť lokalizovaný len v rámci špecifikovaného regiónu.</t>
  </si>
  <si>
    <t>Prístup klienta k dátam</t>
  </si>
  <si>
    <t>Má klient v prípade ukončenia poskytovania služieb aj naďalej prístup k svojim dátam bez akýchkoľvek obmedzení ?  Ako je zabezpečená archivácia týchto dát ?</t>
  </si>
  <si>
    <t>Klient má mať právo na prístup k svojim dátam aj v prípade ukončenia poskytovania služieb z dôvodu neplnenia zmluvných podmienok a záväzkov. Poskytovanie ponúkaných služieb môže byť prerušené.</t>
  </si>
  <si>
    <t>Zaručí poskytovateľ služieb, že v prípad mimoriadneho preušenia zmluvných vzťahov nebudú vymazané klientské dáta a že klientské archívy dát budú uchované ?</t>
  </si>
  <si>
    <t> Záruka potenciálnej obnovy dát.</t>
  </si>
  <si>
    <t>Je zabezpečená ochrana klientských dát a ich dostupnosť klientovi aj v prípade bankrotu poskytovateľa služieb ?</t>
  </si>
  <si>
    <t>Proces a deklarácia, zaručujúca klientovi rovnakú úroveň prístupu k svojim dátam aj u nástupníckeho poskytovateľa služieb.</t>
  </si>
  <si>
    <t>Zmluvné požiadavky zabezpečenia a ochrany dát</t>
  </si>
  <si>
    <t>Technické a organizačné procesy</t>
  </si>
  <si>
    <t xml:space="preserve">Má klient k dispozícii jasnú špecifikáciu, ako ponúkané služby spracovávajú a narábajú s osobnými údajmi ? </t>
  </si>
  <si>
    <t>Zrozumiteľný úplný popis rolí a procesov  poskytovateľa služieb ako spracovateľa dát.</t>
  </si>
  <si>
    <t>Je jednoznačne zmluvne  zabezpečené, že akákoľvek zmena služby, ktorá by mohla ovplyvniť charakter spracovania osobných údajov, musí byť dohodnutá a potvrdená zákazníkom (správcom osobných údajov)?</t>
  </si>
  <si>
    <t>Pozri príručku pre audit spracovávania osobných údajov.</t>
  </si>
  <si>
    <t>Sú definované postupy a procesy na opravu, vymazanie a uzamknutie osobných údajov na požiadanie dotknutej osoby ? Ak áno, ktoré procedúry a ako sú definované ?</t>
  </si>
  <si>
    <t xml:space="preserve">Je jasne definované časové obdobie spracovania údajov a kedy dôjde k vymazaniu údajov ? </t>
  </si>
  <si>
    <t>Dozorujúci kontrolný orgán je povinný viesť evidenciu o existujúcich osobných údajov spracovávaných poskytovateľom služieb.</t>
  </si>
  <si>
    <t>Súlad s národnými legislatívnymi požiadavkami na ochranu a zabezpečenie dát</t>
  </si>
  <si>
    <t>Je zákazník oprávnený požadovať od poskytovateľa služieb podpísanú zmluvu v písomnej forme ?</t>
  </si>
  <si>
    <t>Niektoré krajiny vyžadujú zmluvu v písomnej forme, pokiaľ sú legislatívne požadované a uplatňované pravidlá ochrany osobných údajov (platí pre konkrétne krajiny).</t>
  </si>
  <si>
    <t>Oznámenie o zverejnení osobných údajov a udajov z cloudovího prostredia prostredia užívateľa</t>
  </si>
  <si>
    <t>Má CSP pre CSC zavedený a popísaný postup riadenia a reagovania na žiadosti o sprístupnenie osobných údajov orgánmi činnými v trestnom konaní podľa platných zákonov a predpisov. CSP musí venovať osobitnú pozornosť postupu oznamovania zainteresovaným CSC, pokiaľ to nie je zakázané inak, ako je napríklad zákaz podľa trestného práva na zachovanie dôvernosti vyšetrovania orgánov činných v trestnom konaní.</t>
  </si>
  <si>
    <t xml:space="preserve"> CSP by mal mať proces, ktorý popisuje, ako reagovať na žiadosti orgánov činných v trestnom konaní, ako je predvolanie, úradné vyšetrovanie alebo súdne konanie iniciované vládnymi úradníkmi a/alebo úradníkmi činnými v trestnom konaní. Tento proces by mal byť pre zainteresované CSC transparentný, pokiaľ nie je zakázané inak.</t>
  </si>
  <si>
    <t>Zluva o úrovni poskytovaných služieb (SLA)</t>
  </si>
  <si>
    <t>Verifikovateľnosť úrovne poskytovaných služieb</t>
  </si>
  <si>
    <t>Je dohoda o úrovni poskytovaných služieb (SLA) súčasťou celkovej zmluvy a popisuje dostatočne záruku kvality poskytovaných  služieb ?</t>
  </si>
  <si>
    <t>Uveďte parametre úrovne poskytovaných služby, ktoré môžu byť sldované a monitorované klientom.</t>
  </si>
  <si>
    <t>Úroveň poskytovaných služieb (SLA)</t>
  </si>
  <si>
    <t>Parametre poskytovaných služieb (SLA)</t>
  </si>
  <si>
    <t xml:space="preserve">Je plnenie zmluvy o úrovni a parametroch poskytovaných služieb (SLA) overiteľné klientom ? </t>
  </si>
  <si>
    <t>Poskytovanie min.  štvrťročne správy a výkazy alebo informačný nástroj s určenými ukazovateľmi KPI.</t>
  </si>
  <si>
    <t xml:space="preserve">Obsahuje SLA sankčné ustanovenia v prípade nedostatočnej kvality poskytovaných služieb ? </t>
  </si>
  <si>
    <t>Situácia, keď nie sú dodržiavané parametre úrovne poskytovaných služieb (SLA)  môže mať vážne dôsledky pre zákazníka a musí byť deklarovaná na zmluvnej úrovni.</t>
  </si>
  <si>
    <t xml:space="preserve">Podmienky v prípade zastavenia poskytovania zazmluvnených služieb </t>
  </si>
  <si>
    <t>Podmienky v prípade bankrotu poskytovateľa služieb</t>
  </si>
  <si>
    <t>Sú poskytované cloudové služby zabezpečené zmluvne s inými stranami, ktoré by mohli byť pokračovateľom poskytovaných služieb ?</t>
  </si>
  <si>
    <t>Je špecifikovaný formálny nasledovník pre poskytované služby, ktorý by bol zodpovedný za podporu zákazníka pri archivácii a prenose údajov.</t>
  </si>
  <si>
    <t>Sú zmluvne zabezpečené práva klienta ohľadom prístupu k jeho dátam v prípade bankrotu dodávateľa poskytovaných služieb ?</t>
  </si>
  <si>
    <t>Zmluva alebo osobitné právne ustanovenie, zabezpečujúce prístup ku klientským dátam na fyzickom mieste uchovávania údajov.</t>
  </si>
  <si>
    <t xml:space="preserve">Existuje všeobecné neobmedzujúce právo klienta na prístup ku klientským dátovým archívom pre klienta s príslušnou dokumentáciou dátovej štruktúry ? </t>
  </si>
  <si>
    <t>Špecifikácia procesov exportu a separácie údajov ako aj postupy odovzdávania dát a popis dátového formátu exportného typu dát.</t>
  </si>
  <si>
    <t>Ceny a nákladové položky za poskytované služby</t>
  </si>
  <si>
    <t>Sú prehľadne uvedené jednotkové ceny a náklady na poskytované služby ?</t>
  </si>
  <si>
    <t>Uvedenie vzorového výpočtu so všetkými nákladmi a dynamickými cenovými položkami.</t>
  </si>
  <si>
    <t>Je klient oprávnený meniť počas doby poskytovania služby využívanie služieb na základe cenovej výhodnosti podľa odhadu využívania služieb ?</t>
  </si>
  <si>
    <t>Ceny za poskytované služby by mali reflektovať zmeny cenových úrovní na trhu.</t>
  </si>
  <si>
    <t>Špecifické okruhy otázok  (voliteľné)</t>
  </si>
  <si>
    <t>Požiadavky pre špecifické požiadavky a prípady</t>
  </si>
  <si>
    <t>Sú postupy pre digitálne podpisovanie dátových objektov v súlade s platnými legislatívnymi predpismi ?</t>
  </si>
  <si>
    <t>Účtovné postupy musia byť v súlade s lokálnou legislatívou.</t>
  </si>
  <si>
    <t>Je zmluvne zabezpečený prístup oprávneného externého audítora v súlade s platnou legislatívou (prístum v režime len na čítanie) ?</t>
  </si>
  <si>
    <t>Osobitné postavenie tretích strán (napríklad finančných úradov), umožňujúce prístup k údajom v režime čítania.</t>
  </si>
  <si>
    <t>Sú spracovácané údaje, relevantné pre daňové účely jasne zmluvne definované opísané a sú v súlade s lokálnou legislatívou ?</t>
  </si>
  <si>
    <t>Certifikát súladu s platnými daňovými zákonmi.</t>
  </si>
  <si>
    <t>Je akýkoľvek prístup a zmena spracovávaných dokumentov zaznamenaná v monitorovacom systéme ? 
Sú tieto systémy zabezpečené proti manuálnemu zásahu ?</t>
  </si>
  <si>
    <t>Je možné zabrániť fyzickému vymazaniu spracovávaných dát, ak to vyžaduje lokálna legislatíva ?</t>
  </si>
  <si>
    <t>PR</t>
  </si>
  <si>
    <t>Správa a prevádzka dátových centier</t>
  </si>
  <si>
    <t xml:space="preserve">Preukázanie minimálnych požiadaviek na správu a prevádzku dátového zcentra a príslušných zariadení. Analýza existujúcich certifikátov alebo návšteva na mieste. </t>
  </si>
  <si>
    <r>
      <t xml:space="preserve">Spĺňa dátové centrum minimálne požiadavky, definované v dokumente </t>
    </r>
    <r>
      <rPr>
        <b/>
        <sz val="12"/>
        <color theme="1"/>
        <rFont val="Calibri"/>
        <family val="2"/>
        <charset val="238"/>
        <scheme val="minor"/>
      </rPr>
      <t>1I_Poziadavky_na_zapis_CS</t>
    </r>
  </si>
  <si>
    <t>Súlad s ISO 270XX 
môže byť overený napr. Certifikácoiou CSA, ECSA, BC5, ....</t>
  </si>
  <si>
    <t>Základná miestna bezpečnosť</t>
  </si>
  <si>
    <t xml:space="preserve">Existuje nebezpečenstvo alebo  analýza rizík pre fyzické umiestnenie / lokalitu dátového centra ? </t>
  </si>
  <si>
    <t>Transparentnosť ohľadom potenciálnych lokálnych rizík</t>
  </si>
  <si>
    <t>Kontrola prístupov</t>
  </si>
  <si>
    <t xml:space="preserve">Existuje primeraný fyzický prístup a bezpečnostná koncepcia pre dátové centrum ? </t>
  </si>
  <si>
    <t>Fyzická ochrana a ochrana pred neoprávneným vstupom</t>
  </si>
  <si>
    <t xml:space="preserve">Je prístup do priestorov, kde je prevádzkovaná poskytovaná služba zabezpečený proti neoprávnenému vstupu ? </t>
  </si>
  <si>
    <t>Preukázanie zodpovedajúcej miery ochrany pred neoprávneným prístupom do prevádzkových priestorov</t>
  </si>
  <si>
    <t>Bezpečná prevádzka</t>
  </si>
  <si>
    <t xml:space="preserve">Existuje redundantný záložný zdroj napájania a UPS ? </t>
  </si>
  <si>
    <t>Zabezpečenie nepretržitej prevádzky pri výpadku dodávky elektrickej energie</t>
  </si>
  <si>
    <t xml:space="preserve">Existuje redundantné pripojenie do internetu ? </t>
  </si>
  <si>
    <t xml:space="preserve">Dátové centrum má mať aspoň 2 oddelené nezávislé dátové linky do internetu  </t>
  </si>
  <si>
    <t>Je napájanie infraštruktúry redundantné ?</t>
  </si>
  <si>
    <t>Redundantné prívody a príslušné zariadenia v dátovom centre</t>
  </si>
  <si>
    <t>Sú klimatizačné systémy redundantné ?</t>
  </si>
  <si>
    <t>Zabezpečenie nepretržitej prevádzky v prípade výpadku klimatizácie</t>
  </si>
  <si>
    <t>Sú hardvérové  komponenty primerane oddelené od inej infraštruktúry ? Je možná škálovateľnosť v prípade potreby ?</t>
  </si>
  <si>
    <t>Zodpovedajúca miera oddelenia komponentov a rozšíriteľnosť</t>
  </si>
  <si>
    <t>Aká je percentuálna miera dostupnosti jednotlivých dátových centier ?</t>
  </si>
  <si>
    <t>A &gt; 99.5</t>
  </si>
  <si>
    <t>B &gt; 99,0</t>
  </si>
  <si>
    <t>C &gt; 98,5</t>
  </si>
  <si>
    <t xml:space="preserve">Ako vysoká je úroveň miery dostupnosti redundantnej architektúry dátového centra ? </t>
  </si>
  <si>
    <t>99.9 (mala by byť viac ako)</t>
  </si>
  <si>
    <t>Organizáca dátového centra</t>
  </si>
  <si>
    <t xml:space="preserve">Je k dispozícii prevádzkový manuál dátového centra ?  </t>
  </si>
  <si>
    <t> Ak áno, poskytnite</t>
  </si>
  <si>
    <t xml:space="preserve">Existuje núdzový plán v prípade neočakávanej / katastrofickej udalosti a existujú záložné pracovné stanice ? </t>
  </si>
  <si>
    <t>Je redundancia dátových centier zabezpečená formou distribuovaných  / zrkadlených / záložných dátových centier ?</t>
  </si>
  <si>
    <t> Preukázanie scenárov záložného prebratia prevádzky bez viditeľných dopadov na zákazníka</t>
  </si>
  <si>
    <t xml:space="preserve">Existuje správa o protipožiarnej ochrane ? </t>
  </si>
  <si>
    <t>Preukázanie protipožiarnych opatrení, revízne a kontrolné správy</t>
  </si>
  <si>
    <t>Zákaznícka podpora</t>
  </si>
  <si>
    <t>Overenie služieb podpory</t>
  </si>
  <si>
    <t>Ako prebieha autentifikácia používateľa v súvislosti s podporou služieb ?</t>
  </si>
  <si>
    <t>Úroveň oprávnenia pracovníkov podpory služieb pri schválení žiadosti špecifickej požiadavky zákazníka   Povinne - Podľa: C1F05, C1F06, C1OR08</t>
  </si>
  <si>
    <t>Aká je zaručená doba odozvy ?</t>
  </si>
  <si>
    <t>Zaručená doba odozvy (nie lehota vyriešenia požiadavky) na servisnú požiadavku</t>
  </si>
  <si>
    <t>Aká je priemerná lehota na vyriešenie servisnej požiadavky ?</t>
  </si>
  <si>
    <t>Priemerný čas vyriešenia požiadavky podľa štandardizovaných priorít</t>
  </si>
  <si>
    <t>Rozlíšenie podľa stupňa závažnosti.</t>
  </si>
  <si>
    <t>Povvinne Podľa: C1OR07, C1OR08</t>
  </si>
  <si>
    <t>Má zákazník prístup (len na čítanie) k systému evidencie servisných požiadaviek prevádzkovateľa služby.</t>
  </si>
  <si>
    <t>Zákazník má možnosť sledovať stav / aktivity ohľadom jednotlivých servisných požiadaviek</t>
  </si>
  <si>
    <t>Aká je dostupnosť linky servisnej podpory ? (prevádzkové hodiny)</t>
  </si>
  <si>
    <t>24x7</t>
  </si>
  <si>
    <t>5x10</t>
  </si>
  <si>
    <t>Prezentácia dostupnosti služieb podpory</t>
  </si>
  <si>
    <t>Správa poskytovaných služieb</t>
  </si>
  <si>
    <t xml:space="preserve">Overenie základných princípov správy služieb </t>
  </si>
  <si>
    <t>Sú základné kritériá splnené v súlade s požiadavkami normy ISO 20000-1 ?</t>
  </si>
  <si>
    <t>Splnenie požiadavike na systém riadenia služieb (Service Management System, SMS)</t>
  </si>
  <si>
    <t>Riadenie incidentov</t>
  </si>
  <si>
    <t>Je zavedený systém riadenia incidentov ? Je prístupný pre zákazníka poskytovanej služby ?</t>
  </si>
  <si>
    <t>Príslušné nástroje pre riešenie incidentov v oblasti poskytovaných služieb</t>
  </si>
  <si>
    <t>Sú príslušní subdodávatelia dôsledne integrovaní do systému riadenia  incidentov ?</t>
  </si>
  <si>
    <t>Zahrnutie všetkých subdodávateľov do systému riadenia incidentov</t>
  </si>
  <si>
    <t>Manažment problémových stavov</t>
  </si>
  <si>
    <t xml:space="preserve">Sú definované role a príslušné úlohy pre systém správy problémov ?  </t>
  </si>
  <si>
    <t>Efektívny manažment problémových stavov</t>
  </si>
  <si>
    <t>Riadenie zmien</t>
  </si>
  <si>
    <t xml:space="preserve">Sú zmeny v službách oznamované zákazníkom dopredu, ak sa očakáva vplyv na prevádzkovanú službu ? </t>
  </si>
  <si>
    <t xml:space="preserve">Patričné informovanie zákazníka o možnom narušení / zmene poskytovanej služby. </t>
  </si>
  <si>
    <t>Manažment konfigurácií</t>
  </si>
  <si>
    <t>Je manažment konfigurácií zdokumentovaný a vhodný pre príslušný typ poskytovanej služby ?</t>
  </si>
  <si>
    <t>Preukázanie manažmentu / správy konfigurácií v súvislosti s poskytovanou cloudovou službou</t>
  </si>
  <si>
    <t>Manažment verzií</t>
  </si>
  <si>
    <t>Je nasadený koncept vývojového, testovacieho a prevádzkového systému ?</t>
  </si>
  <si>
    <t>Oddelenie prevádzkových systémov od vývojových a testovacích systémov, dodržiavanie pravidiel riadenia kvality pri nasadzovaní do prevádzky</t>
  </si>
  <si>
    <t>Kapacitné plánovanie</t>
  </si>
  <si>
    <t>Sú prevádzkované systémy nepretržite monitorované ?</t>
  </si>
  <si>
    <t>Proaktívny monitoring s cieľom identifikácie nezhôd s SLA</t>
  </si>
  <si>
    <t>Sú stanovené hraničné hodnoty, po prekročení ktorých majú byť nasedené doplnkové zdroje ?</t>
  </si>
  <si>
    <t>Preukázanie možností škálovania poskytovanej cloudovej služby</t>
  </si>
  <si>
    <t>Riadenie dostupnosti služieb</t>
  </si>
  <si>
    <t>Je implementované riadenie dostupnosti poskytovaných služieb v súvislosti s technickými zdrojmi ?</t>
  </si>
  <si>
    <t>Špeciálne postupy pre riadenie dostupnosti technických zdrojov</t>
  </si>
  <si>
    <t>Je implementované riadenie dostupnosti poskytovaných služieb v súvislosti s aplikáciami ?</t>
  </si>
  <si>
    <t> Špeciálne postupy pre riadenie dostupnosti aplikácií</t>
  </si>
  <si>
    <t>Manažment havarijných stavov</t>
  </si>
  <si>
    <t xml:space="preserve">Je implementovaný havarijný plán s presnými definíciami havarijných stavov a procesmi, podľa katorých je potrebné postupovať v prípade výskytu takéhoto havarijného stavu ? </t>
  </si>
  <si>
    <t>Jednoznačné procesy pri havarijných situáciách s cieľom zníženia / eliminácie dopadov na zákazníka služby</t>
  </si>
  <si>
    <t>Je dostupná príručka s popisom havarijných stavov a akčným plánom činností v prípade havárie ?</t>
  </si>
  <si>
    <t xml:space="preserve">Postupy a kroky pri riešení núdzových situácií </t>
  </si>
  <si>
    <t>Manažment rizík</t>
  </si>
  <si>
    <t>Existuje analýza rizík pre odhad škôd poskytovateľa služby v prípade výpadku v dátovom centre ?</t>
  </si>
  <si>
    <t>Interná analýza rizika poskytovateľa služieb</t>
  </si>
  <si>
    <t>Riadenie prevádzky</t>
  </si>
  <si>
    <t>Sú zásady a postupy zabezpečenia infraštruktúry a virtualizácie vytvorené, zdokumentované, schválené, komunikované, aplikované, hodnotené a udržiavané?</t>
  </si>
  <si>
    <t>Sú vytvorene,z dokumentované, schvalené, komunikované, aplikované, vyhodnocované a udržiavané zásady a postupy pre bezpečnosť infraštruktúry a virtualizácie. Preskúmajte a aktualizujte zásady a postupy aspoň raz ročne.</t>
  </si>
  <si>
    <t>Existujú prevádzkové manuály pre všetky aplikácie prevádzkované v dátovom centre a súvisiace s cloudovými službami ?</t>
  </si>
  <si>
    <t>Zodpovedajúce riadenie portfólia poskytovaných servisných služieb</t>
  </si>
  <si>
    <t>Správa zálohovania</t>
  </si>
  <si>
    <t>Je implementovaný systém riadenia zálohovania ?</t>
  </si>
  <si>
    <t>Postupy pri zálohovaní</t>
  </si>
  <si>
    <t>Na aký typ médií sú dáta zálohované a na ako dlho ?</t>
  </si>
  <si>
    <t>Zálohovanie na zodpovedajúce médiá a zodpovedajúca doba uchovávania dát</t>
  </si>
  <si>
    <t>Môže zákazník požadovať obnovu svojich dát ? Za kaý čas bude obnova vykonaná ?</t>
  </si>
  <si>
    <t>Je možná individuálna obnova špecifických zákazníckych dát na požiadanie</t>
  </si>
  <si>
    <t>V akých časových intervaloch sú vykonávané zálohy dát ?</t>
  </si>
  <si>
    <t>Frekvencia zálohovacích cyklov</t>
  </si>
  <si>
    <t>Sú zálohovacie médiá (pásky, CD, DVD ...) bezpečne uchovávané (trezor, oddelené miesto ...) ?</t>
  </si>
  <si>
    <t>Bezpečné archívy spracovávaných dát</t>
  </si>
  <si>
    <t>Sú aplikačné údaje zrkadlené s cieľom trvalej dostupnosti ? Existujú procedúry pre okamžité obnovenie prístupu k prevádzkovaným dátam ?</t>
  </si>
  <si>
    <t>Plná redundancia poskytovaných služieb, Active-Active; Active-Pasive</t>
  </si>
  <si>
    <t>Je implementovaný systém riadenia kvality pri vývoji softvérových aplikácií ?</t>
  </si>
  <si>
    <t>Kvalita aplikácie</t>
  </si>
  <si>
    <t>Sú definované, priebežne kontrolované a zdokumentované kritériá kvality procesov vývoja softvérových aplikácií ?</t>
  </si>
  <si>
    <t>SE</t>
  </si>
  <si>
    <t>Riadenie bezpečnosti</t>
  </si>
  <si>
    <t>Organizačné požiadavky</t>
  </si>
  <si>
    <t>Je vytvorený systém riadenia informačnej bezpečnosti (ISMS) podľa ISO 27001 ?</t>
  </si>
  <si>
    <t xml:space="preserve">Informácie o implementovanom systéme riadenia bezpečnosti. </t>
  </si>
  <si>
    <t>Sú implementované bezpečnostné zásady v súlade s ISO 27002 alebo normami ENISA ?</t>
  </si>
  <si>
    <t xml:space="preserve">Informácie o štandardných kontrolných mechanizmoch opatreniam ne elimináciu nových hrozieb. </t>
  </si>
  <si>
    <t>Je bezpečnostná architektúra služby v súlade s dokumentom "Metodika pre systematické zabezpečenie organizácií verejnej správy v oblasti informačnej bezpečnosti"  pre úroveň "musí"?</t>
  </si>
  <si>
    <t xml:space="preserve">Architektúra musí byť v súlade s dokumentom "Metodika pre systematické zabezpečenie
organizácií verejnej správy v oblasti informačnej bezpečnosti"  https://www.csirt.gov.sk/informacna-bezpecnost/osvedcene-postupy/metodika-zabezpecenia-ikt-8a6.html v aktuálnej verzií </t>
  </si>
  <si>
    <t>https://www.csirt.gov.sk/informacna-bezpecnost/osvedcene-postupy/metodika-zabezpecenia-ikt-8a6.html</t>
  </si>
  <si>
    <t>Je bezpečnostná architektúra služby v súlade s dokumentom "Metodika pre systematické zabezpečenie organizácií verejnej správy v oblasti informačnej bezpečnosti"  pre úroveň "malo by [byť]"?</t>
  </si>
  <si>
    <t xml:space="preserve">Architektúra musí byť v súlade s dokumentom "Metodika pre systematické zabezpečenie
organizácií verejnej správy v oblasti
informačnej bezpečnosti"  https://www.csirt.gov.sk/informacna-bezpecnost/osvedcene-postupy/metodika-zabezpecenia-ikt-8a6.html v aktuálnej verzií </t>
  </si>
  <si>
    <t>Je vzdialený prístup s administrátorskými oprávneniami  k citlivým systémom (manažment identity, databázy a osobné údaje) dostatočne chránený ?</t>
  </si>
  <si>
    <t>Napr. zablokovaný prístup cez VPN,  vyhradené virtuálne stanice bez možnosti prenosu dát, viacfaktorová autentifikácia ...</t>
  </si>
  <si>
    <t>Je implementovaný manažment/riadenie používania kryptografických kľúčov ? Sú kľúčoví používatelia nezávislí od správcov kryptografických kľúčov ?</t>
  </si>
  <si>
    <t>Preukázať systém riadenia a správy bezpečnostných kľúčov</t>
  </si>
  <si>
    <t>Je v prípade narušenia bezpečnosti a neoprávneného prístupu k údajom zabezpečená komunikácia s príslušnými zodpovednými subjektmi ?</t>
  </si>
  <si>
    <t xml:space="preserve">Komunikačný plán so všetkými zainteresovanými subjektmi v prípade porušenia bezpečnosti v rámci bezpečnostných politík </t>
  </si>
  <si>
    <t xml:space="preserve">Sú pravidelne školení pracovníci v oblasti bezpečnosti informačných technológií ? </t>
  </si>
  <si>
    <t>A - Preukázateľné školenia a preskúšanie školiacim inštitútom pre IEC 62443</t>
  </si>
  <si>
    <t>B - Preukázateľné školenia a preskúšanie</t>
  </si>
  <si>
    <t>C - Plán školení a plán účasti zodpovedných pracovníkov na školeniach</t>
  </si>
  <si>
    <t>Je prevádzkový personál je vyškolený v oblasti pravidiel  týkajúcich sa prístupu k osobným údajom a ochrany osobných údajov ?</t>
  </si>
  <si>
    <t xml:space="preserve">A - Špecializované školenia s následnou certifikáciou </t>
  </si>
  <si>
    <t>B - Implementované pravidlá, individuálne potvrdené každým jednotlivcom</t>
  </si>
  <si>
    <t>C - Pravidlá sú uvedené v pracovnej zmluve</t>
  </si>
  <si>
    <t>Preventívne opatrenia</t>
  </si>
  <si>
    <t>Sú pravidelne vykonávané bezpečnostné a penetračné testy ?</t>
  </si>
  <si>
    <t>Proaktívny bezpečnostný monitoring a overenie bezpečnostných postupov</t>
  </si>
  <si>
    <t>Sú pravidelne vykonávané a zdokumentované nácviky krízových situácií ?</t>
  </si>
  <si>
    <t xml:space="preserve">Preukázanie schopnosti zvládnuť krízovú situáciu, minimalizácia rizík a redukcia dĺžky výpadku poskytovanej služby </t>
  </si>
  <si>
    <t xml:space="preserve">Je spôsob prideľovania práv a oprávnení  pre nových zákazníkov vhodný a bezpečný ? </t>
  </si>
  <si>
    <t>Ochrana ostatných zákazníkov pred možným ohrozením (počítačová kriminalita)</t>
  </si>
  <si>
    <t>Sú implementované bezpečnostné opatrenia zodpovedajúce aktuálnym požiadavkám na bezpečnosť webových aplikácií a aplikácií vzhľadom na zvolenú technológiu ?</t>
  </si>
  <si>
    <t>Technická bezpečnosť</t>
  </si>
  <si>
    <t>Ochrana informačných systémov</t>
  </si>
  <si>
    <t>Zabezpečuje systém firewall infraštruktúru podľa aktuálnej úrovne technológií ?</t>
  </si>
  <si>
    <t>Preukázanie zodpovedajúcej miery ochrany</t>
  </si>
  <si>
    <t>Je systém chránený pred DOS a DDOS útokmi z prostredia internetu ?</t>
  </si>
  <si>
    <t> Preukázanie zodpovedajúcej miery ochrany</t>
  </si>
  <si>
    <t>Je prístup k poskytovanej službe zabezpečený prístupom cez virtuálnu privátnu siet (VPN) alebo virtuálny privátny cloud (VPC) ?</t>
  </si>
  <si>
    <t>Preukázanie miery oddelenia užívateľov pre mimoriadne citlivé oblasti (napr. uchovávanie zdravotných záznamov)</t>
  </si>
  <si>
    <t xml:space="preserve">Je implementovaná antivírusová ochrana (ochrana pred škodlivým kódom, malware ...) ? </t>
  </si>
  <si>
    <t>Zodpovedajúca miera ochrany pred kybernetickými ohrozeniami</t>
  </si>
  <si>
    <t>Prispôsobiteľnosť</t>
  </si>
  <si>
    <t xml:space="preserve">Je implementovaný tzv. load-balancing pre zvýšenie miery spoľahlivosti a škálovateľnosti ? </t>
  </si>
  <si>
    <t xml:space="preserve">Preukázanie vhodnej technológie rozdeľovania záťaže vo všetkých redundantných službách </t>
  </si>
  <si>
    <t>Správa hesiel</t>
  </si>
  <si>
    <t>Je systém prideľovania a správy hesiel automatizovaný ?</t>
  </si>
  <si>
    <t>Nie je dovolený administrátorský vstup pre správu zákaznických hesiel</t>
  </si>
  <si>
    <t>Sú heslá zabezpečené pred neoprávneným prístupom ?</t>
  </si>
  <si>
    <t>Ochrana hesiel pred rozšifrovaním a neoprávneným prístupom</t>
  </si>
  <si>
    <t>Technické opatrenia na ochranu osobných údajov</t>
  </si>
  <si>
    <t>Technické posúdenie ochrany osobných údajov</t>
  </si>
  <si>
    <t>Je komunikácia medzi úžívateľom a poskytovanou službou plne šifrovaná ?</t>
  </si>
  <si>
    <t>Komunikácia možná len na báze https</t>
  </si>
  <si>
    <t>Sú používané kryptovacie technológie dostatočne bezpečné ?</t>
  </si>
  <si>
    <t>Miera kryptovania zodpovedá aktuálnym štandardom</t>
  </si>
  <si>
    <t>Sú všetky ukladáné dáta šifrované na dátových nosičoch v dátových úložiskách ?</t>
  </si>
  <si>
    <t>Uviesť mechanizmus kryptovania uchovávaných údajov</t>
  </si>
  <si>
    <t xml:space="preserve">Sú zálohy uchovávaných údajov dostatočne zabezpečené pred neoprávneným prístupom ? </t>
  </si>
  <si>
    <t>Archivované údaje musia byť súčasťou bezpečnostných mechanizmov</t>
  </si>
  <si>
    <t xml:space="preserve">Je implementované tzv. end-to-end kryptovanie až do úrovne ukladania na dátové nosiče ? Je implementovaná ochrana pred neoprávneným prístupom administrátorov alebo tretích strán ? </t>
  </si>
  <si>
    <t xml:space="preserve">Spravovanie kryptovacích kľúčov je na strane zákazníka. Poskytovateľ služby by nemal byť schopný dekryptovať uložené údaje </t>
  </si>
  <si>
    <t>Je zabezpečené oddelenie osobných a transakčných údajov ?</t>
  </si>
  <si>
    <t>Zamedzenie možnej  kombinácie osobných údajov s transakciou na základe jedného účtu v databáze</t>
  </si>
  <si>
    <t xml:space="preserve">Je kombinovaný pohľad na osobné používateľské údaje a transakčné dáta prostredníctvom zadefinovania rolí ? Je to podporené technickým dizajnom ? </t>
  </si>
  <si>
    <t>Sú zásady a postupy šifrovania, šifrovania a správy kľúčov zavedené, zdokumentované, schválené, komunikované, aplikované, hodnotené a udržiavané?</t>
  </si>
  <si>
    <t>Stanovte, dokumentujte, schvaľujte, komunikujte, aplikujte, vyhodnocujte a udržiavajte zásady a postupy pre kryptografiu, šifrovanie a správu kľúčov. Preskúmajte a aktualizujte zásady a postupy aspoň raz ročne.</t>
  </si>
  <si>
    <t xml:space="preserve">Existuje záznam o všetkých prihlasovacích aktivitách ?  Môže tieto aktivity  preveriť zákazník ? </t>
  </si>
  <si>
    <t>Transparentnosť pre zákazníka ohľadom všetkých prihlasovacích aktivít</t>
  </si>
  <si>
    <t xml:space="preserve">Je zákazník oprávnený priradovať role a prístupové práva pre všetky relevantné dátové objekty ? </t>
  </si>
  <si>
    <t>Zákazník môže určiť granularitu prístupových oprávnení</t>
  </si>
  <si>
    <t>SS</t>
  </si>
  <si>
    <t>IaaS</t>
  </si>
  <si>
    <t>Referenčná architektúra</t>
  </si>
  <si>
    <t>Analýza nasadenej technológie</t>
  </si>
  <si>
    <t>Je celá použitá cloudová technológia dôsledne zdokumentovaná ?</t>
  </si>
  <si>
    <t>Transparentý prehľad technických služieb, kľúčových služieb a servisnej podpory, pohľad z hľadiska funkcionality a technických parametrov</t>
  </si>
  <si>
    <t>Systémový manažment</t>
  </si>
  <si>
    <t>Činnosti, na ktoré má zákazník oprávnenie</t>
  </si>
  <si>
    <t>Je zákazník oprávnený sám si rezervovať a konfigurovať požadované služby ? Sú tieto procesy zdokumentované ?</t>
  </si>
  <si>
    <t>Režim samoobsluhy</t>
  </si>
  <si>
    <t>Môže administrátor zákazníka monitorovať stav systému ? Je tento proces zdokumentovaný ?</t>
  </si>
  <si>
    <t>Riadenie a monitorovanie poskytovaných služieb zákazníkom</t>
  </si>
  <si>
    <t>Bezpečnosť</t>
  </si>
  <si>
    <t>Prístup hypervízora</t>
  </si>
  <si>
    <t>Je umožnená dvojfaktorová autentifikácia pre prístup k samoobslužným službám ?</t>
  </si>
  <si>
    <t>Bezpečný administrátorský prístup Povinne - Áno Podľa: C1F05 , C1F06, C1OR04 až C1OR06</t>
  </si>
  <si>
    <t>Môže zákazník  použiť pre administrátorský prístup ním vyhradené priame pripojenie ?</t>
  </si>
  <si>
    <t>Sieťový prístup k administrátorskému rozhraniu môže byť redukovaný na zákazníkom určené priame pripojenie</t>
  </si>
  <si>
    <t>Existujú užívateľské smernice na zaistenie bezpečnosti virtuálnych strojov ?</t>
  </si>
  <si>
    <t>Príručky na zamedzenie zraniteľnosti užívateľom spravovaných systémov
Povinne - Áno Podľa: C1OR04 až C1OR06</t>
  </si>
  <si>
    <t>Sú operačné systémy automaticky chránené pred známymi zraniteľnosťami ?</t>
  </si>
  <si>
    <t>Zamedzenie bezpečnostných hrozieb, ktorými sú ohrozené staršie verzie operčných systémov</t>
  </si>
  <si>
    <t>Sú operačné systémy vo virtuálnom prostredí bezpečnostne ošetrené ?</t>
  </si>
  <si>
    <t>Všetky poskytované operačné systémy sú ošetrené podľa špecifických odporúčaní ich výrobcov</t>
  </si>
  <si>
    <t>Ochrana dát</t>
  </si>
  <si>
    <t>Služba podporuje základnú úroveň šifrovania.</t>
  </si>
  <si>
    <t>U1</t>
  </si>
  <si>
    <t>Služba podporuje úpravu parametrov šifrovania s možnosťou obmedzení nežiadúcich algoritmov.</t>
  </si>
  <si>
    <t>U2</t>
  </si>
  <si>
    <t>Služba podporuje úpravu parametrov šifrovania s vysokou mierou bezpečnosti podľa medzinárodných štandardov.</t>
  </si>
  <si>
    <t>U3</t>
  </si>
  <si>
    <t>PaaS</t>
  </si>
  <si>
    <t>SaaS</t>
  </si>
  <si>
    <t>Izolovanie</t>
  </si>
  <si>
    <t>Služba poskytuje zdieľané verejne dostupné prístupové miesto.</t>
  </si>
  <si>
    <t>Prístupové miesto služby je verejne dostupné a zdieľané s ostatnými zákazníkmi poskytovateľa.</t>
  </si>
  <si>
    <t>Služba poskytuje dedikované verejne dostupné prístupové miesto.</t>
  </si>
  <si>
    <t>Služba umožňuje vytvorenie vlastného verejne dostupného prístupového miesta, ktoré nie je zdieľané s ostatnými zákazníkmi. Predpokladá sa použitie dedikovanej verejnej IP adresy.</t>
  </si>
  <si>
    <t>Služba poskytuje dedikované privátne prístupové miesto.</t>
  </si>
  <si>
    <t>Služba umožňuje sprístupnenie na lokálnej sieti v sieťovom segmente vyhradenom pre zákazníka.</t>
  </si>
  <si>
    <t>Sú ponúkané aplikácie patrične izolované od ostatných aplikácií ? Je táto izolovanosť potvrdená príslušným testovaním ?</t>
  </si>
  <si>
    <t>Žiadny vplyv inej zákazníckej aplikácie v aplikačnom prostredí PaaS</t>
  </si>
  <si>
    <t>Riadenie sieťových prístupov</t>
  </si>
  <si>
    <t>Služba umožňuje riadenie sieťových prístupov na prístupové miesto služby obmedzením prístupnosti pre verejné prístupové body.</t>
  </si>
  <si>
    <t>Služba umožňuje obmedzenie prístupu k verejnému prístupovému miestu obmedzením verejných IP adries.</t>
  </si>
  <si>
    <t>Služba umožňuje riadenie sieťových prístupov na prístupové miesto služby obmedzením prístupnosti pre verejné aj privátne prístupové body.</t>
  </si>
  <si>
    <t>Služba umožňuje obmedzenie prístupu k verejnému prístupovému miestu obmedzením verejných aj privátnych IP adries.</t>
  </si>
  <si>
    <t>Úložisko kryptografických kľúčov</t>
  </si>
  <si>
    <t>Služba podporuje použitie vlastného kryptografického kľúča umiestneného na súborovom systéme v šifrovanom formáte.</t>
  </si>
  <si>
    <t>Pre oblasť podpory šifrovania dát pri prenose a ukladaní služba podporuje použitie vlastného kryptografického kľúča.</t>
  </si>
  <si>
    <t>Služba podporuje integráciu služby centrálneho úložiska kryptografických kľúčov certifikovaným na súlad s FIPS 140-2 Level2 s možnosťou šifrovania vlastným kľúčom.</t>
  </si>
  <si>
    <t>Pre oblasť podpory šifrovania dát pri prenose a ukladaní služba podporuje použitie vlastného kryptografického kľúča uloženom na službe centrálneho úložiska kryptografických predmetov.</t>
  </si>
  <si>
    <t>Služba podporuje integráciu služby HSM modulu certifikovaným na súlad s FIPS 140-2 Level3 s možnosťou šifrovania vlastným kľúčom.</t>
  </si>
  <si>
    <t>Pre oblasť podpory šifrovania dát pri prenose a ukladaní služba podporuje použitie vlastného kryptografického kľúča uloženom na HSM module.</t>
  </si>
  <si>
    <t>Bezpečnostné technológie</t>
  </si>
  <si>
    <t>Sú bezpečnostné opatrenia primerané ponúkanej PaaS technológii ? Je zaručná primeraná webová a aplikačná bezpečnosť ?</t>
  </si>
  <si>
    <t> Základná bezpečnosť</t>
  </si>
  <si>
    <t>Manažment licencií</t>
  </si>
  <si>
    <t>Operačné systémy</t>
  </si>
  <si>
    <t>Sú všetky poskytované operačné systémy licenčne vysporiadané ?</t>
  </si>
  <si>
    <t>Preukázanie platných licencií na všetky poskytované a ponúkané operačné systémy. Povinne - Áno Podľa: C1OR03</t>
  </si>
  <si>
    <t>Transparentý prehľad technických služieb, kľúčových služieb a servisnej podpory, pohľad z hľadiska funkcionality a technických parametrov.
Povinne - podla Áno Podľa: C1OR04, C1OR06</t>
  </si>
  <si>
    <t>Správa</t>
  </si>
  <si>
    <t>Nasadenie do prevádzky</t>
  </si>
  <si>
    <t>Je proces nasadzovania jednotlivých PaaS komponentov do prevádzky primerný príslušným procesom (vývoj, testovanie) ?</t>
  </si>
  <si>
    <t>Striktné oddelenie prevádzky od vývojového a testovacieho prostredia, dodržiavanie procesov riadenia kvality pri nasadzovanie do prevádzkového prostredia</t>
  </si>
  <si>
    <t>Interoperabilita</t>
  </si>
  <si>
    <t>Exportné formáty</t>
  </si>
  <si>
    <t>Existuje zodpovedajúca dokumentácia ohľadom exportných formátov ?</t>
  </si>
  <si>
    <t>Prenositeľnosť užívateľských dát</t>
  </si>
  <si>
    <t>Je zaručené, že vo exporte je zachovaná celá referenčná integrita, vrátane prístupových oprávnení ?</t>
  </si>
  <si>
    <t>Prenositeľnosť užívateľských dát bez straty transakčných informácií a metadát</t>
  </si>
  <si>
    <t xml:space="preserve">Ktoré exportné formáty sú k dispozícii ? </t>
  </si>
  <si>
    <t>Primerané štandardné formáty exportu dát</t>
  </si>
  <si>
    <t>Sú rozhrania použiteľné vo viacerých verziách ?</t>
  </si>
  <si>
    <t>Umožniť zákazníkovi naplánovať školenia a migračné procedúry pred tým, ako budú aplikované významné zmeny v rozhraniach</t>
  </si>
  <si>
    <t>Sú všetky metadáta k dispozícii ako dátové objekty ?</t>
  </si>
  <si>
    <t>Úplná auditovateľnosť exportovaných dát</t>
  </si>
  <si>
    <t xml:space="preserve">Je možná migrácia dát nezávislá od príslučného výrobcu aplikácie / softvéru ? </t>
  </si>
  <si>
    <t>Prenositeľnosť</t>
  </si>
  <si>
    <t>Integrácia</t>
  </si>
  <si>
    <t xml:space="preserve">Sú k dispozícii aplikačné programové rozhrania (API) na integráciu ponúkaného riešenia do iných služieb ? </t>
  </si>
  <si>
    <t>Existuje súbor softvérových vývojových nástrojov (SDK) / vývojová platforma pre integráciu aplikačných programových rozhraní (API) ?</t>
  </si>
  <si>
    <t>Podpora užívateľov</t>
  </si>
  <si>
    <t>Dokumentácia</t>
  </si>
  <si>
    <t>Existuje užívateľská dokumentácia ?</t>
  </si>
  <si>
    <t>Užívateľské príručky</t>
  </si>
  <si>
    <t>Existuje plán školení ?</t>
  </si>
  <si>
    <t>Školenia pre užívateľov</t>
  </si>
  <si>
    <t>Oblasť</t>
  </si>
  <si>
    <t>ID</t>
  </si>
  <si>
    <t>Kritérium</t>
  </si>
  <si>
    <t>Všeobecné informácie o poskytovateľovi cloudovej služby</t>
  </si>
  <si>
    <t>C1</t>
  </si>
  <si>
    <t>X</t>
  </si>
  <si>
    <t>C2</t>
  </si>
  <si>
    <t>C3</t>
  </si>
  <si>
    <t>C4</t>
  </si>
  <si>
    <t>C5</t>
  </si>
  <si>
    <t>C6</t>
  </si>
  <si>
    <t>Zmluvné náležitosti a oblasť súladu</t>
  </si>
  <si>
    <t>C7</t>
  </si>
  <si>
    <t>C8</t>
  </si>
  <si>
    <t>C9</t>
  </si>
  <si>
    <t>C10</t>
  </si>
  <si>
    <t>Zmluva o úrovni poskytovaných služieb (SLA)</t>
  </si>
  <si>
    <t>C11</t>
  </si>
  <si>
    <t>C12</t>
  </si>
  <si>
    <t>Podmienky v prípade zastavenia poskytovania zazmluvnených služieb</t>
  </si>
  <si>
    <t>C13</t>
  </si>
  <si>
    <t>C14</t>
  </si>
  <si>
    <t>Špecifické okruhy otázok (voliteľné)</t>
  </si>
  <si>
    <r>
      <t xml:space="preserve">Tabuľka č. 4: </t>
    </r>
    <r>
      <rPr>
        <sz val="10"/>
        <color rgb="FF44546A"/>
        <rFont val="Times New Roman"/>
        <family val="1"/>
        <charset val="238"/>
      </rPr>
      <t>Rozdelenie kritérií oblasti PREVÁDZKA</t>
    </r>
  </si>
  <si>
    <t>Preukázanie minimálnych požiadaviek na správu a prevádzku dátového centra a príslušných zariadení.</t>
  </si>
  <si>
    <t>Organizácia dátového centra</t>
  </si>
  <si>
    <t>Časový interval zálohovania</t>
  </si>
  <si>
    <r>
      <t>Tabuľka č. 5:</t>
    </r>
    <r>
      <rPr>
        <sz val="10"/>
        <color rgb="FF44546A"/>
        <rFont val="Times New Roman"/>
        <family val="1"/>
        <charset val="238"/>
      </rPr>
      <t xml:space="preserve"> Rozdelenie kritérií oblasti BEZPEČNOSŤ</t>
    </r>
  </si>
  <si>
    <r>
      <t>Tabuľka č. 6</t>
    </r>
    <r>
      <rPr>
        <sz val="10"/>
        <color rgb="FF44546A"/>
        <rFont val="Times New Roman"/>
        <family val="1"/>
        <charset val="238"/>
      </rPr>
      <t>: Rozdelenie kritérií oblasti ŠPECIFICKÉ</t>
    </r>
  </si>
  <si>
    <t>Iaas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</si>
</sst>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FFFFFF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353535"/>
      <name val="Times New Roman"/>
      <family val="1"/>
      <charset val="238"/>
    </font>
    <font>
      <b/>
      <sz val="10"/>
      <color rgb="FF44546A"/>
      <name val="Times New Roman"/>
      <family val="1"/>
      <charset val="238"/>
    </font>
    <font>
      <sz val="10"/>
      <color rgb="FF44546A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D9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7" borderId="0" xfId="0" applyFill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7" borderId="8" xfId="0" applyFont="1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7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4" fillId="7" borderId="8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0" fontId="7" fillId="7" borderId="8" xfId="0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0" fontId="8" fillId="7" borderId="8" xfId="0" applyFont="1" applyFill="1" applyBorder="1" applyAlignment="1">
      <alignment horizontal="left" vertical="top" wrapText="1"/>
    </xf>
    <xf numFmtId="0" fontId="0" fillId="0" borderId="8" xfId="0" applyBorder="1" applyAlignment="1">
      <alignment wrapText="1"/>
    </xf>
    <xf numFmtId="0" fontId="0" fillId="8" borderId="8" xfId="0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0" fillId="3" borderId="8" xfId="0" applyFill="1" applyBorder="1" applyAlignment="1">
      <alignment vertical="top" wrapText="1"/>
    </xf>
    <xf numFmtId="0" fontId="7" fillId="8" borderId="8" xfId="0" applyFont="1" applyFill="1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3" fillId="7" borderId="12" xfId="0" applyFont="1" applyFill="1" applyBorder="1" applyAlignment="1">
      <alignment horizontal="left" vertical="top" wrapText="1"/>
    </xf>
    <xf numFmtId="0" fontId="0" fillId="8" borderId="12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top" wrapText="1"/>
    </xf>
    <xf numFmtId="0" fontId="22" fillId="4" borderId="10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horizontal="left" vertical="top" wrapText="1"/>
    </xf>
    <xf numFmtId="0" fontId="22" fillId="3" borderId="10" xfId="0" applyFont="1" applyFill="1" applyBorder="1" applyAlignment="1">
      <alignment horizontal="left" vertical="top" wrapText="1"/>
    </xf>
    <xf numFmtId="0" fontId="22" fillId="7" borderId="10" xfId="0" applyFont="1" applyFill="1" applyBorder="1" applyAlignment="1">
      <alignment horizontal="left" vertical="top" wrapText="1"/>
    </xf>
    <xf numFmtId="0" fontId="22" fillId="8" borderId="10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2" fillId="9" borderId="10" xfId="0" applyFont="1" applyFill="1" applyBorder="1" applyAlignment="1">
      <alignment horizontal="center" vertical="top" wrapText="1"/>
    </xf>
    <xf numFmtId="0" fontId="12" fillId="9" borderId="12" xfId="0" applyFont="1" applyFill="1" applyBorder="1" applyAlignment="1">
      <alignment horizontal="center" vertical="top" wrapText="1"/>
    </xf>
    <xf numFmtId="0" fontId="12" fillId="9" borderId="8" xfId="0" applyFont="1" applyFill="1" applyBorder="1" applyAlignment="1">
      <alignment horizontal="center" vertical="top" wrapText="1"/>
    </xf>
    <xf numFmtId="0" fontId="13" fillId="9" borderId="8" xfId="0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 wrapText="1"/>
    </xf>
    <xf numFmtId="0" fontId="12" fillId="9" borderId="0" xfId="0" applyFont="1" applyFill="1" applyAlignment="1">
      <alignment horizontal="center" vertical="top" wrapText="1"/>
    </xf>
    <xf numFmtId="0" fontId="18" fillId="6" borderId="3" xfId="0" applyFont="1" applyFill="1" applyBorder="1" applyAlignment="1">
      <alignment vertical="center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center" vertical="top" wrapText="1"/>
    </xf>
    <xf numFmtId="0" fontId="0" fillId="0" borderId="17" xfId="0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12" fillId="9" borderId="17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7" borderId="17" xfId="0" applyFont="1" applyFill="1" applyBorder="1" applyAlignment="1">
      <alignment horizontal="left" vertical="top" wrapText="1"/>
    </xf>
    <xf numFmtId="0" fontId="0" fillId="8" borderId="17" xfId="0" applyFill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12" fillId="9" borderId="19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8" borderId="19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12" fillId="9" borderId="15" xfId="0" applyFont="1" applyFill="1" applyBorder="1" applyAlignment="1">
      <alignment horizontal="center" vertical="top" wrapText="1"/>
    </xf>
    <xf numFmtId="0" fontId="3" fillId="7" borderId="15" xfId="0" applyFont="1" applyFill="1" applyBorder="1" applyAlignment="1">
      <alignment horizontal="left" vertical="top" wrapText="1"/>
    </xf>
    <xf numFmtId="0" fontId="0" fillId="8" borderId="15" xfId="0" applyFill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7" borderId="12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2" fillId="7" borderId="15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center" vertical="top" wrapText="1"/>
    </xf>
    <xf numFmtId="0" fontId="0" fillId="0" borderId="21" xfId="0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12" fillId="9" borderId="21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7" borderId="21" xfId="0" applyFont="1" applyFill="1" applyBorder="1" applyAlignment="1">
      <alignment horizontal="left" vertical="top" wrapText="1"/>
    </xf>
    <xf numFmtId="0" fontId="0" fillId="8" borderId="21" xfId="0" applyFill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4" fillId="7" borderId="12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 wrapText="1"/>
    </xf>
    <xf numFmtId="0" fontId="4" fillId="7" borderId="15" xfId="0" applyFont="1" applyFill="1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7" borderId="12" xfId="0" applyFill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7" borderId="15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0" fillId="7" borderId="17" xfId="0" applyFill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7" borderId="21" xfId="0" applyFill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0" fontId="6" fillId="4" borderId="19" xfId="0" applyFont="1" applyFill="1" applyBorder="1" applyAlignment="1">
      <alignment horizontal="left" vertical="top" wrapText="1"/>
    </xf>
    <xf numFmtId="0" fontId="7" fillId="3" borderId="19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0" fontId="7" fillId="7" borderId="19" xfId="0" applyFont="1" applyFill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top" wrapText="1"/>
    </xf>
    <xf numFmtId="0" fontId="7" fillId="3" borderId="21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center" vertical="top" wrapText="1"/>
    </xf>
    <xf numFmtId="0" fontId="7" fillId="7" borderId="21" xfId="0" applyFont="1" applyFill="1" applyBorder="1" applyAlignment="1">
      <alignment horizontal="left" vertical="top" wrapText="1"/>
    </xf>
    <xf numFmtId="0" fontId="6" fillId="8" borderId="21" xfId="0" applyFont="1" applyFill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2" fillId="2" borderId="12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2" fillId="2" borderId="17" xfId="0" applyFont="1" applyFill="1" applyBorder="1" applyAlignment="1">
      <alignment horizontal="left" vertical="top" wrapText="1"/>
    </xf>
    <xf numFmtId="0" fontId="22" fillId="2" borderId="15" xfId="0" applyFont="1" applyFill="1" applyBorder="1" applyAlignment="1">
      <alignment horizontal="left" vertical="top" wrapText="1"/>
    </xf>
    <xf numFmtId="0" fontId="22" fillId="2" borderId="21" xfId="0" applyFont="1" applyFill="1" applyBorder="1" applyAlignment="1">
      <alignment horizontal="left" vertical="top" wrapText="1"/>
    </xf>
    <xf numFmtId="0" fontId="26" fillId="2" borderId="12" xfId="0" applyFont="1" applyFill="1" applyBorder="1" applyAlignment="1">
      <alignment horizontal="left" vertical="top" wrapText="1"/>
    </xf>
    <xf numFmtId="0" fontId="26" fillId="2" borderId="8" xfId="0" applyFont="1" applyFill="1" applyBorder="1" applyAlignment="1">
      <alignment horizontal="left" vertical="top" wrapText="1"/>
    </xf>
    <xf numFmtId="0" fontId="26" fillId="2" borderId="15" xfId="0" applyFont="1" applyFill="1" applyBorder="1" applyAlignment="1">
      <alignment horizontal="left" vertical="top" wrapText="1"/>
    </xf>
    <xf numFmtId="0" fontId="26" fillId="2" borderId="19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top" wrapText="1"/>
    </xf>
    <xf numFmtId="0" fontId="13" fillId="9" borderId="1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7" borderId="12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0" fontId="7" fillId="3" borderId="15" xfId="0" applyFont="1" applyFill="1" applyBorder="1" applyAlignment="1">
      <alignment horizontal="left" vertical="top" wrapText="1"/>
    </xf>
    <xf numFmtId="0" fontId="13" fillId="9" borderId="15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7" borderId="15" xfId="0" applyFont="1" applyFill="1" applyBorder="1" applyAlignment="1">
      <alignment horizontal="left" vertical="top" wrapText="1"/>
    </xf>
    <xf numFmtId="0" fontId="26" fillId="2" borderId="21" xfId="0" applyFont="1" applyFill="1" applyBorder="1" applyAlignment="1">
      <alignment horizontal="left" vertical="top" wrapText="1"/>
    </xf>
    <xf numFmtId="0" fontId="13" fillId="9" borderId="21" xfId="0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horizontal="left" vertical="top" wrapText="1"/>
    </xf>
    <xf numFmtId="0" fontId="26" fillId="2" borderId="20" xfId="0" applyFont="1" applyFill="1" applyBorder="1" applyAlignment="1">
      <alignment horizontal="left" vertical="top" wrapText="1"/>
    </xf>
    <xf numFmtId="0" fontId="6" fillId="4" borderId="23" xfId="0" applyFont="1" applyFill="1" applyBorder="1" applyAlignment="1">
      <alignment horizontal="left" vertical="top" wrapText="1"/>
    </xf>
    <xf numFmtId="0" fontId="6" fillId="4" borderId="24" xfId="0" applyFont="1" applyFill="1" applyBorder="1" applyAlignment="1">
      <alignment horizontal="left" vertical="top" wrapText="1"/>
    </xf>
    <xf numFmtId="0" fontId="26" fillId="2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7" fillId="7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2" fillId="9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left" vertical="top" wrapText="1"/>
    </xf>
    <xf numFmtId="0" fontId="23" fillId="0" borderId="8" xfId="0" applyFont="1" applyBorder="1" applyAlignment="1">
      <alignment wrapText="1"/>
    </xf>
    <xf numFmtId="0" fontId="25" fillId="0" borderId="8" xfId="1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8" borderId="15" xfId="0" applyFill="1" applyBorder="1" applyAlignment="1">
      <alignment wrapText="1"/>
    </xf>
    <xf numFmtId="0" fontId="23" fillId="0" borderId="15" xfId="0" applyFont="1" applyBorder="1" applyAlignment="1">
      <alignment wrapText="1"/>
    </xf>
    <xf numFmtId="0" fontId="18" fillId="6" borderId="1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vertical="top" wrapText="1"/>
    </xf>
    <xf numFmtId="0" fontId="22" fillId="2" borderId="11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left" vertical="top" wrapText="1"/>
    </xf>
    <xf numFmtId="0" fontId="22" fillId="2" borderId="16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left" vertical="top" wrapText="1"/>
    </xf>
    <xf numFmtId="0" fontId="0" fillId="0" borderId="17" xfId="0" applyBorder="1" applyAlignment="1">
      <alignment wrapText="1"/>
    </xf>
    <xf numFmtId="0" fontId="0" fillId="8" borderId="17" xfId="0" applyFill="1" applyBorder="1" applyAlignment="1">
      <alignment wrapText="1"/>
    </xf>
    <xf numFmtId="0" fontId="23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8" borderId="19" xfId="0" applyFill="1" applyBorder="1" applyAlignment="1">
      <alignment wrapText="1"/>
    </xf>
    <xf numFmtId="0" fontId="23" fillId="0" borderId="19" xfId="0" applyFont="1" applyBorder="1" applyAlignment="1">
      <alignment wrapText="1"/>
    </xf>
    <xf numFmtId="0" fontId="22" fillId="0" borderId="8" xfId="0" applyFont="1" applyBorder="1" applyAlignment="1">
      <alignment horizontal="left" vertical="top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0" fontId="22" fillId="2" borderId="8" xfId="0" applyFont="1" applyFill="1" applyBorder="1" applyAlignment="1">
      <alignment vertical="top" wrapText="1"/>
    </xf>
    <xf numFmtId="0" fontId="0" fillId="7" borderId="17" xfId="0" applyFill="1" applyBorder="1" applyAlignment="1">
      <alignment vertical="top" wrapText="1"/>
    </xf>
    <xf numFmtId="0" fontId="0" fillId="7" borderId="19" xfId="0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4" borderId="17" xfId="0" applyFill="1" applyBorder="1" applyAlignment="1">
      <alignment vertical="top" wrapText="1"/>
    </xf>
    <xf numFmtId="0" fontId="22" fillId="2" borderId="17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22" fillId="2" borderId="15" xfId="0" applyFont="1" applyFill="1" applyBorder="1" applyAlignment="1">
      <alignment vertical="top" wrapText="1"/>
    </xf>
    <xf numFmtId="0" fontId="0" fillId="7" borderId="15" xfId="0" applyFill="1" applyBorder="1" applyAlignment="1">
      <alignment vertical="top" wrapText="1"/>
    </xf>
    <xf numFmtId="0" fontId="31" fillId="0" borderId="12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2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22" fillId="4" borderId="21" xfId="0" applyFont="1" applyFill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0" fontId="1" fillId="10" borderId="8" xfId="0" applyFont="1" applyFill="1" applyBorder="1" applyAlignment="1">
      <alignment vertical="top" wrapText="1"/>
    </xf>
    <xf numFmtId="0" fontId="1" fillId="11" borderId="8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17" fillId="6" borderId="3" xfId="0" applyFont="1" applyFill="1" applyBorder="1" applyAlignment="1">
      <alignment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18" fillId="6" borderId="3" xfId="0" applyFont="1" applyFill="1" applyBorder="1" applyAlignment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9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sirt.gov.sk/informacna-bezpecnost/osvedcene-postupy/metodika-zabezpecenia-ikt-8a6.html" TargetMode="External"/><Relationship Id="rId1" Type="http://schemas.openxmlformats.org/officeDocument/2006/relationships/hyperlink" Target="https://www.csirt.gov.sk/informacna-bezpecnost/osvedcene-postupy/metodika-zabezpecenia-ikt-8a6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UT217"/>
  <sheetViews>
    <sheetView tabSelected="1" zoomScale="85" zoomScaleNormal="85" workbookViewId="0">
      <pane ySplit="1" topLeftCell="A31" activePane="bottomLeft" state="frozen"/>
      <selection pane="bottomLeft" activeCell="J37" sqref="J37"/>
    </sheetView>
  </sheetViews>
  <sheetFormatPr defaultColWidth="10.75" defaultRowHeight="15.75" outlineLevelCol="1"/>
  <cols>
    <col min="1" max="1" width="8.625" style="1" customWidth="1"/>
    <col min="2" max="2" width="6.375" style="2" hidden="1" customWidth="1" outlineLevel="1"/>
    <col min="3" max="3" width="7.75" style="2" hidden="1" customWidth="1" outlineLevel="1"/>
    <col min="4" max="4" width="10.75" style="2" hidden="1" customWidth="1" outlineLevel="1"/>
    <col min="5" max="5" width="13" style="2" hidden="1" customWidth="1" outlineLevel="1"/>
    <col min="6" max="6" width="13.875" style="1" hidden="1" customWidth="1" outlineLevel="1"/>
    <col min="7" max="7" width="6.625" style="1" customWidth="1" collapsed="1"/>
    <col min="8" max="8" width="43" style="1" customWidth="1"/>
    <col min="9" max="9" width="35.625" style="67" customWidth="1"/>
    <col min="10" max="10" width="119.75" style="1" customWidth="1"/>
    <col min="11" max="11" width="11.75" style="78" customWidth="1"/>
    <col min="12" max="12" width="7" style="2" customWidth="1"/>
    <col min="13" max="13" width="7.875" style="2" customWidth="1" outlineLevel="1"/>
    <col min="14" max="14" width="7.25" style="1" customWidth="1" outlineLevel="1"/>
    <col min="15" max="15" width="7.75" style="11" customWidth="1"/>
    <col min="16" max="16" width="10.5" style="2" customWidth="1"/>
    <col min="17" max="17" width="98.75" style="258" customWidth="1"/>
    <col min="18" max="18" width="4.75" style="12" hidden="1" customWidth="1" outlineLevel="1"/>
    <col min="19" max="19" width="4.625" style="1" hidden="1" customWidth="1" outlineLevel="1"/>
    <col min="20" max="20" width="5" style="1" hidden="1" customWidth="1" outlineLevel="1"/>
    <col min="21" max="21" width="53.875" style="72" hidden="1" customWidth="1" outlineLevel="1"/>
    <col min="22" max="22" width="11" style="10" hidden="1" customWidth="1" outlineLevel="1"/>
    <col min="23" max="23" width="10.75" style="1" collapsed="1"/>
    <col min="24" max="16384" width="10.75" style="1"/>
  </cols>
  <sheetData>
    <row r="1" spans="1:22" s="67" customFormat="1" ht="30.75" customHeight="1" thickBot="1">
      <c r="A1" s="59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1" t="s">
        <v>5</v>
      </c>
      <c r="G1" s="61" t="s">
        <v>6</v>
      </c>
      <c r="H1" s="62" t="s">
        <v>7</v>
      </c>
      <c r="I1" s="63" t="s">
        <v>8</v>
      </c>
      <c r="J1" s="64" t="s">
        <v>9</v>
      </c>
      <c r="K1" s="73" t="s">
        <v>10</v>
      </c>
      <c r="L1" s="60" t="s">
        <v>11</v>
      </c>
      <c r="M1" s="60" t="s">
        <v>12</v>
      </c>
      <c r="N1" s="61" t="s">
        <v>13</v>
      </c>
      <c r="O1" s="65" t="s">
        <v>14</v>
      </c>
      <c r="P1" s="60" t="s">
        <v>15</v>
      </c>
      <c r="Q1" s="61" t="s">
        <v>16</v>
      </c>
      <c r="R1" s="66" t="s">
        <v>17</v>
      </c>
      <c r="S1" s="61" t="s">
        <v>18</v>
      </c>
      <c r="T1" s="61" t="s">
        <v>19</v>
      </c>
      <c r="U1" s="69" t="s">
        <v>20</v>
      </c>
      <c r="V1" s="217" t="s">
        <v>21</v>
      </c>
    </row>
    <row r="2" spans="1:22">
      <c r="A2" s="46">
        <v>1</v>
      </c>
      <c r="B2" s="47">
        <v>1</v>
      </c>
      <c r="C2" s="47" t="s">
        <v>22</v>
      </c>
      <c r="D2" s="47">
        <v>1</v>
      </c>
      <c r="E2" s="47">
        <v>1</v>
      </c>
      <c r="F2" s="48" t="str">
        <f>CONCATENATE(C2,"-C",D2,IF((E2&gt;=10),"-","-0"),E2)</f>
        <v>EL-C1-01</v>
      </c>
      <c r="G2" s="49"/>
      <c r="H2" s="50" t="s">
        <v>23</v>
      </c>
      <c r="I2" s="161" t="s">
        <v>23</v>
      </c>
      <c r="J2" s="51" t="s">
        <v>24</v>
      </c>
      <c r="K2" s="74" t="s">
        <v>25</v>
      </c>
      <c r="L2" s="52">
        <v>1</v>
      </c>
      <c r="M2" s="52">
        <v>0</v>
      </c>
      <c r="N2" s="52">
        <v>1</v>
      </c>
      <c r="O2" s="53"/>
      <c r="P2" s="52">
        <v>0</v>
      </c>
      <c r="Q2" s="238" t="s">
        <v>26</v>
      </c>
      <c r="R2" s="54"/>
      <c r="S2" s="48"/>
      <c r="T2" s="48"/>
      <c r="U2" s="70"/>
      <c r="V2" s="218">
        <v>1</v>
      </c>
    </row>
    <row r="3" spans="1:22">
      <c r="A3" s="55">
        <f>A2+1</f>
        <v>2</v>
      </c>
      <c r="B3" s="14">
        <v>1</v>
      </c>
      <c r="C3" s="14" t="s">
        <v>22</v>
      </c>
      <c r="D3" s="14">
        <f t="shared" ref="D3:D13" si="0">IF(H3=H2,D2,D2+1)</f>
        <v>1</v>
      </c>
      <c r="E3" s="14">
        <f t="shared" ref="E3:E34" si="1">IF(OR(D3=D2,I3=I2),E2+1,1)</f>
        <v>2</v>
      </c>
      <c r="F3" s="13" t="str">
        <f t="shared" ref="F3:F63" si="2">CONCATENATE(C3,"-C",D3,IF((E3&gt;=10),"-","-0"),E3)</f>
        <v>EL-C1-02</v>
      </c>
      <c r="G3" s="15"/>
      <c r="H3" s="21" t="s">
        <v>23</v>
      </c>
      <c r="I3" s="162" t="s">
        <v>23</v>
      </c>
      <c r="J3" s="17" t="s">
        <v>27</v>
      </c>
      <c r="K3" s="75" t="s">
        <v>25</v>
      </c>
      <c r="L3" s="18">
        <v>1</v>
      </c>
      <c r="M3" s="18">
        <v>0</v>
      </c>
      <c r="N3" s="18">
        <v>1</v>
      </c>
      <c r="O3" s="19"/>
      <c r="P3" s="18">
        <v>0</v>
      </c>
      <c r="Q3" s="239"/>
      <c r="R3" s="20"/>
      <c r="S3" s="13"/>
      <c r="T3" s="13"/>
      <c r="U3" s="71"/>
      <c r="V3" s="216">
        <f>V2+1</f>
        <v>2</v>
      </c>
    </row>
    <row r="4" spans="1:22" ht="16.5" thickBot="1">
      <c r="A4" s="80">
        <f t="shared" ref="A4:A68" si="3">A3+1</f>
        <v>3</v>
      </c>
      <c r="B4" s="81">
        <v>1</v>
      </c>
      <c r="C4" s="81" t="s">
        <v>22</v>
      </c>
      <c r="D4" s="81">
        <f t="shared" si="0"/>
        <v>1</v>
      </c>
      <c r="E4" s="81">
        <f t="shared" si="1"/>
        <v>3</v>
      </c>
      <c r="F4" s="82" t="str">
        <f t="shared" si="2"/>
        <v>EL-C1-03</v>
      </c>
      <c r="G4" s="83"/>
      <c r="H4" s="84" t="s">
        <v>23</v>
      </c>
      <c r="I4" s="163" t="s">
        <v>23</v>
      </c>
      <c r="J4" s="85" t="s">
        <v>28</v>
      </c>
      <c r="K4" s="86" t="s">
        <v>25</v>
      </c>
      <c r="L4" s="87">
        <v>1</v>
      </c>
      <c r="M4" s="87">
        <v>0</v>
      </c>
      <c r="N4" s="87">
        <v>1</v>
      </c>
      <c r="O4" s="88"/>
      <c r="P4" s="87">
        <v>0</v>
      </c>
      <c r="Q4" s="240"/>
      <c r="R4" s="89"/>
      <c r="S4" s="82"/>
      <c r="T4" s="82"/>
      <c r="U4" s="90"/>
      <c r="V4" s="219">
        <f t="shared" ref="V4:V68" si="4">V3+1</f>
        <v>3</v>
      </c>
    </row>
    <row r="5" spans="1:22">
      <c r="A5" s="46">
        <f t="shared" si="3"/>
        <v>4</v>
      </c>
      <c r="B5" s="47">
        <v>1</v>
      </c>
      <c r="C5" s="47" t="s">
        <v>22</v>
      </c>
      <c r="D5" s="47">
        <f t="shared" si="0"/>
        <v>1</v>
      </c>
      <c r="E5" s="47">
        <f t="shared" si="1"/>
        <v>4</v>
      </c>
      <c r="F5" s="48" t="str">
        <f t="shared" si="2"/>
        <v>EL-C1-04</v>
      </c>
      <c r="G5" s="49"/>
      <c r="H5" s="50" t="s">
        <v>23</v>
      </c>
      <c r="I5" s="161" t="s">
        <v>23</v>
      </c>
      <c r="J5" s="51" t="s">
        <v>29</v>
      </c>
      <c r="K5" s="74" t="s">
        <v>25</v>
      </c>
      <c r="L5" s="52">
        <v>1</v>
      </c>
      <c r="M5" s="52">
        <v>0</v>
      </c>
      <c r="N5" s="52">
        <v>1</v>
      </c>
      <c r="O5" s="53"/>
      <c r="P5" s="52">
        <v>0</v>
      </c>
      <c r="Q5" s="238"/>
      <c r="R5" s="54"/>
      <c r="S5" s="48"/>
      <c r="T5" s="48"/>
      <c r="U5" s="70"/>
      <c r="V5" s="218">
        <f t="shared" si="4"/>
        <v>4</v>
      </c>
    </row>
    <row r="6" spans="1:22">
      <c r="A6" s="55">
        <f t="shared" si="3"/>
        <v>5</v>
      </c>
      <c r="B6" s="14">
        <v>1</v>
      </c>
      <c r="C6" s="14" t="s">
        <v>22</v>
      </c>
      <c r="D6" s="14">
        <f t="shared" si="0"/>
        <v>1</v>
      </c>
      <c r="E6" s="14">
        <f t="shared" si="1"/>
        <v>5</v>
      </c>
      <c r="F6" s="13" t="str">
        <f t="shared" si="2"/>
        <v>EL-C1-05</v>
      </c>
      <c r="G6" s="15"/>
      <c r="H6" s="16" t="s">
        <v>23</v>
      </c>
      <c r="I6" s="162" t="s">
        <v>23</v>
      </c>
      <c r="J6" s="17" t="s">
        <v>30</v>
      </c>
      <c r="K6" s="75" t="s">
        <v>25</v>
      </c>
      <c r="L6" s="18">
        <v>1</v>
      </c>
      <c r="M6" s="18">
        <v>0</v>
      </c>
      <c r="N6" s="18">
        <v>1</v>
      </c>
      <c r="O6" s="19"/>
      <c r="P6" s="18">
        <v>0</v>
      </c>
      <c r="Q6" s="239"/>
      <c r="R6" s="20"/>
      <c r="S6" s="13"/>
      <c r="T6" s="13"/>
      <c r="U6" s="71"/>
      <c r="V6" s="216">
        <f t="shared" si="4"/>
        <v>5</v>
      </c>
    </row>
    <row r="7" spans="1:22">
      <c r="A7" s="55">
        <f t="shared" si="3"/>
        <v>6</v>
      </c>
      <c r="B7" s="14">
        <v>1</v>
      </c>
      <c r="C7" s="14" t="s">
        <v>22</v>
      </c>
      <c r="D7" s="14">
        <f t="shared" si="0"/>
        <v>1</v>
      </c>
      <c r="E7" s="14">
        <f t="shared" si="1"/>
        <v>6</v>
      </c>
      <c r="F7" s="13" t="str">
        <f t="shared" si="2"/>
        <v>EL-C1-06</v>
      </c>
      <c r="G7" s="15"/>
      <c r="H7" s="16" t="s">
        <v>23</v>
      </c>
      <c r="I7" s="162" t="s">
        <v>23</v>
      </c>
      <c r="J7" s="17" t="s">
        <v>31</v>
      </c>
      <c r="K7" s="75" t="s">
        <v>25</v>
      </c>
      <c r="L7" s="18">
        <v>0</v>
      </c>
      <c r="M7" s="18">
        <v>0</v>
      </c>
      <c r="N7" s="18">
        <v>1</v>
      </c>
      <c r="O7" s="19"/>
      <c r="P7" s="18">
        <v>0</v>
      </c>
      <c r="Q7" s="239"/>
      <c r="R7" s="20"/>
      <c r="S7" s="13"/>
      <c r="T7" s="13"/>
      <c r="U7" s="71" t="s">
        <v>32</v>
      </c>
      <c r="V7" s="216">
        <f t="shared" si="4"/>
        <v>6</v>
      </c>
    </row>
    <row r="8" spans="1:22">
      <c r="A8" s="55">
        <f t="shared" si="3"/>
        <v>7</v>
      </c>
      <c r="B8" s="14">
        <v>1</v>
      </c>
      <c r="C8" s="14" t="s">
        <v>22</v>
      </c>
      <c r="D8" s="14">
        <f t="shared" si="0"/>
        <v>1</v>
      </c>
      <c r="E8" s="14">
        <f t="shared" si="1"/>
        <v>7</v>
      </c>
      <c r="F8" s="13" t="str">
        <f t="shared" si="2"/>
        <v>EL-C1-07</v>
      </c>
      <c r="G8" s="15"/>
      <c r="H8" s="16" t="s">
        <v>23</v>
      </c>
      <c r="I8" s="162" t="s">
        <v>23</v>
      </c>
      <c r="J8" s="17" t="s">
        <v>33</v>
      </c>
      <c r="K8" s="75" t="s">
        <v>25</v>
      </c>
      <c r="L8" s="18">
        <v>1</v>
      </c>
      <c r="M8" s="18">
        <v>0</v>
      </c>
      <c r="N8" s="18">
        <v>1</v>
      </c>
      <c r="O8" s="19"/>
      <c r="P8" s="18">
        <v>0</v>
      </c>
      <c r="Q8" s="239"/>
      <c r="R8" s="20"/>
      <c r="S8" s="13"/>
      <c r="T8" s="13"/>
      <c r="U8" s="71"/>
      <c r="V8" s="216">
        <f t="shared" si="4"/>
        <v>7</v>
      </c>
    </row>
    <row r="9" spans="1:22">
      <c r="A9" s="55">
        <f t="shared" si="3"/>
        <v>8</v>
      </c>
      <c r="B9" s="14">
        <v>1</v>
      </c>
      <c r="C9" s="14" t="s">
        <v>22</v>
      </c>
      <c r="D9" s="14">
        <f t="shared" si="0"/>
        <v>1</v>
      </c>
      <c r="E9" s="14">
        <f t="shared" si="1"/>
        <v>8</v>
      </c>
      <c r="F9" s="13" t="str">
        <f t="shared" si="2"/>
        <v>EL-C1-08</v>
      </c>
      <c r="G9" s="15"/>
      <c r="H9" s="16" t="s">
        <v>23</v>
      </c>
      <c r="I9" s="162" t="s">
        <v>23</v>
      </c>
      <c r="J9" s="22" t="s">
        <v>34</v>
      </c>
      <c r="K9" s="75" t="s">
        <v>25</v>
      </c>
      <c r="L9" s="23">
        <v>1</v>
      </c>
      <c r="M9" s="18">
        <v>0</v>
      </c>
      <c r="N9" s="18">
        <v>1</v>
      </c>
      <c r="O9" s="24"/>
      <c r="P9" s="18">
        <v>0</v>
      </c>
      <c r="Q9" s="239"/>
      <c r="R9" s="20"/>
      <c r="S9" s="13"/>
      <c r="T9" s="13"/>
      <c r="U9" s="71"/>
      <c r="V9" s="216">
        <f t="shared" si="4"/>
        <v>8</v>
      </c>
    </row>
    <row r="10" spans="1:22">
      <c r="A10" s="55">
        <f t="shared" si="3"/>
        <v>9</v>
      </c>
      <c r="B10" s="14">
        <v>1</v>
      </c>
      <c r="C10" s="14" t="s">
        <v>22</v>
      </c>
      <c r="D10" s="14">
        <f t="shared" si="0"/>
        <v>1</v>
      </c>
      <c r="E10" s="14">
        <f t="shared" si="1"/>
        <v>9</v>
      </c>
      <c r="F10" s="13" t="str">
        <f t="shared" si="2"/>
        <v>EL-C1-09</v>
      </c>
      <c r="G10" s="25"/>
      <c r="H10" s="16" t="s">
        <v>23</v>
      </c>
      <c r="I10" s="162" t="s">
        <v>23</v>
      </c>
      <c r="J10" s="17" t="s">
        <v>35</v>
      </c>
      <c r="K10" s="75" t="s">
        <v>25</v>
      </c>
      <c r="L10" s="18">
        <v>1</v>
      </c>
      <c r="M10" s="18">
        <v>0</v>
      </c>
      <c r="N10" s="18">
        <v>1</v>
      </c>
      <c r="O10" s="19"/>
      <c r="P10" s="18">
        <v>0</v>
      </c>
      <c r="Q10" s="241" t="s">
        <v>36</v>
      </c>
      <c r="R10" s="20"/>
      <c r="S10" s="13"/>
      <c r="T10" s="13"/>
      <c r="U10" s="68"/>
      <c r="V10" s="216">
        <f t="shared" si="4"/>
        <v>9</v>
      </c>
    </row>
    <row r="11" spans="1:22">
      <c r="A11" s="55">
        <f t="shared" si="3"/>
        <v>10</v>
      </c>
      <c r="B11" s="14">
        <v>1</v>
      </c>
      <c r="C11" s="14" t="s">
        <v>22</v>
      </c>
      <c r="D11" s="14">
        <f t="shared" si="0"/>
        <v>1</v>
      </c>
      <c r="E11" s="14">
        <f t="shared" si="1"/>
        <v>10</v>
      </c>
      <c r="F11" s="13" t="str">
        <f t="shared" si="2"/>
        <v>EL-C1-10</v>
      </c>
      <c r="G11" s="25"/>
      <c r="H11" s="16" t="s">
        <v>23</v>
      </c>
      <c r="I11" s="162" t="s">
        <v>23</v>
      </c>
      <c r="J11" s="17" t="s">
        <v>37</v>
      </c>
      <c r="K11" s="75" t="s">
        <v>25</v>
      </c>
      <c r="L11" s="18">
        <v>0</v>
      </c>
      <c r="M11" s="18">
        <v>0</v>
      </c>
      <c r="N11" s="18">
        <v>1</v>
      </c>
      <c r="O11" s="19"/>
      <c r="P11" s="18">
        <v>0</v>
      </c>
      <c r="Q11" s="241" t="s">
        <v>36</v>
      </c>
      <c r="R11" s="20"/>
      <c r="S11" s="13"/>
      <c r="T11" s="13"/>
      <c r="U11" s="68"/>
      <c r="V11" s="216">
        <f t="shared" si="4"/>
        <v>10</v>
      </c>
    </row>
    <row r="12" spans="1:22">
      <c r="A12" s="55">
        <f t="shared" si="3"/>
        <v>11</v>
      </c>
      <c r="B12" s="14">
        <v>1</v>
      </c>
      <c r="C12" s="14" t="s">
        <v>22</v>
      </c>
      <c r="D12" s="14">
        <f t="shared" si="0"/>
        <v>1</v>
      </c>
      <c r="E12" s="14">
        <f t="shared" si="1"/>
        <v>11</v>
      </c>
      <c r="F12" s="13" t="str">
        <f t="shared" si="2"/>
        <v>EL-C1-11</v>
      </c>
      <c r="G12" s="25"/>
      <c r="H12" s="16" t="s">
        <v>23</v>
      </c>
      <c r="I12" s="162" t="s">
        <v>23</v>
      </c>
      <c r="J12" s="17" t="s">
        <v>38</v>
      </c>
      <c r="K12" s="75" t="s">
        <v>25</v>
      </c>
      <c r="L12" s="18">
        <v>0</v>
      </c>
      <c r="M12" s="18">
        <v>0</v>
      </c>
      <c r="N12" s="18">
        <v>1</v>
      </c>
      <c r="O12" s="19"/>
      <c r="P12" s="18">
        <v>0</v>
      </c>
      <c r="Q12" s="241" t="s">
        <v>36</v>
      </c>
      <c r="R12" s="20"/>
      <c r="S12" s="13"/>
      <c r="T12" s="13"/>
      <c r="U12" s="68"/>
      <c r="V12" s="216">
        <f t="shared" si="4"/>
        <v>11</v>
      </c>
    </row>
    <row r="13" spans="1:22" ht="16.5" thickBot="1">
      <c r="A13" s="56">
        <f t="shared" si="3"/>
        <v>12</v>
      </c>
      <c r="B13" s="57">
        <v>1</v>
      </c>
      <c r="C13" s="57" t="s">
        <v>22</v>
      </c>
      <c r="D13" s="57">
        <f t="shared" si="0"/>
        <v>1</v>
      </c>
      <c r="E13" s="57">
        <f t="shared" si="1"/>
        <v>12</v>
      </c>
      <c r="F13" s="97" t="str">
        <f t="shared" si="2"/>
        <v>EL-C1-12</v>
      </c>
      <c r="G13" s="98"/>
      <c r="H13" s="99" t="s">
        <v>23</v>
      </c>
      <c r="I13" s="164" t="s">
        <v>23</v>
      </c>
      <c r="J13" s="100" t="s">
        <v>39</v>
      </c>
      <c r="K13" s="101" t="s">
        <v>25</v>
      </c>
      <c r="L13" s="58">
        <v>0</v>
      </c>
      <c r="M13" s="58">
        <v>0</v>
      </c>
      <c r="N13" s="58">
        <v>1</v>
      </c>
      <c r="O13" s="102"/>
      <c r="P13" s="58">
        <v>0</v>
      </c>
      <c r="Q13" s="242" t="s">
        <v>36</v>
      </c>
      <c r="R13" s="103"/>
      <c r="S13" s="97"/>
      <c r="T13" s="97"/>
      <c r="U13" s="104"/>
      <c r="V13" s="220">
        <f t="shared" si="4"/>
        <v>12</v>
      </c>
    </row>
    <row r="14" spans="1:22" ht="30">
      <c r="A14" s="46">
        <f t="shared" si="3"/>
        <v>13</v>
      </c>
      <c r="B14" s="47">
        <v>1</v>
      </c>
      <c r="C14" s="47" t="s">
        <v>22</v>
      </c>
      <c r="D14" s="47">
        <v>2</v>
      </c>
      <c r="E14" s="47">
        <f t="shared" si="1"/>
        <v>1</v>
      </c>
      <c r="F14" s="48" t="str">
        <f>CONCATENATE(C14,"-C",D14,IF((E14&gt;=10),"-","-0"),E14)</f>
        <v>EL-C2-01</v>
      </c>
      <c r="G14" s="49"/>
      <c r="H14" s="50" t="s">
        <v>40</v>
      </c>
      <c r="I14" s="161" t="s">
        <v>40</v>
      </c>
      <c r="J14" s="105" t="s">
        <v>41</v>
      </c>
      <c r="K14" s="74" t="s">
        <v>25</v>
      </c>
      <c r="L14" s="106">
        <v>1</v>
      </c>
      <c r="M14" s="52">
        <v>0</v>
      </c>
      <c r="N14" s="52">
        <v>1</v>
      </c>
      <c r="O14" s="107"/>
      <c r="P14" s="52">
        <v>0</v>
      </c>
      <c r="Q14" s="238"/>
      <c r="R14" s="54"/>
      <c r="S14" s="48"/>
      <c r="T14" s="48"/>
      <c r="U14" s="70"/>
      <c r="V14" s="218">
        <f t="shared" si="4"/>
        <v>13</v>
      </c>
    </row>
    <row r="15" spans="1:22" ht="30">
      <c r="A15" s="55">
        <f t="shared" si="3"/>
        <v>14</v>
      </c>
      <c r="B15" s="14">
        <v>1</v>
      </c>
      <c r="C15" s="14" t="s">
        <v>22</v>
      </c>
      <c r="D15" s="14">
        <v>2</v>
      </c>
      <c r="E15" s="14">
        <f t="shared" si="1"/>
        <v>2</v>
      </c>
      <c r="F15" s="13" t="str">
        <f t="shared" si="2"/>
        <v>EL-C2-02</v>
      </c>
      <c r="G15" s="15"/>
      <c r="H15" s="16" t="s">
        <v>40</v>
      </c>
      <c r="I15" s="162" t="s">
        <v>40</v>
      </c>
      <c r="J15" s="22" t="s">
        <v>42</v>
      </c>
      <c r="K15" s="75" t="s">
        <v>25</v>
      </c>
      <c r="L15" s="23">
        <v>1</v>
      </c>
      <c r="M15" s="18">
        <v>0</v>
      </c>
      <c r="N15" s="18">
        <v>1</v>
      </c>
      <c r="O15" s="24"/>
      <c r="P15" s="18">
        <v>0</v>
      </c>
      <c r="Q15" s="239" t="s">
        <v>43</v>
      </c>
      <c r="R15" s="20"/>
      <c r="S15" s="13"/>
      <c r="T15" s="13"/>
      <c r="U15" s="71"/>
      <c r="V15" s="216">
        <f t="shared" si="4"/>
        <v>14</v>
      </c>
    </row>
    <row r="16" spans="1:22" ht="30">
      <c r="A16" s="55">
        <f t="shared" si="3"/>
        <v>15</v>
      </c>
      <c r="B16" s="14">
        <v>1</v>
      </c>
      <c r="C16" s="14" t="s">
        <v>22</v>
      </c>
      <c r="D16" s="14">
        <f t="shared" ref="D16:D37" si="5">IF(H16=H15,D15,D15+1)</f>
        <v>2</v>
      </c>
      <c r="E16" s="14">
        <f t="shared" si="1"/>
        <v>3</v>
      </c>
      <c r="F16" s="13" t="str">
        <f t="shared" si="2"/>
        <v>EL-C2-03</v>
      </c>
      <c r="G16" s="15"/>
      <c r="H16" s="16" t="s">
        <v>40</v>
      </c>
      <c r="I16" s="162" t="s">
        <v>40</v>
      </c>
      <c r="J16" s="22" t="s">
        <v>44</v>
      </c>
      <c r="K16" s="75" t="s">
        <v>25</v>
      </c>
      <c r="L16" s="23">
        <v>0</v>
      </c>
      <c r="M16" s="18">
        <v>0</v>
      </c>
      <c r="N16" s="18">
        <v>1</v>
      </c>
      <c r="O16" s="24"/>
      <c r="P16" s="18">
        <v>0</v>
      </c>
      <c r="Q16" s="239"/>
      <c r="R16" s="20"/>
      <c r="S16" s="13"/>
      <c r="T16" s="13"/>
      <c r="U16" s="71"/>
      <c r="V16" s="216">
        <f t="shared" si="4"/>
        <v>15</v>
      </c>
    </row>
    <row r="17" spans="1:22" ht="30">
      <c r="A17" s="55">
        <f t="shared" si="3"/>
        <v>16</v>
      </c>
      <c r="B17" s="14">
        <v>1</v>
      </c>
      <c r="C17" s="14" t="s">
        <v>22</v>
      </c>
      <c r="D17" s="14">
        <f t="shared" si="5"/>
        <v>2</v>
      </c>
      <c r="E17" s="14">
        <f t="shared" si="1"/>
        <v>4</v>
      </c>
      <c r="F17" s="13" t="str">
        <f t="shared" si="2"/>
        <v>EL-C2-04</v>
      </c>
      <c r="G17" s="15"/>
      <c r="H17" s="16" t="s">
        <v>40</v>
      </c>
      <c r="I17" s="162" t="s">
        <v>40</v>
      </c>
      <c r="J17" s="22" t="s">
        <v>45</v>
      </c>
      <c r="K17" s="75" t="s">
        <v>25</v>
      </c>
      <c r="L17" s="23">
        <v>0</v>
      </c>
      <c r="M17" s="18">
        <v>0</v>
      </c>
      <c r="N17" s="18">
        <v>1</v>
      </c>
      <c r="O17" s="24"/>
      <c r="P17" s="18">
        <v>0</v>
      </c>
      <c r="Q17" s="239"/>
      <c r="R17" s="20"/>
      <c r="S17" s="13"/>
      <c r="T17" s="13"/>
      <c r="U17" s="71"/>
      <c r="V17" s="216">
        <f t="shared" si="4"/>
        <v>16</v>
      </c>
    </row>
    <row r="18" spans="1:22" ht="30">
      <c r="A18" s="55">
        <f t="shared" si="3"/>
        <v>17</v>
      </c>
      <c r="B18" s="14">
        <v>1</v>
      </c>
      <c r="C18" s="14" t="s">
        <v>22</v>
      </c>
      <c r="D18" s="14">
        <f t="shared" si="5"/>
        <v>2</v>
      </c>
      <c r="E18" s="14">
        <f t="shared" si="1"/>
        <v>5</v>
      </c>
      <c r="F18" s="13" t="str">
        <f t="shared" si="2"/>
        <v>EL-C2-05</v>
      </c>
      <c r="G18" s="15"/>
      <c r="H18" s="16" t="s">
        <v>40</v>
      </c>
      <c r="I18" s="162" t="s">
        <v>40</v>
      </c>
      <c r="J18" s="22" t="s">
        <v>46</v>
      </c>
      <c r="K18" s="75" t="s">
        <v>25</v>
      </c>
      <c r="L18" s="23">
        <v>0</v>
      </c>
      <c r="M18" s="18">
        <v>0</v>
      </c>
      <c r="N18" s="18">
        <v>1</v>
      </c>
      <c r="O18" s="24"/>
      <c r="P18" s="18">
        <v>0</v>
      </c>
      <c r="Q18" s="239" t="s">
        <v>43</v>
      </c>
      <c r="R18" s="20"/>
      <c r="S18" s="13"/>
      <c r="T18" s="13"/>
      <c r="U18" s="71"/>
      <c r="V18" s="216">
        <f t="shared" si="4"/>
        <v>17</v>
      </c>
    </row>
    <row r="19" spans="1:22" ht="30.75" thickBot="1">
      <c r="A19" s="56">
        <f t="shared" si="3"/>
        <v>18</v>
      </c>
      <c r="B19" s="57">
        <v>1</v>
      </c>
      <c r="C19" s="57" t="s">
        <v>22</v>
      </c>
      <c r="D19" s="57">
        <f t="shared" si="5"/>
        <v>2</v>
      </c>
      <c r="E19" s="57">
        <f t="shared" si="1"/>
        <v>6</v>
      </c>
      <c r="F19" s="97" t="str">
        <f t="shared" si="2"/>
        <v>EL-C2-06</v>
      </c>
      <c r="G19" s="108"/>
      <c r="H19" s="99" t="s">
        <v>40</v>
      </c>
      <c r="I19" s="164" t="s">
        <v>40</v>
      </c>
      <c r="J19" s="109" t="s">
        <v>47</v>
      </c>
      <c r="K19" s="101" t="s">
        <v>25</v>
      </c>
      <c r="L19" s="110">
        <v>0</v>
      </c>
      <c r="M19" s="58">
        <v>0</v>
      </c>
      <c r="N19" s="58">
        <v>1</v>
      </c>
      <c r="O19" s="111"/>
      <c r="P19" s="58">
        <v>0</v>
      </c>
      <c r="Q19" s="243"/>
      <c r="R19" s="103"/>
      <c r="S19" s="97"/>
      <c r="T19" s="97"/>
      <c r="U19" s="104"/>
      <c r="V19" s="220">
        <f t="shared" si="4"/>
        <v>18</v>
      </c>
    </row>
    <row r="20" spans="1:22" ht="16.5" thickBot="1">
      <c r="A20" s="112">
        <f t="shared" si="3"/>
        <v>19</v>
      </c>
      <c r="B20" s="113">
        <v>1</v>
      </c>
      <c r="C20" s="113" t="s">
        <v>22</v>
      </c>
      <c r="D20" s="113">
        <f t="shared" si="5"/>
        <v>3</v>
      </c>
      <c r="E20" s="113">
        <f t="shared" si="1"/>
        <v>1</v>
      </c>
      <c r="F20" s="114" t="str">
        <f t="shared" si="2"/>
        <v>EL-C3-01</v>
      </c>
      <c r="G20" s="115"/>
      <c r="H20" s="116" t="s">
        <v>48</v>
      </c>
      <c r="I20" s="165" t="s">
        <v>48</v>
      </c>
      <c r="J20" s="117" t="s">
        <v>49</v>
      </c>
      <c r="K20" s="118" t="s">
        <v>25</v>
      </c>
      <c r="L20" s="119">
        <v>1</v>
      </c>
      <c r="M20" s="120">
        <v>0</v>
      </c>
      <c r="N20" s="120">
        <v>1</v>
      </c>
      <c r="O20" s="121"/>
      <c r="P20" s="120">
        <v>0</v>
      </c>
      <c r="Q20" s="244" t="s">
        <v>50</v>
      </c>
      <c r="R20" s="122"/>
      <c r="S20" s="114"/>
      <c r="T20" s="114"/>
      <c r="U20" s="123"/>
      <c r="V20" s="221">
        <f t="shared" si="4"/>
        <v>19</v>
      </c>
    </row>
    <row r="21" spans="1:22">
      <c r="A21" s="46">
        <f t="shared" si="3"/>
        <v>20</v>
      </c>
      <c r="B21" s="47">
        <v>1</v>
      </c>
      <c r="C21" s="47" t="s">
        <v>22</v>
      </c>
      <c r="D21" s="47">
        <f t="shared" si="5"/>
        <v>4</v>
      </c>
      <c r="E21" s="47">
        <f t="shared" si="1"/>
        <v>1</v>
      </c>
      <c r="F21" s="48" t="str">
        <f t="shared" si="2"/>
        <v>EL-C4-01</v>
      </c>
      <c r="G21" s="49"/>
      <c r="H21" s="50" t="s">
        <v>51</v>
      </c>
      <c r="I21" s="161" t="s">
        <v>51</v>
      </c>
      <c r="J21" s="105" t="s">
        <v>52</v>
      </c>
      <c r="K21" s="74" t="s">
        <v>25</v>
      </c>
      <c r="L21" s="106">
        <v>1</v>
      </c>
      <c r="M21" s="52">
        <v>0</v>
      </c>
      <c r="N21" s="52">
        <v>1</v>
      </c>
      <c r="O21" s="107"/>
      <c r="P21" s="52">
        <v>0</v>
      </c>
      <c r="Q21" s="238"/>
      <c r="R21" s="54"/>
      <c r="S21" s="48"/>
      <c r="T21" s="48"/>
      <c r="U21" s="70"/>
      <c r="V21" s="218">
        <f t="shared" si="4"/>
        <v>20</v>
      </c>
    </row>
    <row r="22" spans="1:22">
      <c r="A22" s="55">
        <f t="shared" si="3"/>
        <v>21</v>
      </c>
      <c r="B22" s="14">
        <v>1</v>
      </c>
      <c r="C22" s="14" t="s">
        <v>22</v>
      </c>
      <c r="D22" s="14">
        <f t="shared" si="5"/>
        <v>4</v>
      </c>
      <c r="E22" s="14">
        <f t="shared" si="1"/>
        <v>2</v>
      </c>
      <c r="F22" s="13" t="str">
        <f t="shared" si="2"/>
        <v>EL-C4-02</v>
      </c>
      <c r="G22" s="15"/>
      <c r="H22" s="16" t="s">
        <v>51</v>
      </c>
      <c r="I22" s="162" t="s">
        <v>51</v>
      </c>
      <c r="J22" s="22" t="s">
        <v>53</v>
      </c>
      <c r="K22" s="75" t="s">
        <v>25</v>
      </c>
      <c r="L22" s="23">
        <v>0</v>
      </c>
      <c r="M22" s="18">
        <v>0</v>
      </c>
      <c r="N22" s="18">
        <v>1</v>
      </c>
      <c r="O22" s="24"/>
      <c r="P22" s="18">
        <v>0</v>
      </c>
      <c r="Q22" s="239" t="s">
        <v>54</v>
      </c>
      <c r="R22" s="20"/>
      <c r="S22" s="13"/>
      <c r="T22" s="13"/>
      <c r="U22" s="71"/>
      <c r="V22" s="216">
        <f t="shared" si="4"/>
        <v>21</v>
      </c>
    </row>
    <row r="23" spans="1:22">
      <c r="A23" s="55">
        <f t="shared" si="3"/>
        <v>22</v>
      </c>
      <c r="B23" s="14">
        <v>1</v>
      </c>
      <c r="C23" s="14" t="s">
        <v>22</v>
      </c>
      <c r="D23" s="14">
        <f t="shared" si="5"/>
        <v>4</v>
      </c>
      <c r="E23" s="14">
        <f t="shared" si="1"/>
        <v>3</v>
      </c>
      <c r="F23" s="13" t="str">
        <f t="shared" si="2"/>
        <v>EL-C4-03</v>
      </c>
      <c r="G23" s="15"/>
      <c r="H23" s="16" t="s">
        <v>51</v>
      </c>
      <c r="I23" s="162" t="s">
        <v>51</v>
      </c>
      <c r="J23" s="22" t="s">
        <v>55</v>
      </c>
      <c r="K23" s="75" t="s">
        <v>25</v>
      </c>
      <c r="L23" s="23">
        <v>1</v>
      </c>
      <c r="M23" s="18">
        <v>0</v>
      </c>
      <c r="N23" s="18">
        <v>1</v>
      </c>
      <c r="O23" s="24"/>
      <c r="P23" s="18">
        <v>0</v>
      </c>
      <c r="Q23" s="239"/>
      <c r="R23" s="20"/>
      <c r="S23" s="13"/>
      <c r="T23" s="13"/>
      <c r="U23" s="71"/>
      <c r="V23" s="216">
        <f t="shared" si="4"/>
        <v>22</v>
      </c>
    </row>
    <row r="24" spans="1:22" ht="90">
      <c r="A24" s="55">
        <f t="shared" si="3"/>
        <v>23</v>
      </c>
      <c r="B24" s="14">
        <v>1</v>
      </c>
      <c r="C24" s="14" t="s">
        <v>22</v>
      </c>
      <c r="D24" s="14">
        <f t="shared" si="5"/>
        <v>4</v>
      </c>
      <c r="E24" s="14">
        <f t="shared" si="1"/>
        <v>4</v>
      </c>
      <c r="F24" s="13" t="str">
        <f t="shared" si="2"/>
        <v>EL-C4-04</v>
      </c>
      <c r="G24" s="15"/>
      <c r="H24" s="16" t="s">
        <v>51</v>
      </c>
      <c r="I24" s="162" t="s">
        <v>51</v>
      </c>
      <c r="J24" s="22" t="s">
        <v>56</v>
      </c>
      <c r="K24" s="75" t="s">
        <v>25</v>
      </c>
      <c r="L24" s="23">
        <v>0</v>
      </c>
      <c r="M24" s="18">
        <v>0</v>
      </c>
      <c r="N24" s="18">
        <v>1</v>
      </c>
      <c r="O24" s="24"/>
      <c r="P24" s="18">
        <v>0</v>
      </c>
      <c r="Q24" s="239" t="s">
        <v>57</v>
      </c>
      <c r="R24" s="20"/>
      <c r="S24" s="13"/>
      <c r="T24" s="13"/>
      <c r="U24" s="71"/>
      <c r="V24" s="216">
        <f t="shared" si="4"/>
        <v>23</v>
      </c>
    </row>
    <row r="25" spans="1:22" ht="16.5" thickBot="1">
      <c r="A25" s="56">
        <f t="shared" si="3"/>
        <v>24</v>
      </c>
      <c r="B25" s="57">
        <v>1</v>
      </c>
      <c r="C25" s="57" t="s">
        <v>22</v>
      </c>
      <c r="D25" s="57">
        <f t="shared" si="5"/>
        <v>4</v>
      </c>
      <c r="E25" s="57">
        <f t="shared" si="1"/>
        <v>5</v>
      </c>
      <c r="F25" s="97" t="str">
        <f t="shared" si="2"/>
        <v>EL-C4-05</v>
      </c>
      <c r="G25" s="108"/>
      <c r="H25" s="99" t="s">
        <v>51</v>
      </c>
      <c r="I25" s="164" t="s">
        <v>51</v>
      </c>
      <c r="J25" s="109" t="s">
        <v>58</v>
      </c>
      <c r="K25" s="101" t="s">
        <v>25</v>
      </c>
      <c r="L25" s="110">
        <v>1</v>
      </c>
      <c r="M25" s="58">
        <v>0</v>
      </c>
      <c r="N25" s="58">
        <v>1</v>
      </c>
      <c r="O25" s="111"/>
      <c r="P25" s="58">
        <v>0</v>
      </c>
      <c r="Q25" s="243"/>
      <c r="R25" s="103"/>
      <c r="S25" s="97"/>
      <c r="T25" s="97"/>
      <c r="U25" s="104"/>
      <c r="V25" s="220">
        <f t="shared" si="4"/>
        <v>24</v>
      </c>
    </row>
    <row r="26" spans="1:22">
      <c r="A26" s="46">
        <f t="shared" si="3"/>
        <v>25</v>
      </c>
      <c r="B26" s="47">
        <v>1</v>
      </c>
      <c r="C26" s="47" t="s">
        <v>22</v>
      </c>
      <c r="D26" s="47">
        <f t="shared" si="5"/>
        <v>5</v>
      </c>
      <c r="E26" s="47">
        <f t="shared" si="1"/>
        <v>1</v>
      </c>
      <c r="F26" s="48" t="str">
        <f t="shared" si="2"/>
        <v>EL-C5-01</v>
      </c>
      <c r="G26" s="49"/>
      <c r="H26" s="50" t="s">
        <v>59</v>
      </c>
      <c r="I26" s="161" t="s">
        <v>59</v>
      </c>
      <c r="J26" s="105" t="s">
        <v>60</v>
      </c>
      <c r="K26" s="74" t="s">
        <v>25</v>
      </c>
      <c r="L26" s="106">
        <v>1</v>
      </c>
      <c r="M26" s="52">
        <v>0</v>
      </c>
      <c r="N26" s="52">
        <v>1</v>
      </c>
      <c r="O26" s="107"/>
      <c r="P26" s="52">
        <v>0</v>
      </c>
      <c r="Q26" s="238"/>
      <c r="R26" s="54"/>
      <c r="S26" s="48"/>
      <c r="T26" s="48"/>
      <c r="U26" s="70"/>
      <c r="V26" s="218">
        <f t="shared" si="4"/>
        <v>25</v>
      </c>
    </row>
    <row r="27" spans="1:22">
      <c r="A27" s="55">
        <f t="shared" si="3"/>
        <v>26</v>
      </c>
      <c r="B27" s="14">
        <v>1</v>
      </c>
      <c r="C27" s="14" t="s">
        <v>22</v>
      </c>
      <c r="D27" s="14">
        <f t="shared" si="5"/>
        <v>5</v>
      </c>
      <c r="E27" s="14">
        <f t="shared" si="1"/>
        <v>2</v>
      </c>
      <c r="F27" s="13" t="str">
        <f t="shared" si="2"/>
        <v>EL-C5-02</v>
      </c>
      <c r="G27" s="15"/>
      <c r="H27" s="16" t="s">
        <v>59</v>
      </c>
      <c r="I27" s="162" t="s">
        <v>59</v>
      </c>
      <c r="J27" s="22" t="s">
        <v>61</v>
      </c>
      <c r="K27" s="75" t="s">
        <v>25</v>
      </c>
      <c r="L27" s="23">
        <v>1</v>
      </c>
      <c r="M27" s="18">
        <v>0</v>
      </c>
      <c r="N27" s="18">
        <v>1</v>
      </c>
      <c r="O27" s="24"/>
      <c r="P27" s="18">
        <v>0</v>
      </c>
      <c r="Q27" s="239"/>
      <c r="R27" s="20"/>
      <c r="S27" s="13"/>
      <c r="T27" s="13"/>
      <c r="U27" s="71"/>
      <c r="V27" s="216">
        <f t="shared" si="4"/>
        <v>26</v>
      </c>
    </row>
    <row r="28" spans="1:22">
      <c r="A28" s="55">
        <f t="shared" si="3"/>
        <v>27</v>
      </c>
      <c r="B28" s="14">
        <v>1</v>
      </c>
      <c r="C28" s="14" t="s">
        <v>22</v>
      </c>
      <c r="D28" s="14">
        <f t="shared" si="5"/>
        <v>5</v>
      </c>
      <c r="E28" s="14">
        <f t="shared" si="1"/>
        <v>3</v>
      </c>
      <c r="F28" s="13" t="str">
        <f t="shared" si="2"/>
        <v>EL-C5-03</v>
      </c>
      <c r="G28" s="15"/>
      <c r="H28" s="16" t="s">
        <v>59</v>
      </c>
      <c r="I28" s="162" t="s">
        <v>59</v>
      </c>
      <c r="J28" s="22" t="s">
        <v>62</v>
      </c>
      <c r="K28" s="75" t="s">
        <v>25</v>
      </c>
      <c r="L28" s="23">
        <v>1</v>
      </c>
      <c r="M28" s="18">
        <v>0</v>
      </c>
      <c r="N28" s="18">
        <v>1</v>
      </c>
      <c r="O28" s="24"/>
      <c r="P28" s="18">
        <v>0</v>
      </c>
      <c r="Q28" s="239" t="s">
        <v>63</v>
      </c>
      <c r="R28" s="20"/>
      <c r="S28" s="13"/>
      <c r="T28" s="13"/>
      <c r="U28" s="71"/>
      <c r="V28" s="216">
        <f t="shared" si="4"/>
        <v>27</v>
      </c>
    </row>
    <row r="29" spans="1:22">
      <c r="A29" s="55">
        <f t="shared" si="3"/>
        <v>28</v>
      </c>
      <c r="B29" s="14">
        <v>1</v>
      </c>
      <c r="C29" s="14" t="s">
        <v>22</v>
      </c>
      <c r="D29" s="14">
        <f t="shared" si="5"/>
        <v>5</v>
      </c>
      <c r="E29" s="14">
        <f t="shared" si="1"/>
        <v>4</v>
      </c>
      <c r="F29" s="13" t="str">
        <f t="shared" si="2"/>
        <v>EL-C5-04</v>
      </c>
      <c r="G29" s="15"/>
      <c r="H29" s="16" t="s">
        <v>59</v>
      </c>
      <c r="I29" s="162" t="s">
        <v>59</v>
      </c>
      <c r="J29" s="22" t="s">
        <v>64</v>
      </c>
      <c r="K29" s="75" t="s">
        <v>25</v>
      </c>
      <c r="L29" s="23">
        <v>0</v>
      </c>
      <c r="M29" s="18">
        <v>0</v>
      </c>
      <c r="N29" s="18">
        <v>1</v>
      </c>
      <c r="O29" s="24"/>
      <c r="P29" s="18">
        <v>0</v>
      </c>
      <c r="Q29" s="239" t="s">
        <v>65</v>
      </c>
      <c r="R29" s="20"/>
      <c r="S29" s="13"/>
      <c r="T29" s="13"/>
      <c r="U29" s="71"/>
      <c r="V29" s="216">
        <f t="shared" si="4"/>
        <v>28</v>
      </c>
    </row>
    <row r="30" spans="1:22">
      <c r="A30" s="55">
        <f t="shared" si="3"/>
        <v>29</v>
      </c>
      <c r="B30" s="14">
        <v>1</v>
      </c>
      <c r="C30" s="14" t="s">
        <v>22</v>
      </c>
      <c r="D30" s="14">
        <f t="shared" si="5"/>
        <v>5</v>
      </c>
      <c r="E30" s="14">
        <f t="shared" si="1"/>
        <v>5</v>
      </c>
      <c r="F30" s="13" t="str">
        <f t="shared" si="2"/>
        <v>EL-C5-05</v>
      </c>
      <c r="G30" s="15"/>
      <c r="H30" s="16" t="s">
        <v>59</v>
      </c>
      <c r="I30" s="162" t="s">
        <v>59</v>
      </c>
      <c r="J30" s="22" t="s">
        <v>66</v>
      </c>
      <c r="K30" s="75" t="s">
        <v>25</v>
      </c>
      <c r="L30" s="23">
        <v>0</v>
      </c>
      <c r="M30" s="18">
        <v>0</v>
      </c>
      <c r="N30" s="18">
        <v>1</v>
      </c>
      <c r="O30" s="24"/>
      <c r="P30" s="18">
        <v>0</v>
      </c>
      <c r="Q30" s="239"/>
      <c r="R30" s="20"/>
      <c r="S30" s="13"/>
      <c r="T30" s="13"/>
      <c r="U30" s="71"/>
      <c r="V30" s="216">
        <f t="shared" si="4"/>
        <v>29</v>
      </c>
    </row>
    <row r="31" spans="1:22" ht="16.5" thickBot="1">
      <c r="A31" s="56">
        <f t="shared" si="3"/>
        <v>30</v>
      </c>
      <c r="B31" s="57">
        <v>1</v>
      </c>
      <c r="C31" s="57" t="s">
        <v>22</v>
      </c>
      <c r="D31" s="57">
        <f t="shared" si="5"/>
        <v>5</v>
      </c>
      <c r="E31" s="57">
        <f t="shared" si="1"/>
        <v>6</v>
      </c>
      <c r="F31" s="97" t="str">
        <f t="shared" si="2"/>
        <v>EL-C5-06</v>
      </c>
      <c r="G31" s="108"/>
      <c r="H31" s="99" t="s">
        <v>59</v>
      </c>
      <c r="I31" s="164" t="s">
        <v>59</v>
      </c>
      <c r="J31" s="109" t="s">
        <v>67</v>
      </c>
      <c r="K31" s="101" t="s">
        <v>25</v>
      </c>
      <c r="L31" s="110">
        <v>0</v>
      </c>
      <c r="M31" s="58">
        <v>0</v>
      </c>
      <c r="N31" s="58">
        <v>1</v>
      </c>
      <c r="O31" s="111"/>
      <c r="P31" s="58">
        <v>0</v>
      </c>
      <c r="Q31" s="243"/>
      <c r="R31" s="103"/>
      <c r="S31" s="97"/>
      <c r="T31" s="97"/>
      <c r="U31" s="104"/>
      <c r="V31" s="220">
        <f t="shared" si="4"/>
        <v>30</v>
      </c>
    </row>
    <row r="32" spans="1:22">
      <c r="A32" s="46">
        <f t="shared" si="3"/>
        <v>31</v>
      </c>
      <c r="B32" s="47">
        <v>1</v>
      </c>
      <c r="C32" s="47" t="s">
        <v>22</v>
      </c>
      <c r="D32" s="47">
        <f t="shared" si="5"/>
        <v>6</v>
      </c>
      <c r="E32" s="47">
        <f t="shared" si="1"/>
        <v>1</v>
      </c>
      <c r="F32" s="48" t="str">
        <f t="shared" si="2"/>
        <v>EL-C6-01</v>
      </c>
      <c r="G32" s="48"/>
      <c r="H32" s="50" t="s">
        <v>68</v>
      </c>
      <c r="I32" s="166" t="s">
        <v>69</v>
      </c>
      <c r="J32" s="124" t="s">
        <v>70</v>
      </c>
      <c r="K32" s="74" t="s">
        <v>25</v>
      </c>
      <c r="L32" s="125">
        <v>0</v>
      </c>
      <c r="M32" s="52">
        <v>0</v>
      </c>
      <c r="N32" s="52">
        <v>1</v>
      </c>
      <c r="O32" s="126"/>
      <c r="P32" s="52">
        <v>0</v>
      </c>
      <c r="Q32" s="238" t="s">
        <v>71</v>
      </c>
      <c r="R32" s="54"/>
      <c r="S32" s="48"/>
      <c r="T32" s="48"/>
      <c r="U32" s="70"/>
      <c r="V32" s="218">
        <f t="shared" si="4"/>
        <v>31</v>
      </c>
    </row>
    <row r="33" spans="1:22">
      <c r="A33" s="55">
        <f t="shared" si="3"/>
        <v>32</v>
      </c>
      <c r="B33" s="14">
        <v>1</v>
      </c>
      <c r="C33" s="14" t="s">
        <v>22</v>
      </c>
      <c r="D33" s="14">
        <f t="shared" si="5"/>
        <v>6</v>
      </c>
      <c r="E33" s="14">
        <f t="shared" si="1"/>
        <v>2</v>
      </c>
      <c r="F33" s="13" t="str">
        <f t="shared" si="2"/>
        <v>EL-C6-02</v>
      </c>
      <c r="G33" s="13"/>
      <c r="H33" s="16" t="s">
        <v>68</v>
      </c>
      <c r="I33" s="167" t="s">
        <v>72</v>
      </c>
      <c r="J33" s="26" t="s">
        <v>70</v>
      </c>
      <c r="K33" s="75" t="s">
        <v>25</v>
      </c>
      <c r="L33" s="27">
        <v>0</v>
      </c>
      <c r="M33" s="18">
        <v>0</v>
      </c>
      <c r="N33" s="18">
        <v>1</v>
      </c>
      <c r="O33" s="28"/>
      <c r="P33" s="18">
        <v>0</v>
      </c>
      <c r="Q33" s="239" t="s">
        <v>73</v>
      </c>
      <c r="R33" s="20"/>
      <c r="S33" s="13"/>
      <c r="T33" s="13"/>
      <c r="U33" s="71"/>
      <c r="V33" s="216">
        <f t="shared" si="4"/>
        <v>32</v>
      </c>
    </row>
    <row r="34" spans="1:22">
      <c r="A34" s="55">
        <f t="shared" si="3"/>
        <v>33</v>
      </c>
      <c r="B34" s="14">
        <v>1</v>
      </c>
      <c r="C34" s="14" t="s">
        <v>22</v>
      </c>
      <c r="D34" s="14">
        <f t="shared" si="5"/>
        <v>6</v>
      </c>
      <c r="E34" s="14">
        <f t="shared" si="1"/>
        <v>3</v>
      </c>
      <c r="F34" s="13" t="str">
        <f t="shared" si="2"/>
        <v>EL-C6-03</v>
      </c>
      <c r="G34" s="13"/>
      <c r="H34" s="16" t="s">
        <v>68</v>
      </c>
      <c r="I34" s="167" t="s">
        <v>74</v>
      </c>
      <c r="J34" s="26" t="s">
        <v>70</v>
      </c>
      <c r="K34" s="75" t="s">
        <v>25</v>
      </c>
      <c r="L34" s="27">
        <v>0</v>
      </c>
      <c r="M34" s="18">
        <v>0</v>
      </c>
      <c r="N34" s="18">
        <v>1</v>
      </c>
      <c r="O34" s="28"/>
      <c r="P34" s="18">
        <v>0</v>
      </c>
      <c r="Q34" s="239" t="s">
        <v>75</v>
      </c>
      <c r="R34" s="20"/>
      <c r="S34" s="13"/>
      <c r="T34" s="13"/>
      <c r="U34" s="71"/>
      <c r="V34" s="216">
        <f t="shared" si="4"/>
        <v>33</v>
      </c>
    </row>
    <row r="35" spans="1:22" ht="30.75" thickBot="1">
      <c r="A35" s="56">
        <f t="shared" si="3"/>
        <v>34</v>
      </c>
      <c r="B35" s="57">
        <v>1</v>
      </c>
      <c r="C35" s="57" t="s">
        <v>22</v>
      </c>
      <c r="D35" s="57">
        <f t="shared" si="5"/>
        <v>6</v>
      </c>
      <c r="E35" s="57">
        <f t="shared" ref="E35:E67" si="6">IF(OR(D35=D34,I35=I34),E34+1,1)</f>
        <v>4</v>
      </c>
      <c r="F35" s="97" t="str">
        <f t="shared" si="2"/>
        <v>EL-C6-04</v>
      </c>
      <c r="G35" s="97"/>
      <c r="H35" s="99" t="s">
        <v>68</v>
      </c>
      <c r="I35" s="168" t="s">
        <v>76</v>
      </c>
      <c r="J35" s="127" t="s">
        <v>70</v>
      </c>
      <c r="K35" s="101" t="s">
        <v>25</v>
      </c>
      <c r="L35" s="128">
        <v>0</v>
      </c>
      <c r="M35" s="58">
        <v>0</v>
      </c>
      <c r="N35" s="58">
        <v>1</v>
      </c>
      <c r="O35" s="129"/>
      <c r="P35" s="58">
        <v>0</v>
      </c>
      <c r="Q35" s="243" t="s">
        <v>77</v>
      </c>
      <c r="R35" s="103"/>
      <c r="S35" s="97"/>
      <c r="T35" s="97"/>
      <c r="U35" s="104"/>
      <c r="V35" s="220">
        <f t="shared" si="4"/>
        <v>34</v>
      </c>
    </row>
    <row r="36" spans="1:22">
      <c r="A36" s="46">
        <f t="shared" si="3"/>
        <v>35</v>
      </c>
      <c r="B36" s="47">
        <v>1</v>
      </c>
      <c r="C36" s="47" t="s">
        <v>22</v>
      </c>
      <c r="D36" s="47">
        <f t="shared" si="5"/>
        <v>6</v>
      </c>
      <c r="E36" s="47">
        <f t="shared" si="6"/>
        <v>5</v>
      </c>
      <c r="F36" s="48" t="str">
        <f t="shared" si="2"/>
        <v>EL-C6-05</v>
      </c>
      <c r="G36" s="48"/>
      <c r="H36" s="50" t="s">
        <v>68</v>
      </c>
      <c r="I36" s="166" t="s">
        <v>78</v>
      </c>
      <c r="J36" s="124" t="s">
        <v>70</v>
      </c>
      <c r="K36" s="74" t="s">
        <v>25</v>
      </c>
      <c r="L36" s="125">
        <v>0</v>
      </c>
      <c r="M36" s="52">
        <v>0</v>
      </c>
      <c r="N36" s="52">
        <v>1</v>
      </c>
      <c r="O36" s="126"/>
      <c r="P36" s="52">
        <v>0</v>
      </c>
      <c r="Q36" s="238" t="s">
        <v>71</v>
      </c>
      <c r="R36" s="54"/>
      <c r="S36" s="48"/>
      <c r="T36" s="48"/>
      <c r="U36" s="70"/>
      <c r="V36" s="218">
        <f t="shared" si="4"/>
        <v>35</v>
      </c>
    </row>
    <row r="37" spans="1:22" ht="16.5">
      <c r="A37" s="56">
        <f t="shared" si="3"/>
        <v>36</v>
      </c>
      <c r="B37" s="57">
        <v>1</v>
      </c>
      <c r="C37" s="57" t="s">
        <v>22</v>
      </c>
      <c r="D37" s="57">
        <f t="shared" si="5"/>
        <v>6</v>
      </c>
      <c r="E37" s="57">
        <f t="shared" si="6"/>
        <v>6</v>
      </c>
      <c r="F37" s="97" t="str">
        <f>CONCATENATE(C37,"-C",D37,IF((E37&gt;=10),"-","-0"),E37)</f>
        <v>EL-C6-06</v>
      </c>
      <c r="G37" s="97"/>
      <c r="H37" s="99" t="s">
        <v>68</v>
      </c>
      <c r="I37" s="168" t="s">
        <v>78</v>
      </c>
      <c r="J37" s="127" t="s">
        <v>79</v>
      </c>
      <c r="K37" s="101" t="s">
        <v>25</v>
      </c>
      <c r="L37" s="128">
        <v>0</v>
      </c>
      <c r="M37" s="58">
        <v>0</v>
      </c>
      <c r="N37" s="58">
        <v>1</v>
      </c>
      <c r="O37" s="129"/>
      <c r="P37" s="58">
        <v>0</v>
      </c>
      <c r="Q37" s="242" t="s">
        <v>80</v>
      </c>
      <c r="R37" s="103"/>
      <c r="S37" s="97"/>
      <c r="T37" s="97"/>
      <c r="U37" s="104"/>
      <c r="V37" s="220">
        <f t="shared" si="4"/>
        <v>36</v>
      </c>
    </row>
    <row r="38" spans="1:22">
      <c r="A38" s="46">
        <f t="shared" si="3"/>
        <v>37</v>
      </c>
      <c r="B38" s="47">
        <v>1</v>
      </c>
      <c r="C38" s="47" t="s">
        <v>22</v>
      </c>
      <c r="D38" s="47">
        <f>IF(H38=H36,D36,D36+1)</f>
        <v>7</v>
      </c>
      <c r="E38" s="47">
        <f t="shared" si="6"/>
        <v>1</v>
      </c>
      <c r="F38" s="132" t="s">
        <v>81</v>
      </c>
      <c r="G38" s="48"/>
      <c r="H38" s="133" t="s">
        <v>82</v>
      </c>
      <c r="I38" s="161" t="s">
        <v>83</v>
      </c>
      <c r="J38" s="134" t="s">
        <v>84</v>
      </c>
      <c r="K38" s="74" t="s">
        <v>25</v>
      </c>
      <c r="L38" s="47">
        <v>0</v>
      </c>
      <c r="M38" s="52">
        <v>0</v>
      </c>
      <c r="N38" s="52">
        <v>1</v>
      </c>
      <c r="O38" s="135"/>
      <c r="P38" s="52">
        <v>0</v>
      </c>
      <c r="Q38" s="245" t="s">
        <v>85</v>
      </c>
      <c r="R38" s="54"/>
      <c r="S38" s="48"/>
      <c r="T38" s="48"/>
      <c r="U38" s="136"/>
      <c r="V38" s="218">
        <f t="shared" si="4"/>
        <v>37</v>
      </c>
    </row>
    <row r="39" spans="1:22" ht="31.5">
      <c r="A39" s="55">
        <f t="shared" si="3"/>
        <v>38</v>
      </c>
      <c r="B39" s="14">
        <v>1</v>
      </c>
      <c r="C39" s="14" t="s">
        <v>22</v>
      </c>
      <c r="D39" s="14">
        <f t="shared" ref="D39:D70" si="7">IF(H39=H38,D38,D38+1)</f>
        <v>7</v>
      </c>
      <c r="E39" s="14">
        <f t="shared" si="6"/>
        <v>2</v>
      </c>
      <c r="F39" s="13" t="str">
        <f t="shared" si="2"/>
        <v>EL-C7-02</v>
      </c>
      <c r="G39" s="13"/>
      <c r="H39" s="29" t="s">
        <v>82</v>
      </c>
      <c r="I39" s="162" t="s">
        <v>83</v>
      </c>
      <c r="J39" s="30" t="s">
        <v>86</v>
      </c>
      <c r="K39" s="75" t="s">
        <v>25</v>
      </c>
      <c r="L39" s="14">
        <v>0</v>
      </c>
      <c r="M39" s="18">
        <v>0</v>
      </c>
      <c r="N39" s="18">
        <v>1</v>
      </c>
      <c r="O39" s="31"/>
      <c r="P39" s="18">
        <v>0</v>
      </c>
      <c r="Q39" s="241" t="s">
        <v>87</v>
      </c>
      <c r="R39" s="20"/>
      <c r="S39" s="13"/>
      <c r="T39" s="13"/>
      <c r="U39" s="68"/>
      <c r="V39" s="216">
        <f t="shared" si="4"/>
        <v>38</v>
      </c>
    </row>
    <row r="40" spans="1:22" ht="30">
      <c r="A40" s="55">
        <f t="shared" si="3"/>
        <v>39</v>
      </c>
      <c r="B40" s="14">
        <v>1</v>
      </c>
      <c r="C40" s="14" t="s">
        <v>22</v>
      </c>
      <c r="D40" s="14">
        <f t="shared" si="7"/>
        <v>7</v>
      </c>
      <c r="E40" s="14">
        <f t="shared" si="6"/>
        <v>3</v>
      </c>
      <c r="F40" s="13" t="str">
        <f t="shared" si="2"/>
        <v>EL-C7-03</v>
      </c>
      <c r="G40" s="13"/>
      <c r="H40" s="29" t="s">
        <v>82</v>
      </c>
      <c r="I40" s="162" t="s">
        <v>83</v>
      </c>
      <c r="J40" s="30" t="s">
        <v>88</v>
      </c>
      <c r="K40" s="75" t="s">
        <v>89</v>
      </c>
      <c r="L40" s="14">
        <v>0</v>
      </c>
      <c r="M40" s="18">
        <v>0</v>
      </c>
      <c r="N40" s="18">
        <v>1</v>
      </c>
      <c r="O40" s="31"/>
      <c r="P40" s="18">
        <v>0</v>
      </c>
      <c r="Q40" s="241" t="s">
        <v>90</v>
      </c>
      <c r="R40" s="20"/>
      <c r="S40" s="13"/>
      <c r="T40" s="13"/>
      <c r="U40" s="68"/>
      <c r="V40" s="216">
        <f t="shared" si="4"/>
        <v>39</v>
      </c>
    </row>
    <row r="41" spans="1:22" ht="45.75" thickBot="1">
      <c r="A41" s="56">
        <f t="shared" si="3"/>
        <v>40</v>
      </c>
      <c r="B41" s="57">
        <v>1</v>
      </c>
      <c r="C41" s="57" t="s">
        <v>22</v>
      </c>
      <c r="D41" s="57">
        <f t="shared" si="7"/>
        <v>7</v>
      </c>
      <c r="E41" s="57">
        <f t="shared" si="6"/>
        <v>4</v>
      </c>
      <c r="F41" s="97" t="str">
        <f t="shared" si="2"/>
        <v>EL-C7-04</v>
      </c>
      <c r="G41" s="97"/>
      <c r="H41" s="137" t="s">
        <v>82</v>
      </c>
      <c r="I41" s="164" t="s">
        <v>83</v>
      </c>
      <c r="J41" s="138" t="s">
        <v>91</v>
      </c>
      <c r="K41" s="101" t="s">
        <v>89</v>
      </c>
      <c r="L41" s="57">
        <v>0</v>
      </c>
      <c r="M41" s="58">
        <v>0</v>
      </c>
      <c r="N41" s="58">
        <v>1</v>
      </c>
      <c r="O41" s="139"/>
      <c r="P41" s="58">
        <v>0</v>
      </c>
      <c r="Q41" s="242" t="s">
        <v>92</v>
      </c>
      <c r="R41" s="103"/>
      <c r="S41" s="97"/>
      <c r="T41" s="97"/>
      <c r="U41" s="131"/>
      <c r="V41" s="220">
        <f t="shared" si="4"/>
        <v>40</v>
      </c>
    </row>
    <row r="42" spans="1:22">
      <c r="A42" s="46">
        <f t="shared" si="3"/>
        <v>41</v>
      </c>
      <c r="B42" s="47">
        <v>1</v>
      </c>
      <c r="C42" s="47" t="s">
        <v>22</v>
      </c>
      <c r="D42" s="47">
        <f t="shared" si="7"/>
        <v>7</v>
      </c>
      <c r="E42" s="47">
        <f t="shared" si="6"/>
        <v>5</v>
      </c>
      <c r="F42" s="48" t="str">
        <f t="shared" si="2"/>
        <v>EL-C7-05</v>
      </c>
      <c r="G42" s="48"/>
      <c r="H42" s="133" t="s">
        <v>82</v>
      </c>
      <c r="I42" s="161" t="s">
        <v>93</v>
      </c>
      <c r="J42" s="134" t="s">
        <v>94</v>
      </c>
      <c r="K42" s="74" t="s">
        <v>25</v>
      </c>
      <c r="L42" s="47">
        <v>0</v>
      </c>
      <c r="M42" s="52">
        <v>0</v>
      </c>
      <c r="N42" s="52">
        <v>1</v>
      </c>
      <c r="O42" s="135"/>
      <c r="P42" s="52">
        <v>0</v>
      </c>
      <c r="Q42" s="245" t="s">
        <v>95</v>
      </c>
      <c r="R42" s="54"/>
      <c r="S42" s="48"/>
      <c r="T42" s="48"/>
      <c r="U42" s="136"/>
      <c r="V42" s="218">
        <f t="shared" si="4"/>
        <v>41</v>
      </c>
    </row>
    <row r="43" spans="1:22">
      <c r="A43" s="55">
        <f t="shared" si="3"/>
        <v>42</v>
      </c>
      <c r="B43" s="14">
        <v>1</v>
      </c>
      <c r="C43" s="14" t="s">
        <v>22</v>
      </c>
      <c r="D43" s="14">
        <f t="shared" si="7"/>
        <v>7</v>
      </c>
      <c r="E43" s="14">
        <f t="shared" si="6"/>
        <v>6</v>
      </c>
      <c r="F43" s="13" t="str">
        <f t="shared" si="2"/>
        <v>EL-C7-06</v>
      </c>
      <c r="G43" s="13"/>
      <c r="H43" s="29" t="s">
        <v>82</v>
      </c>
      <c r="I43" s="162" t="s">
        <v>93</v>
      </c>
      <c r="J43" s="30" t="s">
        <v>96</v>
      </c>
      <c r="K43" s="75" t="s">
        <v>89</v>
      </c>
      <c r="L43" s="14">
        <v>0</v>
      </c>
      <c r="M43" s="18">
        <v>0</v>
      </c>
      <c r="N43" s="18">
        <v>1</v>
      </c>
      <c r="O43" s="31"/>
      <c r="P43" s="18">
        <v>0</v>
      </c>
      <c r="Q43" s="241" t="s">
        <v>97</v>
      </c>
      <c r="R43" s="20"/>
      <c r="S43" s="13"/>
      <c r="T43" s="13"/>
      <c r="U43" s="68"/>
      <c r="V43" s="216">
        <f t="shared" si="4"/>
        <v>42</v>
      </c>
    </row>
    <row r="44" spans="1:22">
      <c r="A44" s="55">
        <f t="shared" si="3"/>
        <v>43</v>
      </c>
      <c r="B44" s="14">
        <v>1</v>
      </c>
      <c r="C44" s="14" t="s">
        <v>22</v>
      </c>
      <c r="D44" s="14">
        <f t="shared" si="7"/>
        <v>7</v>
      </c>
      <c r="E44" s="14">
        <f t="shared" si="6"/>
        <v>7</v>
      </c>
      <c r="F44" s="13" t="str">
        <f t="shared" si="2"/>
        <v>EL-C7-07</v>
      </c>
      <c r="G44" s="13"/>
      <c r="H44" s="29" t="s">
        <v>82</v>
      </c>
      <c r="I44" s="162" t="s">
        <v>93</v>
      </c>
      <c r="J44" s="30" t="s">
        <v>98</v>
      </c>
      <c r="K44" s="75" t="s">
        <v>89</v>
      </c>
      <c r="L44" s="14">
        <v>0</v>
      </c>
      <c r="M44" s="18">
        <v>0</v>
      </c>
      <c r="N44" s="18">
        <v>1</v>
      </c>
      <c r="O44" s="31"/>
      <c r="P44" s="18">
        <v>0</v>
      </c>
      <c r="Q44" s="241" t="s">
        <v>99</v>
      </c>
      <c r="R44" s="20"/>
      <c r="S44" s="13"/>
      <c r="T44" s="13"/>
      <c r="U44" s="68"/>
      <c r="V44" s="216">
        <f t="shared" si="4"/>
        <v>43</v>
      </c>
    </row>
    <row r="45" spans="1:22" ht="32.25" thickBot="1">
      <c r="A45" s="56">
        <f t="shared" si="3"/>
        <v>44</v>
      </c>
      <c r="B45" s="57">
        <v>1</v>
      </c>
      <c r="C45" s="57" t="s">
        <v>22</v>
      </c>
      <c r="D45" s="57">
        <f t="shared" si="7"/>
        <v>7</v>
      </c>
      <c r="E45" s="57">
        <f t="shared" si="6"/>
        <v>8</v>
      </c>
      <c r="F45" s="97" t="str">
        <f t="shared" si="2"/>
        <v>EL-C7-08</v>
      </c>
      <c r="G45" s="97"/>
      <c r="H45" s="137" t="s">
        <v>82</v>
      </c>
      <c r="I45" s="164" t="s">
        <v>93</v>
      </c>
      <c r="J45" s="138" t="s">
        <v>100</v>
      </c>
      <c r="K45" s="101" t="s">
        <v>101</v>
      </c>
      <c r="L45" s="57">
        <v>0</v>
      </c>
      <c r="M45" s="58">
        <v>0</v>
      </c>
      <c r="N45" s="58">
        <v>1</v>
      </c>
      <c r="O45" s="139"/>
      <c r="P45" s="58">
        <v>0</v>
      </c>
      <c r="Q45" s="242" t="s">
        <v>102</v>
      </c>
      <c r="R45" s="103"/>
      <c r="S45" s="97"/>
      <c r="T45" s="97"/>
      <c r="U45" s="131"/>
      <c r="V45" s="220">
        <f t="shared" si="4"/>
        <v>44</v>
      </c>
    </row>
    <row r="46" spans="1:22" ht="30">
      <c r="A46" s="46">
        <f t="shared" si="3"/>
        <v>45</v>
      </c>
      <c r="B46" s="47">
        <v>1</v>
      </c>
      <c r="C46" s="47" t="s">
        <v>22</v>
      </c>
      <c r="D46" s="47">
        <f t="shared" si="7"/>
        <v>8</v>
      </c>
      <c r="E46" s="47">
        <f t="shared" si="6"/>
        <v>1</v>
      </c>
      <c r="F46" s="48" t="str">
        <f t="shared" si="2"/>
        <v>EL-C8-01</v>
      </c>
      <c r="G46" s="48"/>
      <c r="H46" s="133" t="s">
        <v>103</v>
      </c>
      <c r="I46" s="161" t="s">
        <v>104</v>
      </c>
      <c r="J46" s="134" t="s">
        <v>105</v>
      </c>
      <c r="K46" s="74" t="s">
        <v>25</v>
      </c>
      <c r="L46" s="47">
        <v>0</v>
      </c>
      <c r="M46" s="52">
        <v>0</v>
      </c>
      <c r="N46" s="52">
        <v>1</v>
      </c>
      <c r="O46" s="135"/>
      <c r="P46" s="52">
        <v>0</v>
      </c>
      <c r="Q46" s="245" t="s">
        <v>106</v>
      </c>
      <c r="R46" s="54"/>
      <c r="S46" s="48"/>
      <c r="T46" s="48"/>
      <c r="U46" s="136"/>
      <c r="V46" s="218">
        <f t="shared" si="4"/>
        <v>45</v>
      </c>
    </row>
    <row r="47" spans="1:22" ht="45.75" thickBot="1">
      <c r="A47" s="56">
        <f t="shared" si="3"/>
        <v>46</v>
      </c>
      <c r="B47" s="57">
        <v>1</v>
      </c>
      <c r="C47" s="57" t="s">
        <v>22</v>
      </c>
      <c r="D47" s="57">
        <f t="shared" si="7"/>
        <v>8</v>
      </c>
      <c r="E47" s="57">
        <f t="shared" si="6"/>
        <v>2</v>
      </c>
      <c r="F47" s="97" t="str">
        <f t="shared" si="2"/>
        <v>EL-C8-02</v>
      </c>
      <c r="G47" s="97"/>
      <c r="H47" s="137" t="s">
        <v>103</v>
      </c>
      <c r="I47" s="164" t="s">
        <v>104</v>
      </c>
      <c r="J47" s="138" t="s">
        <v>107</v>
      </c>
      <c r="K47" s="101" t="s">
        <v>89</v>
      </c>
      <c r="L47" s="57">
        <v>0</v>
      </c>
      <c r="M47" s="58">
        <v>0</v>
      </c>
      <c r="N47" s="58">
        <v>1</v>
      </c>
      <c r="O47" s="139"/>
      <c r="P47" s="58">
        <v>0</v>
      </c>
      <c r="Q47" s="242" t="s">
        <v>108</v>
      </c>
      <c r="R47" s="103"/>
      <c r="S47" s="97"/>
      <c r="T47" s="97"/>
      <c r="U47" s="131"/>
      <c r="V47" s="220">
        <f t="shared" si="4"/>
        <v>46</v>
      </c>
    </row>
    <row r="48" spans="1:22" ht="31.5">
      <c r="A48" s="46">
        <f t="shared" si="3"/>
        <v>47</v>
      </c>
      <c r="B48" s="47">
        <v>1</v>
      </c>
      <c r="C48" s="47" t="s">
        <v>22</v>
      </c>
      <c r="D48" s="47">
        <f t="shared" si="7"/>
        <v>8</v>
      </c>
      <c r="E48" s="47">
        <f t="shared" si="6"/>
        <v>3</v>
      </c>
      <c r="F48" s="48" t="str">
        <f t="shared" si="2"/>
        <v>EL-C8-03</v>
      </c>
      <c r="G48" s="48"/>
      <c r="H48" s="133" t="s">
        <v>103</v>
      </c>
      <c r="I48" s="161" t="s">
        <v>109</v>
      </c>
      <c r="J48" s="134" t="s">
        <v>110</v>
      </c>
      <c r="K48" s="74" t="s">
        <v>25</v>
      </c>
      <c r="L48" s="47">
        <v>0</v>
      </c>
      <c r="M48" s="52">
        <v>0</v>
      </c>
      <c r="N48" s="52">
        <v>1</v>
      </c>
      <c r="O48" s="135"/>
      <c r="P48" s="52">
        <v>0</v>
      </c>
      <c r="Q48" s="245" t="s">
        <v>111</v>
      </c>
      <c r="R48" s="54"/>
      <c r="S48" s="48"/>
      <c r="T48" s="48"/>
      <c r="U48" s="136"/>
      <c r="V48" s="218">
        <f t="shared" si="4"/>
        <v>47</v>
      </c>
    </row>
    <row r="49" spans="1:22" ht="31.5">
      <c r="A49" s="55">
        <f t="shared" si="3"/>
        <v>48</v>
      </c>
      <c r="B49" s="14">
        <v>1</v>
      </c>
      <c r="C49" s="14" t="s">
        <v>22</v>
      </c>
      <c r="D49" s="14">
        <f t="shared" si="7"/>
        <v>8</v>
      </c>
      <c r="E49" s="14">
        <f t="shared" si="6"/>
        <v>4</v>
      </c>
      <c r="F49" s="13" t="str">
        <f t="shared" si="2"/>
        <v>EL-C8-04</v>
      </c>
      <c r="G49" s="13"/>
      <c r="H49" s="29" t="s">
        <v>103</v>
      </c>
      <c r="I49" s="162" t="s">
        <v>109</v>
      </c>
      <c r="J49" s="30" t="s">
        <v>112</v>
      </c>
      <c r="K49" s="75" t="s">
        <v>101</v>
      </c>
      <c r="L49" s="14">
        <v>0</v>
      </c>
      <c r="M49" s="18">
        <v>0</v>
      </c>
      <c r="N49" s="18">
        <v>1</v>
      </c>
      <c r="O49" s="31"/>
      <c r="P49" s="18">
        <v>0</v>
      </c>
      <c r="Q49" s="241" t="s">
        <v>113</v>
      </c>
      <c r="R49" s="20"/>
      <c r="S49" s="13"/>
      <c r="T49" s="13"/>
      <c r="U49" s="68"/>
      <c r="V49" s="216">
        <f t="shared" si="4"/>
        <v>48</v>
      </c>
    </row>
    <row r="50" spans="1:22" ht="16.5" thickBot="1">
      <c r="A50" s="56">
        <f t="shared" si="3"/>
        <v>49</v>
      </c>
      <c r="B50" s="57">
        <v>1</v>
      </c>
      <c r="C50" s="57" t="s">
        <v>22</v>
      </c>
      <c r="D50" s="57">
        <f t="shared" si="7"/>
        <v>8</v>
      </c>
      <c r="E50" s="57">
        <f t="shared" si="6"/>
        <v>5</v>
      </c>
      <c r="F50" s="97" t="str">
        <f t="shared" si="2"/>
        <v>EL-C8-05</v>
      </c>
      <c r="G50" s="97"/>
      <c r="H50" s="137" t="s">
        <v>103</v>
      </c>
      <c r="I50" s="164" t="s">
        <v>109</v>
      </c>
      <c r="J50" s="138" t="s">
        <v>114</v>
      </c>
      <c r="K50" s="101" t="s">
        <v>101</v>
      </c>
      <c r="L50" s="57">
        <v>0</v>
      </c>
      <c r="M50" s="58">
        <v>0</v>
      </c>
      <c r="N50" s="58">
        <v>1</v>
      </c>
      <c r="O50" s="139"/>
      <c r="P50" s="58">
        <v>0</v>
      </c>
      <c r="Q50" s="242" t="s">
        <v>115</v>
      </c>
      <c r="R50" s="103"/>
      <c r="S50" s="97"/>
      <c r="T50" s="97"/>
      <c r="U50" s="131"/>
      <c r="V50" s="220">
        <f t="shared" si="4"/>
        <v>49</v>
      </c>
    </row>
    <row r="51" spans="1:22">
      <c r="A51" s="91">
        <f t="shared" si="3"/>
        <v>50</v>
      </c>
      <c r="B51" s="92">
        <v>1</v>
      </c>
      <c r="C51" s="92" t="s">
        <v>22</v>
      </c>
      <c r="D51" s="92">
        <f t="shared" si="7"/>
        <v>9</v>
      </c>
      <c r="E51" s="92">
        <f t="shared" si="6"/>
        <v>1</v>
      </c>
      <c r="F51" s="93" t="str">
        <f t="shared" si="2"/>
        <v>EL-C9-01</v>
      </c>
      <c r="G51" s="93"/>
      <c r="H51" s="140" t="s">
        <v>116</v>
      </c>
      <c r="I51" s="204" t="s">
        <v>117</v>
      </c>
      <c r="J51" s="134" t="s">
        <v>118</v>
      </c>
      <c r="K51" s="74" t="s">
        <v>89</v>
      </c>
      <c r="L51" s="47">
        <v>0</v>
      </c>
      <c r="M51" s="52">
        <v>0</v>
      </c>
      <c r="N51" s="52">
        <v>1</v>
      </c>
      <c r="O51" s="135"/>
      <c r="P51" s="52">
        <v>0</v>
      </c>
      <c r="Q51" s="245" t="s">
        <v>119</v>
      </c>
      <c r="R51" s="54"/>
      <c r="S51" s="48"/>
      <c r="T51" s="48"/>
      <c r="U51" s="136"/>
      <c r="V51" s="218">
        <f t="shared" si="4"/>
        <v>50</v>
      </c>
    </row>
    <row r="52" spans="1:22" ht="31.5">
      <c r="A52" s="55">
        <f t="shared" si="3"/>
        <v>51</v>
      </c>
      <c r="B52" s="14">
        <v>1</v>
      </c>
      <c r="C52" s="14" t="s">
        <v>22</v>
      </c>
      <c r="D52" s="14">
        <f t="shared" si="7"/>
        <v>9</v>
      </c>
      <c r="E52" s="14">
        <f t="shared" si="6"/>
        <v>2</v>
      </c>
      <c r="F52" s="13" t="str">
        <f t="shared" si="2"/>
        <v>EL-C9-02</v>
      </c>
      <c r="G52" s="13"/>
      <c r="H52" s="141" t="s">
        <v>116</v>
      </c>
      <c r="I52" s="205" t="s">
        <v>117</v>
      </c>
      <c r="J52" s="30" t="s">
        <v>120</v>
      </c>
      <c r="K52" s="75" t="s">
        <v>89</v>
      </c>
      <c r="L52" s="14">
        <v>0</v>
      </c>
      <c r="M52" s="18">
        <v>0</v>
      </c>
      <c r="N52" s="18">
        <v>1</v>
      </c>
      <c r="O52" s="31"/>
      <c r="P52" s="18">
        <v>0</v>
      </c>
      <c r="Q52" s="241" t="s">
        <v>121</v>
      </c>
      <c r="R52" s="20"/>
      <c r="S52" s="13"/>
      <c r="T52" s="13"/>
      <c r="U52" s="68"/>
      <c r="V52" s="216">
        <f t="shared" si="4"/>
        <v>51</v>
      </c>
    </row>
    <row r="53" spans="1:22" ht="31.5">
      <c r="A53" s="55">
        <f t="shared" si="3"/>
        <v>52</v>
      </c>
      <c r="B53" s="14">
        <v>1</v>
      </c>
      <c r="C53" s="14" t="s">
        <v>22</v>
      </c>
      <c r="D53" s="14">
        <f t="shared" si="7"/>
        <v>9</v>
      </c>
      <c r="E53" s="14">
        <f t="shared" si="6"/>
        <v>3</v>
      </c>
      <c r="F53" s="13" t="str">
        <f t="shared" si="2"/>
        <v>EL-C9-03</v>
      </c>
      <c r="G53" s="13"/>
      <c r="H53" s="141" t="s">
        <v>116</v>
      </c>
      <c r="I53" s="205" t="s">
        <v>117</v>
      </c>
      <c r="J53" s="30" t="s">
        <v>122</v>
      </c>
      <c r="K53" s="75" t="s">
        <v>101</v>
      </c>
      <c r="L53" s="14">
        <v>0</v>
      </c>
      <c r="M53" s="18">
        <v>0</v>
      </c>
      <c r="N53" s="18">
        <v>1</v>
      </c>
      <c r="O53" s="31"/>
      <c r="P53" s="18">
        <v>0</v>
      </c>
      <c r="Q53" s="241" t="s">
        <v>121</v>
      </c>
      <c r="R53" s="20"/>
      <c r="S53" s="13"/>
      <c r="T53" s="13"/>
      <c r="U53" s="68"/>
      <c r="V53" s="216">
        <f t="shared" si="4"/>
        <v>52</v>
      </c>
    </row>
    <row r="54" spans="1:22" ht="30.75" thickBot="1">
      <c r="A54" s="80">
        <f t="shared" si="3"/>
        <v>53</v>
      </c>
      <c r="B54" s="81">
        <v>1</v>
      </c>
      <c r="C54" s="81" t="s">
        <v>22</v>
      </c>
      <c r="D54" s="81">
        <f t="shared" si="7"/>
        <v>9</v>
      </c>
      <c r="E54" s="81">
        <f t="shared" si="6"/>
        <v>4</v>
      </c>
      <c r="F54" s="82" t="str">
        <f t="shared" si="2"/>
        <v>EL-C9-04</v>
      </c>
      <c r="G54" s="82"/>
      <c r="H54" s="142" t="s">
        <v>116</v>
      </c>
      <c r="I54" s="206" t="s">
        <v>117</v>
      </c>
      <c r="J54" s="143" t="s">
        <v>123</v>
      </c>
      <c r="K54" s="86" t="s">
        <v>89</v>
      </c>
      <c r="L54" s="81">
        <v>0</v>
      </c>
      <c r="M54" s="87">
        <v>0</v>
      </c>
      <c r="N54" s="87">
        <v>1</v>
      </c>
      <c r="O54" s="144"/>
      <c r="P54" s="87">
        <v>0</v>
      </c>
      <c r="Q54" s="246" t="s">
        <v>124</v>
      </c>
      <c r="R54" s="89"/>
      <c r="S54" s="82"/>
      <c r="T54" s="82"/>
      <c r="U54" s="145"/>
      <c r="V54" s="219">
        <f t="shared" si="4"/>
        <v>53</v>
      </c>
    </row>
    <row r="55" spans="1:22" ht="45.75" thickBot="1">
      <c r="A55" s="46">
        <f t="shared" si="3"/>
        <v>54</v>
      </c>
      <c r="B55" s="47">
        <v>1</v>
      </c>
      <c r="C55" s="47" t="s">
        <v>22</v>
      </c>
      <c r="D55" s="47">
        <f t="shared" si="7"/>
        <v>9</v>
      </c>
      <c r="E55" s="47">
        <f t="shared" si="6"/>
        <v>5</v>
      </c>
      <c r="F55" s="48" t="str">
        <f t="shared" si="2"/>
        <v>EL-C9-05</v>
      </c>
      <c r="G55" s="48"/>
      <c r="H55" s="133" t="s">
        <v>116</v>
      </c>
      <c r="I55" s="161" t="s">
        <v>125</v>
      </c>
      <c r="J55" s="134" t="s">
        <v>126</v>
      </c>
      <c r="K55" s="74" t="s">
        <v>89</v>
      </c>
      <c r="L55" s="47">
        <v>0</v>
      </c>
      <c r="M55" s="52">
        <v>0</v>
      </c>
      <c r="N55" s="52">
        <v>1</v>
      </c>
      <c r="O55" s="135"/>
      <c r="P55" s="52">
        <v>0</v>
      </c>
      <c r="Q55" s="245" t="s">
        <v>127</v>
      </c>
      <c r="R55" s="54"/>
      <c r="S55" s="48"/>
      <c r="T55" s="48"/>
      <c r="U55" s="149"/>
      <c r="V55" s="218">
        <f t="shared" si="4"/>
        <v>54</v>
      </c>
    </row>
    <row r="56" spans="1:22" ht="45">
      <c r="A56" s="46">
        <f t="shared" si="3"/>
        <v>55</v>
      </c>
      <c r="B56" s="47">
        <v>1</v>
      </c>
      <c r="C56" s="47" t="s">
        <v>22</v>
      </c>
      <c r="D56" s="47">
        <f t="shared" ref="D56:D57" si="8">IF(H56=H55,D55,D55+1)</f>
        <v>9</v>
      </c>
      <c r="E56" s="47">
        <f t="shared" ref="E56:E57" si="9">IF(OR(D56=D55,I56=I55),E55+1,1)</f>
        <v>6</v>
      </c>
      <c r="F56" s="48" t="str">
        <f t="shared" ref="F56:F57" si="10">CONCATENATE(C56,"-C",D56,IF((E56&gt;=10),"-","-0"),E56)</f>
        <v>EL-C9-06</v>
      </c>
      <c r="G56" s="48"/>
      <c r="H56" s="133" t="s">
        <v>116</v>
      </c>
      <c r="I56" s="161" t="s">
        <v>125</v>
      </c>
      <c r="J56" s="134" t="s">
        <v>126</v>
      </c>
      <c r="K56" s="74" t="s">
        <v>89</v>
      </c>
      <c r="L56" s="47">
        <v>0</v>
      </c>
      <c r="M56" s="52">
        <v>0</v>
      </c>
      <c r="N56" s="52">
        <v>1</v>
      </c>
      <c r="O56" s="135"/>
      <c r="P56" s="52">
        <v>0</v>
      </c>
      <c r="Q56" s="245" t="s">
        <v>127</v>
      </c>
      <c r="R56" s="54"/>
      <c r="S56" s="48"/>
      <c r="T56" s="48"/>
      <c r="U56" s="136"/>
      <c r="V56" s="218">
        <f t="shared" si="4"/>
        <v>55</v>
      </c>
    </row>
    <row r="57" spans="1:22" ht="48" thickBot="1">
      <c r="A57" s="56">
        <f>A56+1</f>
        <v>56</v>
      </c>
      <c r="B57" s="57">
        <v>1</v>
      </c>
      <c r="C57" s="57" t="s">
        <v>22</v>
      </c>
      <c r="D57" s="57">
        <f t="shared" si="8"/>
        <v>9</v>
      </c>
      <c r="E57" s="57">
        <f t="shared" si="9"/>
        <v>7</v>
      </c>
      <c r="F57" s="97" t="str">
        <f t="shared" si="10"/>
        <v>EL-C9-07</v>
      </c>
      <c r="G57" s="97"/>
      <c r="H57" s="137" t="s">
        <v>116</v>
      </c>
      <c r="I57" s="164" t="s">
        <v>128</v>
      </c>
      <c r="J57" s="138" t="s">
        <v>129</v>
      </c>
      <c r="K57" s="101" t="s">
        <v>89</v>
      </c>
      <c r="L57" s="57">
        <v>1</v>
      </c>
      <c r="M57" s="58">
        <v>0</v>
      </c>
      <c r="N57" s="58">
        <v>1</v>
      </c>
      <c r="O57" s="139"/>
      <c r="P57" s="58">
        <v>0</v>
      </c>
      <c r="Q57" s="242" t="s">
        <v>130</v>
      </c>
      <c r="R57" s="103"/>
      <c r="S57" s="97"/>
      <c r="T57" s="97"/>
      <c r="U57" s="131"/>
      <c r="V57" s="220">
        <f t="shared" si="4"/>
        <v>56</v>
      </c>
    </row>
    <row r="58" spans="1:22" ht="30.75" thickBot="1">
      <c r="A58" s="112">
        <f t="shared" si="3"/>
        <v>57</v>
      </c>
      <c r="B58" s="113">
        <v>1</v>
      </c>
      <c r="C58" s="113" t="s">
        <v>22</v>
      </c>
      <c r="D58" s="113">
        <f t="shared" si="7"/>
        <v>10</v>
      </c>
      <c r="E58" s="113">
        <f t="shared" si="6"/>
        <v>1</v>
      </c>
      <c r="F58" s="114" t="str">
        <f t="shared" si="2"/>
        <v>EL-C10-01</v>
      </c>
      <c r="G58" s="114"/>
      <c r="H58" s="146" t="s">
        <v>131</v>
      </c>
      <c r="I58" s="165" t="s">
        <v>132</v>
      </c>
      <c r="J58" s="147" t="s">
        <v>133</v>
      </c>
      <c r="K58" s="118" t="s">
        <v>25</v>
      </c>
      <c r="L58" s="113">
        <v>0</v>
      </c>
      <c r="M58" s="120">
        <v>0</v>
      </c>
      <c r="N58" s="120">
        <v>1</v>
      </c>
      <c r="O58" s="148"/>
      <c r="P58" s="120">
        <v>0</v>
      </c>
      <c r="Q58" s="247" t="s">
        <v>134</v>
      </c>
      <c r="R58" s="122"/>
      <c r="S58" s="114"/>
      <c r="T58" s="114"/>
      <c r="U58" s="149"/>
      <c r="V58" s="221">
        <f t="shared" si="4"/>
        <v>57</v>
      </c>
    </row>
    <row r="59" spans="1:22">
      <c r="A59" s="46">
        <f t="shared" si="3"/>
        <v>58</v>
      </c>
      <c r="B59" s="47">
        <v>1</v>
      </c>
      <c r="C59" s="47" t="s">
        <v>22</v>
      </c>
      <c r="D59" s="47">
        <f t="shared" si="7"/>
        <v>11</v>
      </c>
      <c r="E59" s="47">
        <f t="shared" si="6"/>
        <v>1</v>
      </c>
      <c r="F59" s="48" t="str">
        <f t="shared" si="2"/>
        <v>EL-C11-01</v>
      </c>
      <c r="G59" s="48"/>
      <c r="H59" s="133" t="s">
        <v>135</v>
      </c>
      <c r="I59" s="161" t="s">
        <v>136</v>
      </c>
      <c r="J59" s="134" t="s">
        <v>137</v>
      </c>
      <c r="K59" s="74" t="s">
        <v>89</v>
      </c>
      <c r="L59" s="47">
        <v>0</v>
      </c>
      <c r="M59" s="52">
        <v>0</v>
      </c>
      <c r="N59" s="52">
        <v>1</v>
      </c>
      <c r="O59" s="135"/>
      <c r="P59" s="52">
        <v>0</v>
      </c>
      <c r="Q59" s="245" t="s">
        <v>138</v>
      </c>
      <c r="R59" s="54"/>
      <c r="S59" s="48"/>
      <c r="T59" s="48"/>
      <c r="U59" s="136"/>
      <c r="V59" s="218">
        <f t="shared" si="4"/>
        <v>58</v>
      </c>
    </row>
    <row r="60" spans="1:22" ht="30.75" thickBot="1">
      <c r="A60" s="56">
        <f t="shared" si="3"/>
        <v>59</v>
      </c>
      <c r="B60" s="57">
        <v>1</v>
      </c>
      <c r="C60" s="57" t="s">
        <v>22</v>
      </c>
      <c r="D60" s="57">
        <f t="shared" si="7"/>
        <v>11</v>
      </c>
      <c r="E60" s="57">
        <f t="shared" si="6"/>
        <v>2</v>
      </c>
      <c r="F60" s="97" t="str">
        <f t="shared" si="2"/>
        <v>EL-C11-02</v>
      </c>
      <c r="G60" s="97"/>
      <c r="H60" s="137" t="s">
        <v>135</v>
      </c>
      <c r="I60" s="164" t="s">
        <v>136</v>
      </c>
      <c r="J60" s="138" t="s">
        <v>139</v>
      </c>
      <c r="K60" s="101" t="s">
        <v>101</v>
      </c>
      <c r="L60" s="57">
        <v>0</v>
      </c>
      <c r="M60" s="58">
        <v>0</v>
      </c>
      <c r="N60" s="58">
        <v>1</v>
      </c>
      <c r="O60" s="139"/>
      <c r="P60" s="58">
        <v>0</v>
      </c>
      <c r="Q60" s="242" t="s">
        <v>140</v>
      </c>
      <c r="R60" s="103"/>
      <c r="S60" s="97"/>
      <c r="T60" s="97"/>
      <c r="U60" s="131"/>
      <c r="V60" s="220">
        <f t="shared" si="4"/>
        <v>59</v>
      </c>
    </row>
    <row r="61" spans="1:22" ht="31.5">
      <c r="A61" s="91">
        <f t="shared" si="3"/>
        <v>60</v>
      </c>
      <c r="B61" s="92">
        <v>1</v>
      </c>
      <c r="C61" s="92" t="s">
        <v>22</v>
      </c>
      <c r="D61" s="92">
        <f t="shared" si="7"/>
        <v>12</v>
      </c>
      <c r="E61" s="92">
        <f t="shared" si="6"/>
        <v>1</v>
      </c>
      <c r="F61" s="93" t="str">
        <f t="shared" si="2"/>
        <v>EL-C12-01</v>
      </c>
      <c r="G61" s="93"/>
      <c r="H61" s="140" t="s">
        <v>141</v>
      </c>
      <c r="I61" s="204" t="s">
        <v>142</v>
      </c>
      <c r="J61" s="134" t="s">
        <v>143</v>
      </c>
      <c r="K61" s="74" t="s">
        <v>101</v>
      </c>
      <c r="L61" s="47">
        <v>0</v>
      </c>
      <c r="M61" s="52">
        <v>0</v>
      </c>
      <c r="N61" s="52">
        <v>1</v>
      </c>
      <c r="O61" s="135"/>
      <c r="P61" s="52">
        <v>0</v>
      </c>
      <c r="Q61" s="245" t="s">
        <v>144</v>
      </c>
      <c r="R61" s="54"/>
      <c r="S61" s="48"/>
      <c r="T61" s="48"/>
      <c r="U61" s="136"/>
      <c r="V61" s="218">
        <f t="shared" si="4"/>
        <v>60</v>
      </c>
    </row>
    <row r="62" spans="1:22" ht="31.5">
      <c r="A62" s="55">
        <f t="shared" si="3"/>
        <v>61</v>
      </c>
      <c r="B62" s="14">
        <v>1</v>
      </c>
      <c r="C62" s="14" t="s">
        <v>22</v>
      </c>
      <c r="D62" s="14">
        <f t="shared" si="7"/>
        <v>12</v>
      </c>
      <c r="E62" s="14">
        <f t="shared" si="6"/>
        <v>2</v>
      </c>
      <c r="F62" s="13" t="str">
        <f t="shared" si="2"/>
        <v>EL-C12-02</v>
      </c>
      <c r="G62" s="13"/>
      <c r="H62" s="141" t="s">
        <v>141</v>
      </c>
      <c r="I62" s="205" t="s">
        <v>142</v>
      </c>
      <c r="J62" s="30" t="s">
        <v>145</v>
      </c>
      <c r="K62" s="75" t="s">
        <v>89</v>
      </c>
      <c r="L62" s="14">
        <v>0</v>
      </c>
      <c r="M62" s="18">
        <v>0</v>
      </c>
      <c r="N62" s="18">
        <v>1</v>
      </c>
      <c r="O62" s="31"/>
      <c r="P62" s="18">
        <v>0</v>
      </c>
      <c r="Q62" s="241" t="s">
        <v>146</v>
      </c>
      <c r="R62" s="20"/>
      <c r="S62" s="13"/>
      <c r="T62" s="13"/>
      <c r="U62" s="68"/>
      <c r="V62" s="216">
        <f t="shared" si="4"/>
        <v>61</v>
      </c>
    </row>
    <row r="63" spans="1:22" ht="32.25" thickBot="1">
      <c r="A63" s="55">
        <f t="shared" si="3"/>
        <v>62</v>
      </c>
      <c r="B63" s="14">
        <v>1</v>
      </c>
      <c r="C63" s="14" t="s">
        <v>22</v>
      </c>
      <c r="D63" s="14">
        <f t="shared" si="7"/>
        <v>12</v>
      </c>
      <c r="E63" s="14">
        <f t="shared" si="6"/>
        <v>3</v>
      </c>
      <c r="F63" s="13" t="str">
        <f t="shared" si="2"/>
        <v>EL-C12-03</v>
      </c>
      <c r="G63" s="13"/>
      <c r="H63" s="141" t="s">
        <v>141</v>
      </c>
      <c r="I63" s="207" t="s">
        <v>142</v>
      </c>
      <c r="J63" s="138" t="s">
        <v>147</v>
      </c>
      <c r="K63" s="101" t="s">
        <v>89</v>
      </c>
      <c r="L63" s="57">
        <v>0</v>
      </c>
      <c r="M63" s="58">
        <v>0</v>
      </c>
      <c r="N63" s="58">
        <v>1</v>
      </c>
      <c r="O63" s="139"/>
      <c r="P63" s="58">
        <v>0</v>
      </c>
      <c r="Q63" s="242" t="s">
        <v>148</v>
      </c>
      <c r="R63" s="103"/>
      <c r="S63" s="97"/>
      <c r="T63" s="97"/>
      <c r="U63" s="131"/>
      <c r="V63" s="220">
        <f t="shared" si="4"/>
        <v>62</v>
      </c>
    </row>
    <row r="64" spans="1:22" ht="30">
      <c r="A64" s="55">
        <f t="shared" si="3"/>
        <v>63</v>
      </c>
      <c r="B64" s="14">
        <v>1</v>
      </c>
      <c r="C64" s="14" t="s">
        <v>22</v>
      </c>
      <c r="D64" s="14">
        <f t="shared" si="7"/>
        <v>13</v>
      </c>
      <c r="E64" s="14">
        <f t="shared" si="6"/>
        <v>1</v>
      </c>
      <c r="F64" s="13" t="str">
        <f t="shared" ref="F64:F70" si="11">CONCATENATE(C64,"-C",D64,IF((E64&gt;=10),"-","-0"),E64)</f>
        <v>EL-C13-01</v>
      </c>
      <c r="G64" s="13"/>
      <c r="H64" s="141" t="s">
        <v>149</v>
      </c>
      <c r="I64" s="204" t="s">
        <v>149</v>
      </c>
      <c r="J64" s="134" t="s">
        <v>150</v>
      </c>
      <c r="K64" s="74" t="s">
        <v>25</v>
      </c>
      <c r="L64" s="47">
        <v>0</v>
      </c>
      <c r="M64" s="52">
        <v>0</v>
      </c>
      <c r="N64" s="52">
        <v>1</v>
      </c>
      <c r="O64" s="135"/>
      <c r="P64" s="52">
        <v>0</v>
      </c>
      <c r="Q64" s="245" t="s">
        <v>151</v>
      </c>
      <c r="R64" s="54"/>
      <c r="S64" s="48"/>
      <c r="T64" s="48"/>
      <c r="U64" s="136"/>
      <c r="V64" s="218">
        <f t="shared" si="4"/>
        <v>63</v>
      </c>
    </row>
    <row r="65" spans="1:22" ht="30.75" thickBot="1">
      <c r="A65" s="80">
        <f t="shared" si="3"/>
        <v>64</v>
      </c>
      <c r="B65" s="81">
        <v>1</v>
      </c>
      <c r="C65" s="81" t="s">
        <v>22</v>
      </c>
      <c r="D65" s="81">
        <f t="shared" si="7"/>
        <v>13</v>
      </c>
      <c r="E65" s="81">
        <f t="shared" si="6"/>
        <v>2</v>
      </c>
      <c r="F65" s="82" t="str">
        <f t="shared" si="11"/>
        <v>EL-C13-02</v>
      </c>
      <c r="G65" s="82"/>
      <c r="H65" s="142" t="s">
        <v>149</v>
      </c>
      <c r="I65" s="206" t="s">
        <v>149</v>
      </c>
      <c r="J65" s="143" t="s">
        <v>152</v>
      </c>
      <c r="K65" s="86" t="s">
        <v>101</v>
      </c>
      <c r="L65" s="81">
        <v>0</v>
      </c>
      <c r="M65" s="87">
        <v>0</v>
      </c>
      <c r="N65" s="87">
        <v>1</v>
      </c>
      <c r="O65" s="144"/>
      <c r="P65" s="87">
        <v>0</v>
      </c>
      <c r="Q65" s="246" t="s">
        <v>153</v>
      </c>
      <c r="R65" s="89"/>
      <c r="S65" s="82"/>
      <c r="T65" s="82"/>
      <c r="U65" s="145"/>
      <c r="V65" s="219">
        <f t="shared" si="4"/>
        <v>64</v>
      </c>
    </row>
    <row r="66" spans="1:22" ht="30">
      <c r="A66" s="46">
        <f t="shared" si="3"/>
        <v>65</v>
      </c>
      <c r="B66" s="47">
        <v>1</v>
      </c>
      <c r="C66" s="47" t="s">
        <v>22</v>
      </c>
      <c r="D66" s="47">
        <f t="shared" si="7"/>
        <v>14</v>
      </c>
      <c r="E66" s="47">
        <f t="shared" si="6"/>
        <v>1</v>
      </c>
      <c r="F66" s="48" t="str">
        <f t="shared" si="11"/>
        <v>EL-C14-01</v>
      </c>
      <c r="G66" s="48"/>
      <c r="H66" s="133" t="s">
        <v>154</v>
      </c>
      <c r="I66" s="161" t="s">
        <v>155</v>
      </c>
      <c r="J66" s="134" t="s">
        <v>156</v>
      </c>
      <c r="K66" s="74" t="s">
        <v>101</v>
      </c>
      <c r="L66" s="47">
        <v>0</v>
      </c>
      <c r="M66" s="52">
        <v>0</v>
      </c>
      <c r="N66" s="52">
        <v>1</v>
      </c>
      <c r="O66" s="135"/>
      <c r="P66" s="52">
        <v>0</v>
      </c>
      <c r="Q66" s="245" t="s">
        <v>157</v>
      </c>
      <c r="R66" s="54"/>
      <c r="S66" s="48"/>
      <c r="T66" s="48"/>
      <c r="U66" s="136"/>
      <c r="V66" s="218">
        <f t="shared" si="4"/>
        <v>65</v>
      </c>
    </row>
    <row r="67" spans="1:22" ht="30">
      <c r="A67" s="55">
        <f t="shared" si="3"/>
        <v>66</v>
      </c>
      <c r="B67" s="14">
        <v>1</v>
      </c>
      <c r="C67" s="14" t="s">
        <v>22</v>
      </c>
      <c r="D67" s="14">
        <f t="shared" si="7"/>
        <v>14</v>
      </c>
      <c r="E67" s="14">
        <f t="shared" si="6"/>
        <v>2</v>
      </c>
      <c r="F67" s="13" t="str">
        <f t="shared" si="11"/>
        <v>EL-C14-02</v>
      </c>
      <c r="G67" s="13"/>
      <c r="H67" s="29" t="s">
        <v>154</v>
      </c>
      <c r="I67" s="162" t="s">
        <v>155</v>
      </c>
      <c r="J67" s="30" t="s">
        <v>158</v>
      </c>
      <c r="K67" s="75" t="s">
        <v>89</v>
      </c>
      <c r="L67" s="14">
        <v>0</v>
      </c>
      <c r="M67" s="18">
        <v>0</v>
      </c>
      <c r="N67" s="18">
        <v>1</v>
      </c>
      <c r="O67" s="31"/>
      <c r="P67" s="18">
        <v>0</v>
      </c>
      <c r="Q67" s="241" t="s">
        <v>159</v>
      </c>
      <c r="R67" s="20"/>
      <c r="S67" s="13"/>
      <c r="T67" s="13"/>
      <c r="U67" s="68"/>
      <c r="V67" s="216">
        <f t="shared" si="4"/>
        <v>66</v>
      </c>
    </row>
    <row r="68" spans="1:22" ht="30">
      <c r="A68" s="55">
        <f t="shared" si="3"/>
        <v>67</v>
      </c>
      <c r="B68" s="14">
        <v>1</v>
      </c>
      <c r="C68" s="14" t="s">
        <v>22</v>
      </c>
      <c r="D68" s="14">
        <f t="shared" si="7"/>
        <v>14</v>
      </c>
      <c r="E68" s="14">
        <f>IF(OR(D68=D67,I68=I67),E67+1,1)</f>
        <v>3</v>
      </c>
      <c r="F68" s="13" t="str">
        <f t="shared" si="11"/>
        <v>EL-C14-03</v>
      </c>
      <c r="G68" s="13"/>
      <c r="H68" s="29" t="s">
        <v>154</v>
      </c>
      <c r="I68" s="162" t="s">
        <v>155</v>
      </c>
      <c r="J68" s="30" t="s">
        <v>160</v>
      </c>
      <c r="K68" s="75" t="s">
        <v>101</v>
      </c>
      <c r="L68" s="14">
        <v>0</v>
      </c>
      <c r="M68" s="18">
        <v>0</v>
      </c>
      <c r="N68" s="18">
        <v>1</v>
      </c>
      <c r="O68" s="31"/>
      <c r="P68" s="18">
        <v>0</v>
      </c>
      <c r="Q68" s="241" t="s">
        <v>161</v>
      </c>
      <c r="R68" s="20"/>
      <c r="S68" s="13"/>
      <c r="T68" s="13"/>
      <c r="U68" s="68"/>
      <c r="V68" s="216">
        <f t="shared" si="4"/>
        <v>67</v>
      </c>
    </row>
    <row r="69" spans="1:22" ht="31.5">
      <c r="A69" s="55">
        <f t="shared" ref="A69:A133" si="12">A68+1</f>
        <v>68</v>
      </c>
      <c r="B69" s="14">
        <v>1</v>
      </c>
      <c r="C69" s="14" t="s">
        <v>22</v>
      </c>
      <c r="D69" s="14">
        <f t="shared" si="7"/>
        <v>14</v>
      </c>
      <c r="E69" s="14">
        <f>IF(OR(D69=D68,I69=I68),E68+1,1)</f>
        <v>4</v>
      </c>
      <c r="F69" s="13" t="str">
        <f t="shared" si="11"/>
        <v>EL-C14-04</v>
      </c>
      <c r="G69" s="13"/>
      <c r="H69" s="29" t="s">
        <v>154</v>
      </c>
      <c r="I69" s="162" t="s">
        <v>155</v>
      </c>
      <c r="J69" s="30" t="s">
        <v>162</v>
      </c>
      <c r="K69" s="75" t="s">
        <v>101</v>
      </c>
      <c r="L69" s="14">
        <v>0</v>
      </c>
      <c r="M69" s="18">
        <v>0</v>
      </c>
      <c r="N69" s="18">
        <v>1</v>
      </c>
      <c r="O69" s="31"/>
      <c r="P69" s="18">
        <v>0</v>
      </c>
      <c r="Q69" s="241"/>
      <c r="R69" s="20"/>
      <c r="S69" s="13"/>
      <c r="T69" s="13"/>
      <c r="U69" s="68"/>
      <c r="V69" s="216">
        <f t="shared" ref="V69:V133" si="13">V68+1</f>
        <v>68</v>
      </c>
    </row>
    <row r="70" spans="1:22" ht="30.75" thickBot="1">
      <c r="A70" s="56">
        <f t="shared" si="12"/>
        <v>69</v>
      </c>
      <c r="B70" s="57">
        <v>1</v>
      </c>
      <c r="C70" s="57" t="s">
        <v>22</v>
      </c>
      <c r="D70" s="57">
        <f t="shared" si="7"/>
        <v>14</v>
      </c>
      <c r="E70" s="57">
        <f>IF(OR(D70=D69,I70=I69),E69+1,1)</f>
        <v>5</v>
      </c>
      <c r="F70" s="97" t="str">
        <f t="shared" si="11"/>
        <v>EL-C14-05</v>
      </c>
      <c r="G70" s="97"/>
      <c r="H70" s="137" t="s">
        <v>154</v>
      </c>
      <c r="I70" s="164" t="s">
        <v>155</v>
      </c>
      <c r="J70" s="138" t="s">
        <v>163</v>
      </c>
      <c r="K70" s="101" t="s">
        <v>101</v>
      </c>
      <c r="L70" s="57">
        <v>0</v>
      </c>
      <c r="M70" s="58">
        <v>0</v>
      </c>
      <c r="N70" s="58">
        <v>1</v>
      </c>
      <c r="O70" s="139"/>
      <c r="P70" s="58">
        <v>0</v>
      </c>
      <c r="Q70" s="242"/>
      <c r="R70" s="103"/>
      <c r="S70" s="97"/>
      <c r="T70" s="97"/>
      <c r="U70" s="131"/>
      <c r="V70" s="220">
        <f t="shared" si="13"/>
        <v>69</v>
      </c>
    </row>
    <row r="71" spans="1:22" ht="60.75" thickBot="1">
      <c r="A71" s="112">
        <f t="shared" si="12"/>
        <v>70</v>
      </c>
      <c r="B71" s="113">
        <v>1</v>
      </c>
      <c r="C71" s="113" t="s">
        <v>164</v>
      </c>
      <c r="D71" s="113">
        <v>1</v>
      </c>
      <c r="E71" s="113">
        <v>1</v>
      </c>
      <c r="F71" s="114" t="str">
        <f>CONCATENATE(C71,"-C",D71,"-",E71)</f>
        <v>PR-C1-1</v>
      </c>
      <c r="G71" s="154"/>
      <c r="H71" s="155" t="s">
        <v>165</v>
      </c>
      <c r="I71" s="165" t="s">
        <v>166</v>
      </c>
      <c r="J71" s="156" t="s">
        <v>167</v>
      </c>
      <c r="K71" s="118" t="s">
        <v>25</v>
      </c>
      <c r="L71" s="157">
        <v>1</v>
      </c>
      <c r="M71" s="120">
        <v>0</v>
      </c>
      <c r="N71" s="120">
        <v>1</v>
      </c>
      <c r="O71" s="158"/>
      <c r="P71" s="120">
        <v>0</v>
      </c>
      <c r="Q71" s="248" t="s">
        <v>168</v>
      </c>
      <c r="R71" s="159"/>
      <c r="S71" s="154"/>
      <c r="T71" s="154"/>
      <c r="U71" s="160"/>
      <c r="V71" s="221">
        <f t="shared" si="13"/>
        <v>70</v>
      </c>
    </row>
    <row r="72" spans="1:22" ht="16.5" thickBot="1">
      <c r="A72" s="112">
        <f t="shared" si="12"/>
        <v>71</v>
      </c>
      <c r="B72" s="113">
        <v>1</v>
      </c>
      <c r="C72" s="113" t="s">
        <v>164</v>
      </c>
      <c r="D72" s="113">
        <f t="shared" ref="D72:D103" si="14">IF(H72=H71,D71,D71+1)</f>
        <v>1</v>
      </c>
      <c r="E72" s="113">
        <f t="shared" ref="E72:E103" si="15">IF(OR(D72=D71,I72=I71),E71+1,1)</f>
        <v>2</v>
      </c>
      <c r="F72" s="114" t="str">
        <f t="shared" ref="F72:F131" si="16">CONCATENATE(C72,"-C",D72,IF((E72&gt;=10),"-","-0"),E72)</f>
        <v>PR-C1-02</v>
      </c>
      <c r="G72" s="154"/>
      <c r="H72" s="155" t="s">
        <v>165</v>
      </c>
      <c r="I72" s="165" t="s">
        <v>169</v>
      </c>
      <c r="J72" s="156" t="s">
        <v>170</v>
      </c>
      <c r="K72" s="118" t="s">
        <v>89</v>
      </c>
      <c r="L72" s="157">
        <v>1</v>
      </c>
      <c r="M72" s="120">
        <v>0</v>
      </c>
      <c r="N72" s="120">
        <v>1</v>
      </c>
      <c r="O72" s="158"/>
      <c r="P72" s="120">
        <v>0</v>
      </c>
      <c r="Q72" s="249" t="s">
        <v>171</v>
      </c>
      <c r="R72" s="159"/>
      <c r="S72" s="154"/>
      <c r="T72" s="154"/>
      <c r="U72" s="149"/>
      <c r="V72" s="221">
        <f t="shared" si="13"/>
        <v>71</v>
      </c>
    </row>
    <row r="73" spans="1:22">
      <c r="A73" s="46">
        <f t="shared" si="12"/>
        <v>72</v>
      </c>
      <c r="B73" s="47">
        <v>1</v>
      </c>
      <c r="C73" s="47" t="s">
        <v>164</v>
      </c>
      <c r="D73" s="47">
        <f t="shared" si="14"/>
        <v>1</v>
      </c>
      <c r="E73" s="47">
        <f t="shared" si="15"/>
        <v>3</v>
      </c>
      <c r="F73" s="48" t="str">
        <f t="shared" si="16"/>
        <v>PR-C1-03</v>
      </c>
      <c r="G73" s="48"/>
      <c r="H73" s="170" t="s">
        <v>165</v>
      </c>
      <c r="I73" s="166" t="s">
        <v>172</v>
      </c>
      <c r="J73" s="171" t="s">
        <v>173</v>
      </c>
      <c r="K73" s="172" t="s">
        <v>25</v>
      </c>
      <c r="L73" s="173">
        <v>1</v>
      </c>
      <c r="M73" s="52">
        <v>0</v>
      </c>
      <c r="N73" s="52">
        <v>1</v>
      </c>
      <c r="O73" s="174"/>
      <c r="P73" s="52">
        <v>0</v>
      </c>
      <c r="Q73" s="245" t="s">
        <v>174</v>
      </c>
      <c r="R73" s="54"/>
      <c r="S73" s="49"/>
      <c r="T73" s="49"/>
      <c r="U73" s="136"/>
      <c r="V73" s="218">
        <f t="shared" si="13"/>
        <v>72</v>
      </c>
    </row>
    <row r="74" spans="1:22" ht="16.5" thickBot="1">
      <c r="A74" s="56">
        <f t="shared" si="12"/>
        <v>73</v>
      </c>
      <c r="B74" s="57">
        <v>1</v>
      </c>
      <c r="C74" s="57" t="s">
        <v>164</v>
      </c>
      <c r="D74" s="57">
        <f t="shared" si="14"/>
        <v>1</v>
      </c>
      <c r="E74" s="57">
        <f t="shared" si="15"/>
        <v>4</v>
      </c>
      <c r="F74" s="97" t="str">
        <f t="shared" si="16"/>
        <v>PR-C1-04</v>
      </c>
      <c r="G74" s="97"/>
      <c r="H74" s="175" t="s">
        <v>165</v>
      </c>
      <c r="I74" s="168" t="s">
        <v>172</v>
      </c>
      <c r="J74" s="176" t="s">
        <v>175</v>
      </c>
      <c r="K74" s="177" t="s">
        <v>25</v>
      </c>
      <c r="L74" s="178">
        <v>1</v>
      </c>
      <c r="M74" s="58">
        <v>0</v>
      </c>
      <c r="N74" s="58">
        <v>1</v>
      </c>
      <c r="O74" s="179"/>
      <c r="P74" s="58">
        <v>0</v>
      </c>
      <c r="Q74" s="242" t="s">
        <v>176</v>
      </c>
      <c r="R74" s="103"/>
      <c r="S74" s="108"/>
      <c r="T74" s="108"/>
      <c r="U74" s="131"/>
      <c r="V74" s="220">
        <f t="shared" si="13"/>
        <v>73</v>
      </c>
    </row>
    <row r="75" spans="1:22">
      <c r="A75" s="46">
        <f t="shared" si="12"/>
        <v>74</v>
      </c>
      <c r="B75" s="47">
        <v>1</v>
      </c>
      <c r="C75" s="47" t="s">
        <v>164</v>
      </c>
      <c r="D75" s="47">
        <f t="shared" si="14"/>
        <v>1</v>
      </c>
      <c r="E75" s="47">
        <f t="shared" si="15"/>
        <v>5</v>
      </c>
      <c r="F75" s="48" t="str">
        <f t="shared" si="16"/>
        <v>PR-C1-05</v>
      </c>
      <c r="G75" s="48"/>
      <c r="H75" s="170" t="s">
        <v>165</v>
      </c>
      <c r="I75" s="166" t="s">
        <v>177</v>
      </c>
      <c r="J75" s="171" t="s">
        <v>178</v>
      </c>
      <c r="K75" s="172" t="s">
        <v>25</v>
      </c>
      <c r="L75" s="173">
        <v>1</v>
      </c>
      <c r="M75" s="52">
        <v>0</v>
      </c>
      <c r="N75" s="52">
        <v>1</v>
      </c>
      <c r="O75" s="174"/>
      <c r="P75" s="52">
        <v>0</v>
      </c>
      <c r="Q75" s="245" t="s">
        <v>179</v>
      </c>
      <c r="R75" s="54"/>
      <c r="S75" s="49"/>
      <c r="T75" s="49"/>
      <c r="U75" s="136"/>
      <c r="V75" s="218">
        <f t="shared" si="13"/>
        <v>74</v>
      </c>
    </row>
    <row r="76" spans="1:22">
      <c r="A76" s="55">
        <f t="shared" si="12"/>
        <v>75</v>
      </c>
      <c r="B76" s="14">
        <v>1</v>
      </c>
      <c r="C76" s="14" t="s">
        <v>164</v>
      </c>
      <c r="D76" s="14">
        <f t="shared" si="14"/>
        <v>1</v>
      </c>
      <c r="E76" s="14">
        <f t="shared" si="15"/>
        <v>6</v>
      </c>
      <c r="F76" s="13" t="str">
        <f t="shared" si="16"/>
        <v>PR-C1-06</v>
      </c>
      <c r="G76" s="13"/>
      <c r="H76" s="33" t="s">
        <v>165</v>
      </c>
      <c r="I76" s="167" t="s">
        <v>177</v>
      </c>
      <c r="J76" s="34" t="s">
        <v>180</v>
      </c>
      <c r="K76" s="76" t="s">
        <v>101</v>
      </c>
      <c r="L76" s="35">
        <v>0</v>
      </c>
      <c r="M76" s="18">
        <v>0</v>
      </c>
      <c r="N76" s="18">
        <v>1</v>
      </c>
      <c r="O76" s="36"/>
      <c r="P76" s="18">
        <v>0</v>
      </c>
      <c r="Q76" s="241" t="s">
        <v>181</v>
      </c>
      <c r="R76" s="20"/>
      <c r="S76" s="15"/>
      <c r="T76" s="15"/>
      <c r="U76" s="68"/>
      <c r="V76" s="216">
        <f t="shared" si="13"/>
        <v>75</v>
      </c>
    </row>
    <row r="77" spans="1:22">
      <c r="A77" s="55">
        <f t="shared" si="12"/>
        <v>76</v>
      </c>
      <c r="B77" s="14">
        <v>1</v>
      </c>
      <c r="C77" s="14" t="s">
        <v>164</v>
      </c>
      <c r="D77" s="14">
        <f t="shared" si="14"/>
        <v>1</v>
      </c>
      <c r="E77" s="14">
        <f t="shared" si="15"/>
        <v>7</v>
      </c>
      <c r="F77" s="13" t="str">
        <f t="shared" si="16"/>
        <v>PR-C1-07</v>
      </c>
      <c r="G77" s="13"/>
      <c r="H77" s="33" t="s">
        <v>165</v>
      </c>
      <c r="I77" s="167" t="s">
        <v>177</v>
      </c>
      <c r="J77" s="34" t="s">
        <v>182</v>
      </c>
      <c r="K77" s="76" t="s">
        <v>89</v>
      </c>
      <c r="L77" s="35">
        <v>1</v>
      </c>
      <c r="M77" s="18">
        <v>0</v>
      </c>
      <c r="N77" s="18">
        <v>1</v>
      </c>
      <c r="O77" s="36"/>
      <c r="P77" s="18">
        <v>0</v>
      </c>
      <c r="Q77" s="241" t="s">
        <v>183</v>
      </c>
      <c r="R77" s="20"/>
      <c r="S77" s="15"/>
      <c r="T77" s="15"/>
      <c r="U77" s="68"/>
      <c r="V77" s="216">
        <f t="shared" si="13"/>
        <v>76</v>
      </c>
    </row>
    <row r="78" spans="1:22">
      <c r="A78" s="55">
        <f t="shared" si="12"/>
        <v>77</v>
      </c>
      <c r="B78" s="14">
        <v>1</v>
      </c>
      <c r="C78" s="14" t="s">
        <v>164</v>
      </c>
      <c r="D78" s="14">
        <f t="shared" si="14"/>
        <v>1</v>
      </c>
      <c r="E78" s="14">
        <f t="shared" si="15"/>
        <v>8</v>
      </c>
      <c r="F78" s="13" t="str">
        <f t="shared" si="16"/>
        <v>PR-C1-08</v>
      </c>
      <c r="G78" s="13"/>
      <c r="H78" s="33" t="s">
        <v>165</v>
      </c>
      <c r="I78" s="167" t="s">
        <v>177</v>
      </c>
      <c r="J78" s="34" t="s">
        <v>184</v>
      </c>
      <c r="K78" s="76" t="s">
        <v>25</v>
      </c>
      <c r="L78" s="35">
        <v>1</v>
      </c>
      <c r="M78" s="18">
        <v>0</v>
      </c>
      <c r="N78" s="18">
        <v>1</v>
      </c>
      <c r="O78" s="36"/>
      <c r="P78" s="18">
        <v>0</v>
      </c>
      <c r="Q78" s="241" t="s">
        <v>185</v>
      </c>
      <c r="R78" s="20"/>
      <c r="S78" s="15"/>
      <c r="T78" s="15"/>
      <c r="U78" s="68"/>
      <c r="V78" s="216">
        <f t="shared" si="13"/>
        <v>77</v>
      </c>
    </row>
    <row r="79" spans="1:22">
      <c r="A79" s="55">
        <f t="shared" si="12"/>
        <v>78</v>
      </c>
      <c r="B79" s="14">
        <v>1</v>
      </c>
      <c r="C79" s="14" t="s">
        <v>164</v>
      </c>
      <c r="D79" s="14">
        <f t="shared" si="14"/>
        <v>1</v>
      </c>
      <c r="E79" s="14">
        <f t="shared" si="15"/>
        <v>9</v>
      </c>
      <c r="F79" s="13" t="str">
        <f t="shared" si="16"/>
        <v>PR-C1-09</v>
      </c>
      <c r="G79" s="13"/>
      <c r="H79" s="33" t="s">
        <v>165</v>
      </c>
      <c r="I79" s="167" t="s">
        <v>177</v>
      </c>
      <c r="J79" s="34" t="s">
        <v>186</v>
      </c>
      <c r="K79" s="76" t="s">
        <v>25</v>
      </c>
      <c r="L79" s="35">
        <v>0</v>
      </c>
      <c r="M79" s="18">
        <v>0</v>
      </c>
      <c r="N79" s="18">
        <v>1</v>
      </c>
      <c r="O79" s="36"/>
      <c r="P79" s="18">
        <v>0</v>
      </c>
      <c r="Q79" s="241" t="s">
        <v>187</v>
      </c>
      <c r="R79" s="20"/>
      <c r="S79" s="15"/>
      <c r="T79" s="15"/>
      <c r="U79" s="68"/>
      <c r="V79" s="216">
        <f t="shared" si="13"/>
        <v>78</v>
      </c>
    </row>
    <row r="80" spans="1:22">
      <c r="A80" s="55">
        <f t="shared" si="12"/>
        <v>79</v>
      </c>
      <c r="B80" s="14">
        <v>1</v>
      </c>
      <c r="C80" s="14" t="s">
        <v>164</v>
      </c>
      <c r="D80" s="14">
        <f t="shared" si="14"/>
        <v>1</v>
      </c>
      <c r="E80" s="14">
        <f t="shared" si="15"/>
        <v>10</v>
      </c>
      <c r="F80" s="13" t="str">
        <f t="shared" si="16"/>
        <v>PR-C1-10</v>
      </c>
      <c r="G80" s="13"/>
      <c r="H80" s="33" t="s">
        <v>165</v>
      </c>
      <c r="I80" s="167" t="s">
        <v>177</v>
      </c>
      <c r="J80" s="38" t="s">
        <v>188</v>
      </c>
      <c r="K80" s="76" t="s">
        <v>101</v>
      </c>
      <c r="L80" s="39">
        <v>1</v>
      </c>
      <c r="M80" s="18">
        <v>0</v>
      </c>
      <c r="N80" s="18">
        <v>1</v>
      </c>
      <c r="O80" s="40"/>
      <c r="P80" s="18">
        <v>0</v>
      </c>
      <c r="Q80" s="241" t="s">
        <v>189</v>
      </c>
      <c r="R80" s="20"/>
      <c r="S80" s="15"/>
      <c r="T80" s="15"/>
      <c r="U80" s="68"/>
      <c r="V80" s="216">
        <f t="shared" si="13"/>
        <v>79</v>
      </c>
    </row>
    <row r="81" spans="1:22">
      <c r="A81" s="55">
        <f t="shared" si="12"/>
        <v>80</v>
      </c>
      <c r="B81" s="14">
        <v>1</v>
      </c>
      <c r="C81" s="14" t="s">
        <v>164</v>
      </c>
      <c r="D81" s="14">
        <f t="shared" si="14"/>
        <v>1</v>
      </c>
      <c r="E81" s="14">
        <f t="shared" si="15"/>
        <v>11</v>
      </c>
      <c r="F81" s="13" t="str">
        <f t="shared" si="16"/>
        <v>PR-C1-11</v>
      </c>
      <c r="G81" s="13"/>
      <c r="H81" s="33" t="s">
        <v>165</v>
      </c>
      <c r="I81" s="167" t="s">
        <v>177</v>
      </c>
      <c r="J81" s="38" t="s">
        <v>188</v>
      </c>
      <c r="K81" s="77" t="s">
        <v>89</v>
      </c>
      <c r="L81" s="39">
        <v>1</v>
      </c>
      <c r="M81" s="18">
        <v>0</v>
      </c>
      <c r="N81" s="18">
        <v>1</v>
      </c>
      <c r="O81" s="40"/>
      <c r="P81" s="18">
        <v>0</v>
      </c>
      <c r="Q81" s="241" t="s">
        <v>190</v>
      </c>
      <c r="R81" s="20"/>
      <c r="S81" s="25"/>
      <c r="T81" s="25"/>
      <c r="U81" s="68"/>
      <c r="V81" s="216">
        <f t="shared" si="13"/>
        <v>80</v>
      </c>
    </row>
    <row r="82" spans="1:22">
      <c r="A82" s="55">
        <f t="shared" si="12"/>
        <v>81</v>
      </c>
      <c r="B82" s="14">
        <v>1</v>
      </c>
      <c r="C82" s="14" t="s">
        <v>164</v>
      </c>
      <c r="D82" s="14">
        <f t="shared" si="14"/>
        <v>1</v>
      </c>
      <c r="E82" s="14">
        <f t="shared" si="15"/>
        <v>12</v>
      </c>
      <c r="F82" s="13" t="str">
        <f t="shared" si="16"/>
        <v>PR-C1-12</v>
      </c>
      <c r="G82" s="32"/>
      <c r="H82" s="33" t="s">
        <v>165</v>
      </c>
      <c r="I82" s="167" t="s">
        <v>177</v>
      </c>
      <c r="J82" s="38" t="s">
        <v>188</v>
      </c>
      <c r="K82" s="75" t="s">
        <v>25</v>
      </c>
      <c r="L82" s="39">
        <v>0</v>
      </c>
      <c r="M82" s="18">
        <v>0</v>
      </c>
      <c r="N82" s="18">
        <v>1</v>
      </c>
      <c r="O82" s="40"/>
      <c r="P82" s="18">
        <v>0</v>
      </c>
      <c r="Q82" s="214" t="s">
        <v>191</v>
      </c>
      <c r="R82" s="37"/>
      <c r="S82" s="32"/>
      <c r="T82" s="32"/>
      <c r="U82" s="68"/>
      <c r="V82" s="216">
        <f t="shared" si="13"/>
        <v>81</v>
      </c>
    </row>
    <row r="83" spans="1:22" ht="16.5" thickBot="1">
      <c r="A83" s="56">
        <f t="shared" si="12"/>
        <v>82</v>
      </c>
      <c r="B83" s="57">
        <v>1</v>
      </c>
      <c r="C83" s="57" t="s">
        <v>164</v>
      </c>
      <c r="D83" s="57">
        <f t="shared" si="14"/>
        <v>1</v>
      </c>
      <c r="E83" s="57">
        <f t="shared" si="15"/>
        <v>13</v>
      </c>
      <c r="F83" s="97" t="str">
        <f t="shared" si="16"/>
        <v>PR-C1-13</v>
      </c>
      <c r="G83" s="97"/>
      <c r="H83" s="175" t="s">
        <v>165</v>
      </c>
      <c r="I83" s="168" t="s">
        <v>177</v>
      </c>
      <c r="J83" s="176" t="s">
        <v>192</v>
      </c>
      <c r="K83" s="177" t="s">
        <v>101</v>
      </c>
      <c r="L83" s="178">
        <v>1</v>
      </c>
      <c r="M83" s="58">
        <v>0</v>
      </c>
      <c r="N83" s="58">
        <v>1</v>
      </c>
      <c r="O83" s="179"/>
      <c r="P83" s="58">
        <v>0</v>
      </c>
      <c r="Q83" s="242" t="s">
        <v>193</v>
      </c>
      <c r="R83" s="103"/>
      <c r="S83" s="108"/>
      <c r="T83" s="108"/>
      <c r="U83" s="131"/>
      <c r="V83" s="220">
        <f t="shared" si="13"/>
        <v>82</v>
      </c>
    </row>
    <row r="84" spans="1:22">
      <c r="A84" s="46">
        <f t="shared" si="12"/>
        <v>83</v>
      </c>
      <c r="B84" s="47">
        <v>1</v>
      </c>
      <c r="C84" s="47" t="s">
        <v>164</v>
      </c>
      <c r="D84" s="47">
        <f t="shared" si="14"/>
        <v>1</v>
      </c>
      <c r="E84" s="47">
        <f t="shared" si="15"/>
        <v>14</v>
      </c>
      <c r="F84" s="48" t="str">
        <f t="shared" si="16"/>
        <v>PR-C1-14</v>
      </c>
      <c r="G84" s="48"/>
      <c r="H84" s="170" t="s">
        <v>165</v>
      </c>
      <c r="I84" s="166" t="s">
        <v>194</v>
      </c>
      <c r="J84" s="171" t="s">
        <v>195</v>
      </c>
      <c r="K84" s="76" t="s">
        <v>25</v>
      </c>
      <c r="L84" s="173">
        <v>1</v>
      </c>
      <c r="M84" s="52">
        <v>0</v>
      </c>
      <c r="N84" s="52">
        <v>1</v>
      </c>
      <c r="O84" s="174"/>
      <c r="P84" s="52">
        <v>0</v>
      </c>
      <c r="Q84" s="245" t="s">
        <v>196</v>
      </c>
      <c r="R84" s="54"/>
      <c r="S84" s="49"/>
      <c r="T84" s="49"/>
      <c r="U84" s="136"/>
      <c r="V84" s="218">
        <f t="shared" si="13"/>
        <v>83</v>
      </c>
    </row>
    <row r="85" spans="1:22">
      <c r="A85" s="55">
        <f t="shared" si="12"/>
        <v>84</v>
      </c>
      <c r="B85" s="14">
        <v>1</v>
      </c>
      <c r="C85" s="14" t="s">
        <v>164</v>
      </c>
      <c r="D85" s="14">
        <f t="shared" si="14"/>
        <v>1</v>
      </c>
      <c r="E85" s="14">
        <f t="shared" si="15"/>
        <v>15</v>
      </c>
      <c r="F85" s="13" t="str">
        <f t="shared" si="16"/>
        <v>PR-C1-15</v>
      </c>
      <c r="G85" s="13"/>
      <c r="H85" s="33" t="s">
        <v>165</v>
      </c>
      <c r="I85" s="167" t="s">
        <v>194</v>
      </c>
      <c r="J85" s="34" t="s">
        <v>197</v>
      </c>
      <c r="K85" s="76" t="s">
        <v>101</v>
      </c>
      <c r="L85" s="35">
        <v>1</v>
      </c>
      <c r="M85" s="18">
        <v>0</v>
      </c>
      <c r="N85" s="18">
        <v>1</v>
      </c>
      <c r="O85" s="36"/>
      <c r="P85" s="18">
        <v>0</v>
      </c>
      <c r="Q85" s="241"/>
      <c r="R85" s="20"/>
      <c r="S85" s="15"/>
      <c r="T85" s="15"/>
      <c r="U85" s="68"/>
      <c r="V85" s="216">
        <f t="shared" si="13"/>
        <v>84</v>
      </c>
    </row>
    <row r="86" spans="1:22">
      <c r="A86" s="55">
        <f t="shared" si="12"/>
        <v>85</v>
      </c>
      <c r="B86" s="14">
        <v>1</v>
      </c>
      <c r="C86" s="14" t="s">
        <v>164</v>
      </c>
      <c r="D86" s="14">
        <f t="shared" si="14"/>
        <v>1</v>
      </c>
      <c r="E86" s="14">
        <f t="shared" si="15"/>
        <v>16</v>
      </c>
      <c r="F86" s="13" t="str">
        <f t="shared" si="16"/>
        <v>PR-C1-16</v>
      </c>
      <c r="G86" s="13"/>
      <c r="H86" s="33" t="s">
        <v>165</v>
      </c>
      <c r="I86" s="167" t="s">
        <v>194</v>
      </c>
      <c r="J86" s="34" t="s">
        <v>198</v>
      </c>
      <c r="K86" s="76" t="s">
        <v>101</v>
      </c>
      <c r="L86" s="35">
        <v>1</v>
      </c>
      <c r="M86" s="18">
        <v>0</v>
      </c>
      <c r="N86" s="18">
        <v>1</v>
      </c>
      <c r="O86" s="36"/>
      <c r="P86" s="18">
        <v>0</v>
      </c>
      <c r="Q86" s="241" t="s">
        <v>199</v>
      </c>
      <c r="R86" s="20"/>
      <c r="S86" s="15"/>
      <c r="T86" s="15"/>
      <c r="U86" s="68"/>
      <c r="V86" s="216">
        <f t="shared" si="13"/>
        <v>85</v>
      </c>
    </row>
    <row r="87" spans="1:22" ht="16.5" thickBot="1">
      <c r="A87" s="56">
        <f t="shared" si="12"/>
        <v>86</v>
      </c>
      <c r="B87" s="57">
        <v>1</v>
      </c>
      <c r="C87" s="57" t="s">
        <v>164</v>
      </c>
      <c r="D87" s="57">
        <f t="shared" si="14"/>
        <v>1</v>
      </c>
      <c r="E87" s="57">
        <f t="shared" si="15"/>
        <v>17</v>
      </c>
      <c r="F87" s="97" t="str">
        <f t="shared" si="16"/>
        <v>PR-C1-17</v>
      </c>
      <c r="G87" s="97"/>
      <c r="H87" s="175" t="s">
        <v>165</v>
      </c>
      <c r="I87" s="168" t="s">
        <v>194</v>
      </c>
      <c r="J87" s="176" t="s">
        <v>200</v>
      </c>
      <c r="K87" s="177" t="s">
        <v>101</v>
      </c>
      <c r="L87" s="178">
        <v>1</v>
      </c>
      <c r="M87" s="58">
        <v>0</v>
      </c>
      <c r="N87" s="58">
        <v>1</v>
      </c>
      <c r="O87" s="179"/>
      <c r="P87" s="58">
        <v>0</v>
      </c>
      <c r="Q87" s="242" t="s">
        <v>201</v>
      </c>
      <c r="R87" s="103"/>
      <c r="S87" s="108"/>
      <c r="T87" s="108"/>
      <c r="U87" s="131"/>
      <c r="V87" s="220">
        <f t="shared" si="13"/>
        <v>86</v>
      </c>
    </row>
    <row r="88" spans="1:22" ht="30">
      <c r="A88" s="46">
        <f t="shared" si="12"/>
        <v>87</v>
      </c>
      <c r="B88" s="47">
        <v>1</v>
      </c>
      <c r="C88" s="47" t="s">
        <v>164</v>
      </c>
      <c r="D88" s="47">
        <f t="shared" si="14"/>
        <v>2</v>
      </c>
      <c r="E88" s="47">
        <f t="shared" si="15"/>
        <v>1</v>
      </c>
      <c r="F88" s="48" t="str">
        <f t="shared" si="16"/>
        <v>PR-C2-01</v>
      </c>
      <c r="G88" s="48"/>
      <c r="H88" s="170" t="s">
        <v>202</v>
      </c>
      <c r="I88" s="166" t="s">
        <v>203</v>
      </c>
      <c r="J88" s="171" t="s">
        <v>204</v>
      </c>
      <c r="K88" s="172" t="s">
        <v>25</v>
      </c>
      <c r="L88" s="173">
        <v>1</v>
      </c>
      <c r="M88" s="52">
        <v>0</v>
      </c>
      <c r="N88" s="52">
        <v>1</v>
      </c>
      <c r="O88" s="174"/>
      <c r="P88" s="52">
        <v>0</v>
      </c>
      <c r="Q88" s="245" t="s">
        <v>205</v>
      </c>
      <c r="R88" s="54"/>
      <c r="S88" s="48"/>
      <c r="T88" s="48"/>
      <c r="U88" s="136"/>
      <c r="V88" s="218">
        <f t="shared" si="13"/>
        <v>87</v>
      </c>
    </row>
    <row r="89" spans="1:22" ht="30">
      <c r="A89" s="55">
        <f t="shared" si="12"/>
        <v>88</v>
      </c>
      <c r="B89" s="14">
        <v>1</v>
      </c>
      <c r="C89" s="14" t="s">
        <v>164</v>
      </c>
      <c r="D89" s="14">
        <f t="shared" si="14"/>
        <v>2</v>
      </c>
      <c r="E89" s="14">
        <f t="shared" si="15"/>
        <v>2</v>
      </c>
      <c r="F89" s="13" t="str">
        <f t="shared" si="16"/>
        <v>PR-C2-02</v>
      </c>
      <c r="G89" s="13"/>
      <c r="H89" s="33" t="s">
        <v>202</v>
      </c>
      <c r="I89" s="167" t="s">
        <v>203</v>
      </c>
      <c r="J89" s="34" t="s">
        <v>204</v>
      </c>
      <c r="K89" s="76" t="s">
        <v>89</v>
      </c>
      <c r="L89" s="35">
        <v>1</v>
      </c>
      <c r="M89" s="18">
        <v>0</v>
      </c>
      <c r="N89" s="18">
        <v>1</v>
      </c>
      <c r="O89" s="36"/>
      <c r="P89" s="18">
        <v>0</v>
      </c>
      <c r="Q89" s="241" t="s">
        <v>205</v>
      </c>
      <c r="R89" s="20"/>
      <c r="S89" s="13"/>
      <c r="T89" s="13"/>
      <c r="U89" s="68"/>
      <c r="V89" s="216">
        <f t="shared" si="13"/>
        <v>88</v>
      </c>
    </row>
    <row r="90" spans="1:22" ht="30">
      <c r="A90" s="55">
        <f t="shared" si="12"/>
        <v>89</v>
      </c>
      <c r="B90" s="14">
        <v>1</v>
      </c>
      <c r="C90" s="14" t="s">
        <v>164</v>
      </c>
      <c r="D90" s="14">
        <f t="shared" si="14"/>
        <v>2</v>
      </c>
      <c r="E90" s="14">
        <f t="shared" si="15"/>
        <v>3</v>
      </c>
      <c r="F90" s="13" t="str">
        <f t="shared" si="16"/>
        <v>PR-C2-03</v>
      </c>
      <c r="G90" s="13"/>
      <c r="H90" s="33" t="s">
        <v>202</v>
      </c>
      <c r="I90" s="167" t="s">
        <v>203</v>
      </c>
      <c r="J90" s="34" t="s">
        <v>204</v>
      </c>
      <c r="K90" s="76" t="s">
        <v>101</v>
      </c>
      <c r="L90" s="35">
        <v>0</v>
      </c>
      <c r="M90" s="18">
        <v>0</v>
      </c>
      <c r="N90" s="18">
        <v>1</v>
      </c>
      <c r="O90" s="36"/>
      <c r="P90" s="18">
        <v>0</v>
      </c>
      <c r="Q90" s="241" t="s">
        <v>205</v>
      </c>
      <c r="R90" s="20"/>
      <c r="S90" s="13"/>
      <c r="T90" s="13"/>
      <c r="U90" s="68"/>
      <c r="V90" s="216">
        <f t="shared" si="13"/>
        <v>89</v>
      </c>
    </row>
    <row r="91" spans="1:22">
      <c r="A91" s="55">
        <f t="shared" si="12"/>
        <v>90</v>
      </c>
      <c r="B91" s="14">
        <v>1</v>
      </c>
      <c r="C91" s="14" t="s">
        <v>164</v>
      </c>
      <c r="D91" s="14">
        <f t="shared" si="14"/>
        <v>2</v>
      </c>
      <c r="E91" s="14">
        <f t="shared" si="15"/>
        <v>4</v>
      </c>
      <c r="F91" s="13" t="str">
        <f t="shared" si="16"/>
        <v>PR-C2-04</v>
      </c>
      <c r="G91" s="13"/>
      <c r="H91" s="33" t="s">
        <v>202</v>
      </c>
      <c r="I91" s="167" t="s">
        <v>203</v>
      </c>
      <c r="J91" s="34" t="s">
        <v>206</v>
      </c>
      <c r="K91" s="76" t="s">
        <v>25</v>
      </c>
      <c r="L91" s="35">
        <v>0</v>
      </c>
      <c r="M91" s="18">
        <v>0</v>
      </c>
      <c r="N91" s="18">
        <v>1</v>
      </c>
      <c r="O91" s="36"/>
      <c r="P91" s="18">
        <v>0</v>
      </c>
      <c r="Q91" s="241" t="s">
        <v>207</v>
      </c>
      <c r="R91" s="20"/>
      <c r="S91" s="13"/>
      <c r="T91" s="13"/>
      <c r="U91" s="68"/>
      <c r="V91" s="216">
        <f t="shared" si="13"/>
        <v>90</v>
      </c>
    </row>
    <row r="92" spans="1:22">
      <c r="A92" s="55">
        <f t="shared" si="12"/>
        <v>91</v>
      </c>
      <c r="B92" s="14">
        <v>1</v>
      </c>
      <c r="C92" s="14" t="s">
        <v>164</v>
      </c>
      <c r="D92" s="14">
        <f t="shared" si="14"/>
        <v>2</v>
      </c>
      <c r="E92" s="14">
        <f t="shared" si="15"/>
        <v>5</v>
      </c>
      <c r="F92" s="13" t="str">
        <f t="shared" si="16"/>
        <v>PR-C2-05</v>
      </c>
      <c r="G92" s="13"/>
      <c r="H92" s="33" t="s">
        <v>202</v>
      </c>
      <c r="I92" s="167" t="s">
        <v>203</v>
      </c>
      <c r="J92" s="34" t="s">
        <v>206</v>
      </c>
      <c r="K92" s="76" t="s">
        <v>89</v>
      </c>
      <c r="L92" s="35">
        <v>0</v>
      </c>
      <c r="M92" s="18">
        <v>0</v>
      </c>
      <c r="N92" s="18">
        <v>1</v>
      </c>
      <c r="O92" s="36"/>
      <c r="P92" s="18">
        <v>0</v>
      </c>
      <c r="Q92" s="241" t="s">
        <v>207</v>
      </c>
      <c r="R92" s="20"/>
      <c r="S92" s="13"/>
      <c r="T92" s="13"/>
      <c r="U92" s="68"/>
      <c r="V92" s="216">
        <f t="shared" si="13"/>
        <v>91</v>
      </c>
    </row>
    <row r="93" spans="1:22">
      <c r="A93" s="55">
        <f t="shared" si="12"/>
        <v>92</v>
      </c>
      <c r="B93" s="14">
        <v>1</v>
      </c>
      <c r="C93" s="14" t="s">
        <v>164</v>
      </c>
      <c r="D93" s="14">
        <f t="shared" si="14"/>
        <v>2</v>
      </c>
      <c r="E93" s="14">
        <f t="shared" si="15"/>
        <v>6</v>
      </c>
      <c r="F93" s="13" t="str">
        <f t="shared" si="16"/>
        <v>PR-C2-06</v>
      </c>
      <c r="G93" s="13"/>
      <c r="H93" s="33" t="s">
        <v>202</v>
      </c>
      <c r="I93" s="167" t="s">
        <v>203</v>
      </c>
      <c r="J93" s="34" t="s">
        <v>206</v>
      </c>
      <c r="K93" s="76" t="s">
        <v>101</v>
      </c>
      <c r="L93" s="35">
        <v>0</v>
      </c>
      <c r="M93" s="18">
        <v>0</v>
      </c>
      <c r="N93" s="18">
        <v>1</v>
      </c>
      <c r="O93" s="36"/>
      <c r="P93" s="18">
        <v>0</v>
      </c>
      <c r="Q93" s="241" t="s">
        <v>207</v>
      </c>
      <c r="R93" s="20"/>
      <c r="S93" s="13"/>
      <c r="T93" s="13"/>
      <c r="U93" s="68"/>
      <c r="V93" s="216">
        <f t="shared" si="13"/>
        <v>92</v>
      </c>
    </row>
    <row r="94" spans="1:22">
      <c r="A94" s="55">
        <f t="shared" si="12"/>
        <v>93</v>
      </c>
      <c r="B94" s="14">
        <v>1</v>
      </c>
      <c r="C94" s="14" t="s">
        <v>164</v>
      </c>
      <c r="D94" s="14">
        <f t="shared" si="14"/>
        <v>2</v>
      </c>
      <c r="E94" s="14">
        <f t="shared" si="15"/>
        <v>7</v>
      </c>
      <c r="F94" s="13" t="str">
        <f t="shared" si="16"/>
        <v>PR-C2-07</v>
      </c>
      <c r="G94" s="13"/>
      <c r="H94" s="33" t="s">
        <v>202</v>
      </c>
      <c r="I94" s="167" t="s">
        <v>203</v>
      </c>
      <c r="J94" s="34" t="s">
        <v>208</v>
      </c>
      <c r="K94" s="76" t="s">
        <v>25</v>
      </c>
      <c r="L94" s="35">
        <v>0</v>
      </c>
      <c r="M94" s="18">
        <v>0</v>
      </c>
      <c r="N94" s="18">
        <v>1</v>
      </c>
      <c r="O94" s="36"/>
      <c r="P94" s="18">
        <v>0</v>
      </c>
      <c r="Q94" s="241" t="s">
        <v>209</v>
      </c>
      <c r="R94" s="20"/>
      <c r="S94" s="13"/>
      <c r="T94" s="13"/>
      <c r="U94" s="68"/>
      <c r="V94" s="216">
        <f t="shared" si="13"/>
        <v>93</v>
      </c>
    </row>
    <row r="95" spans="1:22">
      <c r="A95" s="55">
        <f t="shared" si="12"/>
        <v>94</v>
      </c>
      <c r="B95" s="14">
        <v>1</v>
      </c>
      <c r="C95" s="14" t="s">
        <v>164</v>
      </c>
      <c r="D95" s="14">
        <f t="shared" si="14"/>
        <v>2</v>
      </c>
      <c r="E95" s="14">
        <f t="shared" si="15"/>
        <v>8</v>
      </c>
      <c r="F95" s="13" t="str">
        <f t="shared" si="16"/>
        <v>PR-C2-08</v>
      </c>
      <c r="G95" s="13"/>
      <c r="H95" s="33" t="s">
        <v>202</v>
      </c>
      <c r="I95" s="167" t="s">
        <v>203</v>
      </c>
      <c r="J95" s="34" t="s">
        <v>208</v>
      </c>
      <c r="K95" s="76" t="s">
        <v>89</v>
      </c>
      <c r="L95" s="35">
        <v>0</v>
      </c>
      <c r="M95" s="18">
        <v>0</v>
      </c>
      <c r="N95" s="18">
        <v>1</v>
      </c>
      <c r="O95" s="36"/>
      <c r="P95" s="18">
        <v>0</v>
      </c>
      <c r="Q95" s="241" t="s">
        <v>209</v>
      </c>
      <c r="R95" s="20"/>
      <c r="S95" s="13"/>
      <c r="T95" s="13"/>
      <c r="U95" s="68"/>
      <c r="V95" s="216">
        <f t="shared" si="13"/>
        <v>94</v>
      </c>
    </row>
    <row r="96" spans="1:22">
      <c r="A96" s="55">
        <f t="shared" si="12"/>
        <v>95</v>
      </c>
      <c r="B96" s="14">
        <v>1</v>
      </c>
      <c r="C96" s="14" t="s">
        <v>164</v>
      </c>
      <c r="D96" s="14">
        <f t="shared" si="14"/>
        <v>2</v>
      </c>
      <c r="E96" s="14">
        <f t="shared" si="15"/>
        <v>9</v>
      </c>
      <c r="F96" s="13" t="str">
        <f t="shared" si="16"/>
        <v>PR-C2-09</v>
      </c>
      <c r="G96" s="13"/>
      <c r="H96" s="33" t="s">
        <v>202</v>
      </c>
      <c r="I96" s="167" t="s">
        <v>203</v>
      </c>
      <c r="J96" s="34" t="s">
        <v>208</v>
      </c>
      <c r="K96" s="76" t="s">
        <v>101</v>
      </c>
      <c r="L96" s="35">
        <v>0</v>
      </c>
      <c r="M96" s="18">
        <v>0</v>
      </c>
      <c r="N96" s="18">
        <v>1</v>
      </c>
      <c r="O96" s="36"/>
      <c r="P96" s="18">
        <v>0</v>
      </c>
      <c r="Q96" s="241" t="s">
        <v>209</v>
      </c>
      <c r="R96" s="20"/>
      <c r="S96" s="13"/>
      <c r="T96" s="13"/>
      <c r="U96" s="68"/>
      <c r="V96" s="216">
        <f t="shared" si="13"/>
        <v>95</v>
      </c>
    </row>
    <row r="97" spans="1:22">
      <c r="A97" s="55">
        <f t="shared" si="12"/>
        <v>96</v>
      </c>
      <c r="B97" s="14">
        <v>1</v>
      </c>
      <c r="C97" s="14" t="s">
        <v>164</v>
      </c>
      <c r="D97" s="14">
        <f t="shared" si="14"/>
        <v>2</v>
      </c>
      <c r="E97" s="14">
        <f t="shared" si="15"/>
        <v>10</v>
      </c>
      <c r="F97" s="13" t="str">
        <f t="shared" si="16"/>
        <v>PR-C2-10</v>
      </c>
      <c r="G97" s="13"/>
      <c r="H97" s="33" t="s">
        <v>202</v>
      </c>
      <c r="I97" s="167" t="s">
        <v>203</v>
      </c>
      <c r="J97" s="34" t="s">
        <v>210</v>
      </c>
      <c r="K97" s="76" t="s">
        <v>25</v>
      </c>
      <c r="L97" s="35">
        <v>1</v>
      </c>
      <c r="M97" s="18">
        <v>0</v>
      </c>
      <c r="N97" s="18">
        <v>1</v>
      </c>
      <c r="O97" s="36"/>
      <c r="P97" s="18">
        <v>0</v>
      </c>
      <c r="Q97" s="241" t="s">
        <v>211</v>
      </c>
      <c r="R97" s="20"/>
      <c r="S97" s="13"/>
      <c r="T97" s="13"/>
      <c r="U97" s="68"/>
      <c r="V97" s="216">
        <f t="shared" si="13"/>
        <v>96</v>
      </c>
    </row>
    <row r="98" spans="1:22">
      <c r="A98" s="55">
        <f t="shared" si="12"/>
        <v>97</v>
      </c>
      <c r="B98" s="14">
        <v>1</v>
      </c>
      <c r="C98" s="14" t="s">
        <v>164</v>
      </c>
      <c r="D98" s="14">
        <f t="shared" si="14"/>
        <v>2</v>
      </c>
      <c r="E98" s="14">
        <f t="shared" si="15"/>
        <v>11</v>
      </c>
      <c r="F98" s="13" t="str">
        <f t="shared" si="16"/>
        <v>PR-C2-11</v>
      </c>
      <c r="G98" s="13"/>
      <c r="H98" s="33" t="s">
        <v>202</v>
      </c>
      <c r="I98" s="167" t="s">
        <v>203</v>
      </c>
      <c r="J98" s="34" t="s">
        <v>210</v>
      </c>
      <c r="K98" s="76" t="s">
        <v>89</v>
      </c>
      <c r="L98" s="35">
        <v>0</v>
      </c>
      <c r="M98" s="18">
        <v>0</v>
      </c>
      <c r="N98" s="18">
        <v>1</v>
      </c>
      <c r="O98" s="36"/>
      <c r="P98" s="18">
        <v>0</v>
      </c>
      <c r="Q98" s="241"/>
      <c r="R98" s="20"/>
      <c r="S98" s="13"/>
      <c r="T98" s="13"/>
      <c r="U98" s="68"/>
      <c r="V98" s="216">
        <f t="shared" si="13"/>
        <v>97</v>
      </c>
    </row>
    <row r="99" spans="1:22">
      <c r="A99" s="55">
        <f t="shared" si="12"/>
        <v>98</v>
      </c>
      <c r="B99" s="14">
        <v>1</v>
      </c>
      <c r="C99" s="14" t="s">
        <v>164</v>
      </c>
      <c r="D99" s="14">
        <f t="shared" si="14"/>
        <v>2</v>
      </c>
      <c r="E99" s="14">
        <f t="shared" si="15"/>
        <v>12</v>
      </c>
      <c r="F99" s="13" t="str">
        <f t="shared" si="16"/>
        <v>PR-C2-12</v>
      </c>
      <c r="G99" s="13"/>
      <c r="H99" s="33" t="s">
        <v>202</v>
      </c>
      <c r="I99" s="167" t="s">
        <v>203</v>
      </c>
      <c r="J99" s="34" t="s">
        <v>210</v>
      </c>
      <c r="K99" s="76" t="s">
        <v>101</v>
      </c>
      <c r="L99" s="35">
        <v>0</v>
      </c>
      <c r="M99" s="18">
        <v>0</v>
      </c>
      <c r="N99" s="18">
        <v>1</v>
      </c>
      <c r="O99" s="36"/>
      <c r="P99" s="18">
        <v>0</v>
      </c>
      <c r="Q99" s="241"/>
      <c r="R99" s="20"/>
      <c r="S99" s="13"/>
      <c r="T99" s="13"/>
      <c r="U99" s="68"/>
      <c r="V99" s="216">
        <f t="shared" si="13"/>
        <v>98</v>
      </c>
    </row>
    <row r="100" spans="1:22">
      <c r="A100" s="55">
        <f t="shared" si="12"/>
        <v>99</v>
      </c>
      <c r="B100" s="14">
        <v>1</v>
      </c>
      <c r="C100" s="14" t="s">
        <v>164</v>
      </c>
      <c r="D100" s="14">
        <f t="shared" si="14"/>
        <v>2</v>
      </c>
      <c r="E100" s="14">
        <f t="shared" si="15"/>
        <v>13</v>
      </c>
      <c r="F100" s="13" t="str">
        <f t="shared" si="16"/>
        <v>PR-C2-13</v>
      </c>
      <c r="G100" s="13"/>
      <c r="H100" s="33" t="s">
        <v>202</v>
      </c>
      <c r="I100" s="167" t="s">
        <v>203</v>
      </c>
      <c r="J100" s="34" t="s">
        <v>212</v>
      </c>
      <c r="K100" s="76" t="s">
        <v>101</v>
      </c>
      <c r="L100" s="35">
        <v>0</v>
      </c>
      <c r="M100" s="18">
        <v>0</v>
      </c>
      <c r="N100" s="18">
        <v>1</v>
      </c>
      <c r="O100" s="36"/>
      <c r="P100" s="18">
        <v>0</v>
      </c>
      <c r="Q100" s="241" t="s">
        <v>213</v>
      </c>
      <c r="R100" s="20"/>
      <c r="S100" s="13"/>
      <c r="T100" s="13"/>
      <c r="U100" s="68"/>
      <c r="V100" s="216">
        <f t="shared" si="13"/>
        <v>99</v>
      </c>
    </row>
    <row r="101" spans="1:22">
      <c r="A101" s="55">
        <f t="shared" si="12"/>
        <v>100</v>
      </c>
      <c r="B101" s="14">
        <v>1</v>
      </c>
      <c r="C101" s="14" t="s">
        <v>164</v>
      </c>
      <c r="D101" s="14">
        <f t="shared" si="14"/>
        <v>2</v>
      </c>
      <c r="E101" s="14">
        <f t="shared" si="15"/>
        <v>14</v>
      </c>
      <c r="F101" s="13" t="str">
        <f t="shared" si="16"/>
        <v>PR-C2-14</v>
      </c>
      <c r="G101" s="13"/>
      <c r="H101" s="33" t="s">
        <v>202</v>
      </c>
      <c r="I101" s="167" t="s">
        <v>203</v>
      </c>
      <c r="J101" s="34" t="s">
        <v>212</v>
      </c>
      <c r="K101" s="76" t="s">
        <v>89</v>
      </c>
      <c r="L101" s="35">
        <v>1</v>
      </c>
      <c r="M101" s="18">
        <v>0</v>
      </c>
      <c r="N101" s="18">
        <v>1</v>
      </c>
      <c r="O101" s="36"/>
      <c r="P101" s="18">
        <v>0</v>
      </c>
      <c r="Q101" s="241"/>
      <c r="R101" s="20"/>
      <c r="S101" s="13"/>
      <c r="T101" s="13"/>
      <c r="U101" s="68"/>
      <c r="V101" s="216">
        <f t="shared" si="13"/>
        <v>100</v>
      </c>
    </row>
    <row r="102" spans="1:22">
      <c r="A102" s="55">
        <f t="shared" si="12"/>
        <v>101</v>
      </c>
      <c r="B102" s="14">
        <v>1</v>
      </c>
      <c r="C102" s="14" t="s">
        <v>164</v>
      </c>
      <c r="D102" s="14">
        <f t="shared" si="14"/>
        <v>2</v>
      </c>
      <c r="E102" s="14">
        <f t="shared" si="15"/>
        <v>15</v>
      </c>
      <c r="F102" s="13" t="str">
        <f t="shared" si="16"/>
        <v>PR-C2-15</v>
      </c>
      <c r="G102" s="13"/>
      <c r="H102" s="33" t="s">
        <v>202</v>
      </c>
      <c r="I102" s="167" t="s">
        <v>203</v>
      </c>
      <c r="J102" s="34" t="s">
        <v>212</v>
      </c>
      <c r="K102" s="76" t="s">
        <v>25</v>
      </c>
      <c r="L102" s="35">
        <v>1</v>
      </c>
      <c r="M102" s="18">
        <v>0</v>
      </c>
      <c r="N102" s="18">
        <v>1</v>
      </c>
      <c r="O102" s="36"/>
      <c r="P102" s="18">
        <v>0</v>
      </c>
      <c r="Q102" s="241"/>
      <c r="R102" s="20"/>
      <c r="S102" s="13"/>
      <c r="T102" s="13"/>
      <c r="U102" s="68"/>
      <c r="V102" s="216">
        <f t="shared" si="13"/>
        <v>101</v>
      </c>
    </row>
    <row r="103" spans="1:22">
      <c r="A103" s="55">
        <f t="shared" si="12"/>
        <v>102</v>
      </c>
      <c r="B103" s="14">
        <v>1</v>
      </c>
      <c r="C103" s="14" t="s">
        <v>164</v>
      </c>
      <c r="D103" s="14">
        <f t="shared" si="14"/>
        <v>2</v>
      </c>
      <c r="E103" s="14">
        <f t="shared" si="15"/>
        <v>16</v>
      </c>
      <c r="F103" s="13" t="str">
        <f t="shared" si="16"/>
        <v>PR-C2-16</v>
      </c>
      <c r="G103" s="13"/>
      <c r="H103" s="33" t="s">
        <v>202</v>
      </c>
      <c r="I103" s="167" t="s">
        <v>203</v>
      </c>
      <c r="J103" s="34" t="s">
        <v>214</v>
      </c>
      <c r="K103" s="76" t="s">
        <v>101</v>
      </c>
      <c r="L103" s="35">
        <v>1</v>
      </c>
      <c r="M103" s="18">
        <v>0</v>
      </c>
      <c r="N103" s="18">
        <v>1</v>
      </c>
      <c r="O103" s="36"/>
      <c r="P103" s="18">
        <v>0</v>
      </c>
      <c r="Q103" s="241" t="s">
        <v>215</v>
      </c>
      <c r="R103" s="20"/>
      <c r="S103" s="13"/>
      <c r="T103" s="13"/>
      <c r="U103" s="68"/>
      <c r="V103" s="216">
        <f t="shared" si="13"/>
        <v>102</v>
      </c>
    </row>
    <row r="104" spans="1:22">
      <c r="A104" s="55">
        <f t="shared" si="12"/>
        <v>103</v>
      </c>
      <c r="B104" s="14">
        <v>1</v>
      </c>
      <c r="C104" s="14" t="s">
        <v>164</v>
      </c>
      <c r="D104" s="14">
        <f t="shared" ref="D104:D131" si="17">IF(H104=H103,D103,D103+1)</f>
        <v>2</v>
      </c>
      <c r="E104" s="14">
        <f t="shared" ref="E104:E136" si="18">IF(OR(D104=D103,I104=I103),E103+1,1)</f>
        <v>17</v>
      </c>
      <c r="F104" s="13" t="str">
        <f t="shared" si="16"/>
        <v>PR-C2-17</v>
      </c>
      <c r="G104" s="13"/>
      <c r="H104" s="33" t="s">
        <v>202</v>
      </c>
      <c r="I104" s="167" t="s">
        <v>203</v>
      </c>
      <c r="J104" s="34" t="s">
        <v>214</v>
      </c>
      <c r="K104" s="76" t="s">
        <v>89</v>
      </c>
      <c r="L104" s="35">
        <v>1</v>
      </c>
      <c r="M104" s="18">
        <v>0</v>
      </c>
      <c r="N104" s="18">
        <v>1</v>
      </c>
      <c r="O104" s="36"/>
      <c r="P104" s="18">
        <v>0</v>
      </c>
      <c r="Q104" s="241" t="s">
        <v>216</v>
      </c>
      <c r="R104" s="20"/>
      <c r="S104" s="13"/>
      <c r="T104" s="13"/>
      <c r="U104" s="68"/>
      <c r="V104" s="216">
        <f t="shared" si="13"/>
        <v>103</v>
      </c>
    </row>
    <row r="105" spans="1:22" ht="16.5" thickBot="1">
      <c r="A105" s="56">
        <f t="shared" si="12"/>
        <v>104</v>
      </c>
      <c r="B105" s="57">
        <v>1</v>
      </c>
      <c r="C105" s="57" t="s">
        <v>164</v>
      </c>
      <c r="D105" s="57">
        <f t="shared" si="17"/>
        <v>2</v>
      </c>
      <c r="E105" s="57">
        <f t="shared" si="18"/>
        <v>18</v>
      </c>
      <c r="F105" s="97" t="str">
        <f t="shared" si="16"/>
        <v>PR-C2-18</v>
      </c>
      <c r="G105" s="97"/>
      <c r="H105" s="175" t="s">
        <v>202</v>
      </c>
      <c r="I105" s="168" t="s">
        <v>203</v>
      </c>
      <c r="J105" s="176" t="s">
        <v>214</v>
      </c>
      <c r="K105" s="177" t="s">
        <v>25</v>
      </c>
      <c r="L105" s="178">
        <v>0</v>
      </c>
      <c r="M105" s="58">
        <v>0</v>
      </c>
      <c r="N105" s="58">
        <v>1</v>
      </c>
      <c r="O105" s="179"/>
      <c r="P105" s="58">
        <v>0</v>
      </c>
      <c r="Q105" s="242" t="s">
        <v>217</v>
      </c>
      <c r="R105" s="103"/>
      <c r="S105" s="97"/>
      <c r="T105" s="97"/>
      <c r="U105" s="131"/>
      <c r="V105" s="220">
        <f t="shared" si="13"/>
        <v>104</v>
      </c>
    </row>
    <row r="106" spans="1:22" ht="30.75" thickBot="1">
      <c r="A106" s="112">
        <f t="shared" si="12"/>
        <v>105</v>
      </c>
      <c r="B106" s="113">
        <v>1</v>
      </c>
      <c r="C106" s="113" t="s">
        <v>164</v>
      </c>
      <c r="D106" s="113">
        <f t="shared" si="17"/>
        <v>3</v>
      </c>
      <c r="E106" s="113">
        <f t="shared" si="18"/>
        <v>1</v>
      </c>
      <c r="F106" s="114" t="str">
        <f t="shared" si="16"/>
        <v>PR-C3-01</v>
      </c>
      <c r="G106" s="114"/>
      <c r="H106" s="155" t="s">
        <v>218</v>
      </c>
      <c r="I106" s="180" t="s">
        <v>219</v>
      </c>
      <c r="J106" s="156" t="s">
        <v>220</v>
      </c>
      <c r="K106" s="181" t="s">
        <v>89</v>
      </c>
      <c r="L106" s="157">
        <v>1</v>
      </c>
      <c r="M106" s="120">
        <v>0</v>
      </c>
      <c r="N106" s="120">
        <v>1</v>
      </c>
      <c r="O106" s="158"/>
      <c r="P106" s="120">
        <v>0</v>
      </c>
      <c r="Q106" s="247" t="s">
        <v>221</v>
      </c>
      <c r="R106" s="122"/>
      <c r="S106" s="114"/>
      <c r="T106" s="114"/>
      <c r="U106" s="149"/>
      <c r="V106" s="221">
        <f t="shared" si="13"/>
        <v>105</v>
      </c>
    </row>
    <row r="107" spans="1:22">
      <c r="A107" s="46">
        <f t="shared" si="12"/>
        <v>106</v>
      </c>
      <c r="B107" s="47">
        <v>1</v>
      </c>
      <c r="C107" s="47" t="s">
        <v>164</v>
      </c>
      <c r="D107" s="47">
        <f t="shared" si="17"/>
        <v>3</v>
      </c>
      <c r="E107" s="47">
        <f t="shared" si="18"/>
        <v>2</v>
      </c>
      <c r="F107" s="48" t="str">
        <f t="shared" si="16"/>
        <v>PR-C3-02</v>
      </c>
      <c r="G107" s="48"/>
      <c r="H107" s="170" t="s">
        <v>218</v>
      </c>
      <c r="I107" s="166" t="s">
        <v>222</v>
      </c>
      <c r="J107" s="171" t="s">
        <v>223</v>
      </c>
      <c r="K107" s="172" t="s">
        <v>89</v>
      </c>
      <c r="L107" s="173">
        <v>1</v>
      </c>
      <c r="M107" s="52">
        <v>0</v>
      </c>
      <c r="N107" s="52">
        <v>1</v>
      </c>
      <c r="O107" s="174"/>
      <c r="P107" s="52">
        <v>0</v>
      </c>
      <c r="Q107" s="245" t="s">
        <v>224</v>
      </c>
      <c r="R107" s="54"/>
      <c r="S107" s="48"/>
      <c r="T107" s="48"/>
      <c r="U107" s="136"/>
      <c r="V107" s="218">
        <f t="shared" si="13"/>
        <v>106</v>
      </c>
    </row>
    <row r="108" spans="1:22" ht="16.5" thickBot="1">
      <c r="A108" s="56">
        <f t="shared" si="12"/>
        <v>107</v>
      </c>
      <c r="B108" s="57">
        <v>1</v>
      </c>
      <c r="C108" s="57" t="s">
        <v>164</v>
      </c>
      <c r="D108" s="57">
        <f t="shared" si="17"/>
        <v>3</v>
      </c>
      <c r="E108" s="57">
        <f t="shared" si="18"/>
        <v>3</v>
      </c>
      <c r="F108" s="97" t="str">
        <f t="shared" si="16"/>
        <v>PR-C3-03</v>
      </c>
      <c r="G108" s="97"/>
      <c r="H108" s="175" t="s">
        <v>218</v>
      </c>
      <c r="I108" s="168" t="s">
        <v>222</v>
      </c>
      <c r="J108" s="176" t="s">
        <v>225</v>
      </c>
      <c r="K108" s="177" t="s">
        <v>101</v>
      </c>
      <c r="L108" s="178">
        <v>1</v>
      </c>
      <c r="M108" s="58">
        <v>0</v>
      </c>
      <c r="N108" s="58">
        <v>1</v>
      </c>
      <c r="O108" s="179"/>
      <c r="P108" s="58">
        <v>0</v>
      </c>
      <c r="Q108" s="242" t="s">
        <v>226</v>
      </c>
      <c r="R108" s="103"/>
      <c r="S108" s="97"/>
      <c r="T108" s="97"/>
      <c r="U108" s="131"/>
      <c r="V108" s="220">
        <f t="shared" si="13"/>
        <v>107</v>
      </c>
    </row>
    <row r="109" spans="1:22" ht="16.5" thickBot="1">
      <c r="A109" s="112">
        <f t="shared" si="12"/>
        <v>108</v>
      </c>
      <c r="B109" s="113">
        <v>1</v>
      </c>
      <c r="C109" s="113" t="s">
        <v>164</v>
      </c>
      <c r="D109" s="113">
        <f t="shared" si="17"/>
        <v>3</v>
      </c>
      <c r="E109" s="113">
        <f t="shared" si="18"/>
        <v>4</v>
      </c>
      <c r="F109" s="114" t="str">
        <f t="shared" si="16"/>
        <v>PR-C3-04</v>
      </c>
      <c r="G109" s="114"/>
      <c r="H109" s="155" t="s">
        <v>218</v>
      </c>
      <c r="I109" s="180" t="s">
        <v>227</v>
      </c>
      <c r="J109" s="156" t="s">
        <v>228</v>
      </c>
      <c r="K109" s="118" t="s">
        <v>25</v>
      </c>
      <c r="L109" s="157">
        <v>1</v>
      </c>
      <c r="M109" s="120">
        <v>0</v>
      </c>
      <c r="N109" s="120">
        <v>1</v>
      </c>
      <c r="O109" s="158"/>
      <c r="P109" s="120">
        <v>0</v>
      </c>
      <c r="Q109" s="247" t="s">
        <v>229</v>
      </c>
      <c r="R109" s="122"/>
      <c r="S109" s="114"/>
      <c r="T109" s="114"/>
      <c r="U109" s="149"/>
      <c r="V109" s="221">
        <f t="shared" si="13"/>
        <v>108</v>
      </c>
    </row>
    <row r="110" spans="1:22" ht="16.5" thickBot="1">
      <c r="A110" s="91">
        <f t="shared" si="12"/>
        <v>109</v>
      </c>
      <c r="B110" s="92">
        <v>1</v>
      </c>
      <c r="C110" s="92" t="s">
        <v>164</v>
      </c>
      <c r="D110" s="92">
        <f t="shared" si="17"/>
        <v>3</v>
      </c>
      <c r="E110" s="92">
        <f t="shared" si="18"/>
        <v>5</v>
      </c>
      <c r="F110" s="93" t="str">
        <f t="shared" si="16"/>
        <v>PR-C3-05</v>
      </c>
      <c r="G110" s="93"/>
      <c r="H110" s="182" t="s">
        <v>218</v>
      </c>
      <c r="I110" s="183" t="s">
        <v>230</v>
      </c>
      <c r="J110" s="156" t="s">
        <v>231</v>
      </c>
      <c r="K110" s="118" t="s">
        <v>25</v>
      </c>
      <c r="L110" s="157">
        <v>1</v>
      </c>
      <c r="M110" s="120">
        <v>0</v>
      </c>
      <c r="N110" s="120">
        <v>1</v>
      </c>
      <c r="O110" s="158"/>
      <c r="P110" s="120">
        <v>0</v>
      </c>
      <c r="Q110" s="247" t="s">
        <v>232</v>
      </c>
      <c r="R110" s="122"/>
      <c r="S110" s="114"/>
      <c r="T110" s="114"/>
      <c r="U110" s="149"/>
      <c r="V110" s="221">
        <f t="shared" si="13"/>
        <v>109</v>
      </c>
    </row>
    <row r="111" spans="1:22" ht="16.5" thickBot="1">
      <c r="A111" s="55">
        <f t="shared" si="12"/>
        <v>110</v>
      </c>
      <c r="B111" s="14">
        <v>1</v>
      </c>
      <c r="C111" s="14" t="s">
        <v>164</v>
      </c>
      <c r="D111" s="14">
        <f t="shared" si="17"/>
        <v>3</v>
      </c>
      <c r="E111" s="14">
        <f t="shared" si="18"/>
        <v>6</v>
      </c>
      <c r="F111" s="13" t="str">
        <f t="shared" si="16"/>
        <v>PR-C3-06</v>
      </c>
      <c r="G111" s="13"/>
      <c r="H111" s="184" t="s">
        <v>218</v>
      </c>
      <c r="I111" s="183" t="s">
        <v>233</v>
      </c>
      <c r="J111" s="156" t="s">
        <v>234</v>
      </c>
      <c r="K111" s="118" t="s">
        <v>89</v>
      </c>
      <c r="L111" s="157">
        <v>1</v>
      </c>
      <c r="M111" s="120">
        <v>0</v>
      </c>
      <c r="N111" s="120">
        <v>1</v>
      </c>
      <c r="O111" s="158"/>
      <c r="P111" s="120">
        <v>0</v>
      </c>
      <c r="Q111" s="247" t="s">
        <v>235</v>
      </c>
      <c r="R111" s="122"/>
      <c r="S111" s="114"/>
      <c r="T111" s="114"/>
      <c r="U111" s="149"/>
      <c r="V111" s="221">
        <f t="shared" si="13"/>
        <v>110</v>
      </c>
    </row>
    <row r="112" spans="1:22" ht="30.75" thickBot="1">
      <c r="A112" s="80">
        <f t="shared" si="12"/>
        <v>111</v>
      </c>
      <c r="B112" s="81">
        <v>1</v>
      </c>
      <c r="C112" s="81" t="s">
        <v>164</v>
      </c>
      <c r="D112" s="81">
        <f t="shared" si="17"/>
        <v>3</v>
      </c>
      <c r="E112" s="81">
        <f t="shared" si="18"/>
        <v>7</v>
      </c>
      <c r="F112" s="82" t="str">
        <f t="shared" si="16"/>
        <v>PR-C3-07</v>
      </c>
      <c r="G112" s="82"/>
      <c r="H112" s="185" t="s">
        <v>218</v>
      </c>
      <c r="I112" s="186" t="s">
        <v>236</v>
      </c>
      <c r="J112" s="187" t="s">
        <v>237</v>
      </c>
      <c r="K112" s="194" t="s">
        <v>89</v>
      </c>
      <c r="L112" s="188">
        <v>0</v>
      </c>
      <c r="M112" s="189">
        <v>0</v>
      </c>
      <c r="N112" s="189">
        <v>1</v>
      </c>
      <c r="O112" s="190"/>
      <c r="P112" s="189">
        <v>0</v>
      </c>
      <c r="Q112" s="250" t="s">
        <v>238</v>
      </c>
      <c r="R112" s="192"/>
      <c r="S112" s="195"/>
      <c r="T112" s="195"/>
      <c r="U112" s="191"/>
      <c r="V112" s="222">
        <f t="shared" si="13"/>
        <v>111</v>
      </c>
    </row>
    <row r="113" spans="1:22">
      <c r="A113" s="46">
        <f t="shared" si="12"/>
        <v>112</v>
      </c>
      <c r="B113" s="47">
        <v>1</v>
      </c>
      <c r="C113" s="47" t="s">
        <v>164</v>
      </c>
      <c r="D113" s="47">
        <f t="shared" si="17"/>
        <v>3</v>
      </c>
      <c r="E113" s="47">
        <f t="shared" si="18"/>
        <v>8</v>
      </c>
      <c r="F113" s="48" t="str">
        <f t="shared" si="16"/>
        <v>PR-C3-08</v>
      </c>
      <c r="G113" s="48"/>
      <c r="H113" s="170" t="s">
        <v>218</v>
      </c>
      <c r="I113" s="166" t="s">
        <v>239</v>
      </c>
      <c r="J113" s="171" t="s">
        <v>240</v>
      </c>
      <c r="K113" s="74" t="s">
        <v>25</v>
      </c>
      <c r="L113" s="173">
        <v>1</v>
      </c>
      <c r="M113" s="52">
        <v>0</v>
      </c>
      <c r="N113" s="52">
        <v>1</v>
      </c>
      <c r="O113" s="174"/>
      <c r="P113" s="52">
        <v>0</v>
      </c>
      <c r="Q113" s="245" t="s">
        <v>241</v>
      </c>
      <c r="R113" s="54"/>
      <c r="S113" s="48"/>
      <c r="T113" s="48"/>
      <c r="U113" s="136"/>
      <c r="V113" s="218">
        <f t="shared" si="13"/>
        <v>112</v>
      </c>
    </row>
    <row r="114" spans="1:22" ht="16.5" thickBot="1">
      <c r="A114" s="56">
        <f t="shared" si="12"/>
        <v>113</v>
      </c>
      <c r="B114" s="57">
        <v>1</v>
      </c>
      <c r="C114" s="57" t="s">
        <v>164</v>
      </c>
      <c r="D114" s="57">
        <f t="shared" si="17"/>
        <v>3</v>
      </c>
      <c r="E114" s="57">
        <f t="shared" si="18"/>
        <v>9</v>
      </c>
      <c r="F114" s="97" t="str">
        <f t="shared" si="16"/>
        <v>PR-C3-09</v>
      </c>
      <c r="G114" s="97"/>
      <c r="H114" s="175" t="s">
        <v>218</v>
      </c>
      <c r="I114" s="168" t="s">
        <v>239</v>
      </c>
      <c r="J114" s="176" t="s">
        <v>242</v>
      </c>
      <c r="K114" s="101" t="s">
        <v>89</v>
      </c>
      <c r="L114" s="178">
        <v>0</v>
      </c>
      <c r="M114" s="58">
        <v>0</v>
      </c>
      <c r="N114" s="58">
        <v>1</v>
      </c>
      <c r="O114" s="179"/>
      <c r="P114" s="58">
        <v>0</v>
      </c>
      <c r="Q114" s="242" t="s">
        <v>243</v>
      </c>
      <c r="R114" s="103"/>
      <c r="S114" s="97"/>
      <c r="T114" s="97"/>
      <c r="U114" s="131"/>
      <c r="V114" s="220">
        <f t="shared" si="13"/>
        <v>113</v>
      </c>
    </row>
    <row r="115" spans="1:22">
      <c r="A115" s="46">
        <f t="shared" si="12"/>
        <v>114</v>
      </c>
      <c r="B115" s="47">
        <v>1</v>
      </c>
      <c r="C115" s="47" t="s">
        <v>164</v>
      </c>
      <c r="D115" s="47">
        <f t="shared" si="17"/>
        <v>3</v>
      </c>
      <c r="E115" s="47">
        <f t="shared" si="18"/>
        <v>10</v>
      </c>
      <c r="F115" s="48" t="str">
        <f t="shared" si="16"/>
        <v>PR-C3-10</v>
      </c>
      <c r="G115" s="48"/>
      <c r="H115" s="170" t="s">
        <v>218</v>
      </c>
      <c r="I115" s="166" t="s">
        <v>244</v>
      </c>
      <c r="J115" s="171" t="s">
        <v>245</v>
      </c>
      <c r="K115" s="74" t="s">
        <v>25</v>
      </c>
      <c r="L115" s="173">
        <v>1</v>
      </c>
      <c r="M115" s="52">
        <v>0</v>
      </c>
      <c r="N115" s="52">
        <v>1</v>
      </c>
      <c r="O115" s="174"/>
      <c r="P115" s="52">
        <v>0</v>
      </c>
      <c r="Q115" s="245" t="s">
        <v>246</v>
      </c>
      <c r="R115" s="54"/>
      <c r="S115" s="48"/>
      <c r="T115" s="48"/>
      <c r="U115" s="136"/>
      <c r="V115" s="218">
        <f t="shared" si="13"/>
        <v>114</v>
      </c>
    </row>
    <row r="116" spans="1:22" ht="16.5" thickBot="1">
      <c r="A116" s="56">
        <f t="shared" si="12"/>
        <v>115</v>
      </c>
      <c r="B116" s="57">
        <v>1</v>
      </c>
      <c r="C116" s="57" t="s">
        <v>164</v>
      </c>
      <c r="D116" s="57">
        <f t="shared" si="17"/>
        <v>3</v>
      </c>
      <c r="E116" s="57">
        <f t="shared" si="18"/>
        <v>11</v>
      </c>
      <c r="F116" s="97" t="str">
        <f t="shared" si="16"/>
        <v>PR-C3-11</v>
      </c>
      <c r="G116" s="97"/>
      <c r="H116" s="175" t="s">
        <v>218</v>
      </c>
      <c r="I116" s="168" t="s">
        <v>244</v>
      </c>
      <c r="J116" s="176" t="s">
        <v>247</v>
      </c>
      <c r="K116" s="101" t="s">
        <v>25</v>
      </c>
      <c r="L116" s="178">
        <v>1</v>
      </c>
      <c r="M116" s="58">
        <v>0</v>
      </c>
      <c r="N116" s="58">
        <v>1</v>
      </c>
      <c r="O116" s="179"/>
      <c r="P116" s="58">
        <v>0</v>
      </c>
      <c r="Q116" s="242" t="s">
        <v>248</v>
      </c>
      <c r="R116" s="103"/>
      <c r="S116" s="97"/>
      <c r="T116" s="97"/>
      <c r="U116" s="131"/>
      <c r="V116" s="220">
        <f t="shared" si="13"/>
        <v>115</v>
      </c>
    </row>
    <row r="117" spans="1:22" ht="31.5">
      <c r="A117" s="91">
        <f t="shared" si="12"/>
        <v>116</v>
      </c>
      <c r="B117" s="92">
        <v>1</v>
      </c>
      <c r="C117" s="92" t="s">
        <v>164</v>
      </c>
      <c r="D117" s="92">
        <f t="shared" si="17"/>
        <v>3</v>
      </c>
      <c r="E117" s="92">
        <f t="shared" si="18"/>
        <v>12</v>
      </c>
      <c r="F117" s="93" t="str">
        <f t="shared" si="16"/>
        <v>PR-C3-12</v>
      </c>
      <c r="G117" s="93"/>
      <c r="H117" s="150" t="s">
        <v>218</v>
      </c>
      <c r="I117" s="169" t="s">
        <v>249</v>
      </c>
      <c r="J117" s="151" t="s">
        <v>250</v>
      </c>
      <c r="K117" s="94" t="s">
        <v>101</v>
      </c>
      <c r="L117" s="152">
        <v>1</v>
      </c>
      <c r="M117" s="95">
        <v>0</v>
      </c>
      <c r="N117" s="95">
        <v>1</v>
      </c>
      <c r="O117" s="153"/>
      <c r="P117" s="95">
        <v>0</v>
      </c>
      <c r="Q117" s="251" t="s">
        <v>251</v>
      </c>
      <c r="R117" s="96"/>
      <c r="S117" s="93"/>
      <c r="T117" s="93"/>
      <c r="U117" s="130"/>
      <c r="V117" s="215">
        <f t="shared" si="13"/>
        <v>116</v>
      </c>
    </row>
    <row r="118" spans="1:22">
      <c r="A118" s="55">
        <f t="shared" si="12"/>
        <v>117</v>
      </c>
      <c r="B118" s="14">
        <v>1</v>
      </c>
      <c r="C118" s="14" t="s">
        <v>164</v>
      </c>
      <c r="D118" s="14">
        <f t="shared" si="17"/>
        <v>3</v>
      </c>
      <c r="E118" s="14">
        <f t="shared" si="18"/>
        <v>13</v>
      </c>
      <c r="F118" s="13" t="str">
        <f t="shared" si="16"/>
        <v>PR-C3-13</v>
      </c>
      <c r="G118" s="13"/>
      <c r="H118" s="33" t="s">
        <v>218</v>
      </c>
      <c r="I118" s="167" t="s">
        <v>249</v>
      </c>
      <c r="J118" s="34" t="s">
        <v>252</v>
      </c>
      <c r="K118" s="75" t="s">
        <v>101</v>
      </c>
      <c r="L118" s="35">
        <v>1</v>
      </c>
      <c r="M118" s="18">
        <v>0</v>
      </c>
      <c r="N118" s="18">
        <v>1</v>
      </c>
      <c r="O118" s="36"/>
      <c r="P118" s="18">
        <v>0</v>
      </c>
      <c r="Q118" s="241" t="s">
        <v>253</v>
      </c>
      <c r="R118" s="20"/>
      <c r="S118" s="13"/>
      <c r="T118" s="13"/>
      <c r="U118" s="68"/>
      <c r="V118" s="216">
        <f t="shared" si="13"/>
        <v>117</v>
      </c>
    </row>
    <row r="119" spans="1:22">
      <c r="A119" s="55">
        <f t="shared" si="12"/>
        <v>118</v>
      </c>
      <c r="B119" s="14">
        <v>1</v>
      </c>
      <c r="C119" s="14" t="s">
        <v>164</v>
      </c>
      <c r="D119" s="14">
        <f t="shared" si="17"/>
        <v>3</v>
      </c>
      <c r="E119" s="14">
        <f t="shared" si="18"/>
        <v>14</v>
      </c>
      <c r="F119" s="13" t="str">
        <f t="shared" si="16"/>
        <v>PR-C3-14</v>
      </c>
      <c r="G119" s="13"/>
      <c r="H119" s="33" t="s">
        <v>218</v>
      </c>
      <c r="I119" s="167" t="s">
        <v>254</v>
      </c>
      <c r="J119" s="34" t="s">
        <v>255</v>
      </c>
      <c r="K119" s="75" t="s">
        <v>89</v>
      </c>
      <c r="L119" s="35">
        <v>1</v>
      </c>
      <c r="M119" s="18">
        <v>0</v>
      </c>
      <c r="N119" s="18">
        <v>1</v>
      </c>
      <c r="O119" s="36"/>
      <c r="P119" s="18">
        <v>0</v>
      </c>
      <c r="Q119" s="241" t="s">
        <v>256</v>
      </c>
      <c r="R119" s="20"/>
      <c r="S119" s="13"/>
      <c r="T119" s="13"/>
      <c r="U119" s="68"/>
      <c r="V119" s="216">
        <f t="shared" si="13"/>
        <v>118</v>
      </c>
    </row>
    <row r="120" spans="1:22" ht="31.5">
      <c r="A120" s="55">
        <f t="shared" si="12"/>
        <v>119</v>
      </c>
      <c r="B120" s="14">
        <v>1</v>
      </c>
      <c r="C120" s="14" t="s">
        <v>164</v>
      </c>
      <c r="D120" s="14">
        <f>IF(H120=H118,D118,D118+1)</f>
        <v>3</v>
      </c>
      <c r="E120" s="14">
        <f>IF(OR(D120=D119,I120=I119),E119+1,1)</f>
        <v>15</v>
      </c>
      <c r="F120" s="13" t="str">
        <f t="shared" ref="F120" si="19">CONCATENATE(C120,"-C",D120,IF((E120&gt;=10),"-","-0"),E120)</f>
        <v>PR-C3-15</v>
      </c>
      <c r="G120" s="13"/>
      <c r="H120" s="33" t="s">
        <v>218</v>
      </c>
      <c r="I120" s="167" t="s">
        <v>257</v>
      </c>
      <c r="J120" s="34" t="s">
        <v>258</v>
      </c>
      <c r="K120" s="75" t="s">
        <v>101</v>
      </c>
      <c r="L120" s="35">
        <v>1</v>
      </c>
      <c r="M120" s="18">
        <v>0</v>
      </c>
      <c r="N120" s="18">
        <v>1</v>
      </c>
      <c r="O120" s="36"/>
      <c r="P120" s="18">
        <v>0</v>
      </c>
      <c r="Q120" s="241" t="s">
        <v>259</v>
      </c>
      <c r="R120" s="20"/>
      <c r="S120" s="13"/>
      <c r="T120" s="13"/>
      <c r="U120" s="68"/>
      <c r="V120" s="216">
        <f t="shared" si="13"/>
        <v>119</v>
      </c>
    </row>
    <row r="121" spans="1:22">
      <c r="A121" s="55">
        <f t="shared" si="12"/>
        <v>120</v>
      </c>
      <c r="B121" s="14">
        <v>1</v>
      </c>
      <c r="C121" s="14" t="s">
        <v>164</v>
      </c>
      <c r="D121" s="14">
        <f>IF(H121=H119,D119,D119+1)</f>
        <v>3</v>
      </c>
      <c r="E121" s="14">
        <f>IF(OR(D121=D120,I121=I120),E120+1,1)</f>
        <v>16</v>
      </c>
      <c r="F121" s="13" t="str">
        <f t="shared" si="16"/>
        <v>PR-C3-16</v>
      </c>
      <c r="G121" s="13"/>
      <c r="H121" s="33" t="s">
        <v>218</v>
      </c>
      <c r="I121" s="167" t="s">
        <v>257</v>
      </c>
      <c r="J121" s="34" t="s">
        <v>260</v>
      </c>
      <c r="K121" s="75" t="s">
        <v>101</v>
      </c>
      <c r="L121" s="35">
        <v>0</v>
      </c>
      <c r="M121" s="18">
        <v>0</v>
      </c>
      <c r="N121" s="18">
        <v>1</v>
      </c>
      <c r="O121" s="36"/>
      <c r="P121" s="18">
        <v>0</v>
      </c>
      <c r="Q121" s="241" t="s">
        <v>261</v>
      </c>
      <c r="R121" s="20"/>
      <c r="S121" s="13"/>
      <c r="T121" s="13"/>
      <c r="U121" s="68"/>
      <c r="V121" s="216">
        <f t="shared" si="13"/>
        <v>120</v>
      </c>
    </row>
    <row r="122" spans="1:22">
      <c r="A122" s="55">
        <f t="shared" si="12"/>
        <v>121</v>
      </c>
      <c r="B122" s="14">
        <v>1</v>
      </c>
      <c r="C122" s="14" t="s">
        <v>164</v>
      </c>
      <c r="D122" s="14">
        <f t="shared" si="17"/>
        <v>3</v>
      </c>
      <c r="E122" s="14">
        <f t="shared" si="18"/>
        <v>17</v>
      </c>
      <c r="F122" s="13" t="str">
        <f t="shared" si="16"/>
        <v>PR-C3-17</v>
      </c>
      <c r="G122" s="13"/>
      <c r="H122" s="33" t="s">
        <v>218</v>
      </c>
      <c r="I122" s="167" t="s">
        <v>262</v>
      </c>
      <c r="J122" s="34" t="s">
        <v>263</v>
      </c>
      <c r="K122" s="75" t="s">
        <v>25</v>
      </c>
      <c r="L122" s="35">
        <v>1</v>
      </c>
      <c r="M122" s="18">
        <v>0</v>
      </c>
      <c r="N122" s="18">
        <v>1</v>
      </c>
      <c r="O122" s="36"/>
      <c r="P122" s="18">
        <v>0</v>
      </c>
      <c r="Q122" s="241" t="s">
        <v>264</v>
      </c>
      <c r="R122" s="20"/>
      <c r="S122" s="13"/>
      <c r="T122" s="13"/>
      <c r="U122" s="68"/>
      <c r="V122" s="216">
        <f t="shared" si="13"/>
        <v>121</v>
      </c>
    </row>
    <row r="123" spans="1:22">
      <c r="A123" s="55">
        <f t="shared" si="12"/>
        <v>122</v>
      </c>
      <c r="B123" s="14">
        <v>1</v>
      </c>
      <c r="C123" s="14" t="s">
        <v>164</v>
      </c>
      <c r="D123" s="14">
        <f t="shared" si="17"/>
        <v>3</v>
      </c>
      <c r="E123" s="14">
        <f t="shared" si="18"/>
        <v>18</v>
      </c>
      <c r="F123" s="13" t="str">
        <f t="shared" si="16"/>
        <v>PR-C3-18</v>
      </c>
      <c r="G123" s="13"/>
      <c r="H123" s="33" t="s">
        <v>218</v>
      </c>
      <c r="I123" s="167" t="s">
        <v>262</v>
      </c>
      <c r="J123" s="34" t="s">
        <v>265</v>
      </c>
      <c r="K123" s="75" t="s">
        <v>25</v>
      </c>
      <c r="L123" s="35">
        <v>1</v>
      </c>
      <c r="M123" s="18">
        <v>0</v>
      </c>
      <c r="N123" s="18">
        <v>1</v>
      </c>
      <c r="O123" s="36"/>
      <c r="P123" s="18">
        <v>0</v>
      </c>
      <c r="Q123" s="241" t="s">
        <v>266</v>
      </c>
      <c r="R123" s="20"/>
      <c r="S123" s="13"/>
      <c r="T123" s="13"/>
      <c r="U123" s="68"/>
      <c r="V123" s="216">
        <f t="shared" si="13"/>
        <v>122</v>
      </c>
    </row>
    <row r="124" spans="1:22">
      <c r="A124" s="55">
        <f t="shared" si="12"/>
        <v>123</v>
      </c>
      <c r="B124" s="14">
        <v>1</v>
      </c>
      <c r="C124" s="14" t="s">
        <v>164</v>
      </c>
      <c r="D124" s="14">
        <f t="shared" si="17"/>
        <v>3</v>
      </c>
      <c r="E124" s="14">
        <f t="shared" si="18"/>
        <v>19</v>
      </c>
      <c r="F124" s="13" t="str">
        <f t="shared" si="16"/>
        <v>PR-C3-19</v>
      </c>
      <c r="G124" s="13"/>
      <c r="H124" s="33" t="s">
        <v>218</v>
      </c>
      <c r="I124" s="167" t="s">
        <v>262</v>
      </c>
      <c r="J124" s="34" t="s">
        <v>267</v>
      </c>
      <c r="K124" s="75" t="s">
        <v>89</v>
      </c>
      <c r="L124" s="35">
        <v>1</v>
      </c>
      <c r="M124" s="18">
        <v>0</v>
      </c>
      <c r="N124" s="18">
        <v>1</v>
      </c>
      <c r="O124" s="36"/>
      <c r="P124" s="18">
        <v>0</v>
      </c>
      <c r="Q124" s="241" t="s">
        <v>268</v>
      </c>
      <c r="R124" s="20"/>
      <c r="S124" s="13"/>
      <c r="T124" s="13"/>
      <c r="U124" s="68"/>
      <c r="V124" s="216">
        <f t="shared" si="13"/>
        <v>123</v>
      </c>
    </row>
    <row r="125" spans="1:22">
      <c r="A125" s="55">
        <f t="shared" si="12"/>
        <v>124</v>
      </c>
      <c r="B125" s="14">
        <v>1</v>
      </c>
      <c r="C125" s="14" t="s">
        <v>164</v>
      </c>
      <c r="D125" s="14">
        <f t="shared" si="17"/>
        <v>3</v>
      </c>
      <c r="E125" s="14">
        <f t="shared" si="18"/>
        <v>20</v>
      </c>
      <c r="F125" s="13" t="str">
        <f t="shared" si="16"/>
        <v>PR-C3-20</v>
      </c>
      <c r="G125" s="13"/>
      <c r="H125" s="33" t="s">
        <v>218</v>
      </c>
      <c r="I125" s="167" t="s">
        <v>262</v>
      </c>
      <c r="J125" s="34" t="s">
        <v>269</v>
      </c>
      <c r="K125" s="75" t="s">
        <v>101</v>
      </c>
      <c r="L125" s="35">
        <v>1</v>
      </c>
      <c r="M125" s="18">
        <v>0</v>
      </c>
      <c r="N125" s="18">
        <v>1</v>
      </c>
      <c r="O125" s="36"/>
      <c r="P125" s="18">
        <v>0</v>
      </c>
      <c r="Q125" s="241" t="s">
        <v>270</v>
      </c>
      <c r="R125" s="20"/>
      <c r="S125" s="13"/>
      <c r="T125" s="13"/>
      <c r="U125" s="68"/>
      <c r="V125" s="216">
        <f t="shared" si="13"/>
        <v>124</v>
      </c>
    </row>
    <row r="126" spans="1:22">
      <c r="A126" s="55">
        <f t="shared" si="12"/>
        <v>125</v>
      </c>
      <c r="B126" s="14">
        <v>1</v>
      </c>
      <c r="C126" s="14" t="s">
        <v>164</v>
      </c>
      <c r="D126" s="14">
        <f t="shared" si="17"/>
        <v>3</v>
      </c>
      <c r="E126" s="14">
        <f t="shared" si="18"/>
        <v>21</v>
      </c>
      <c r="F126" s="13" t="str">
        <f t="shared" si="16"/>
        <v>PR-C3-21</v>
      </c>
      <c r="G126" s="13"/>
      <c r="H126" s="33" t="s">
        <v>218</v>
      </c>
      <c r="I126" s="167" t="s">
        <v>262</v>
      </c>
      <c r="J126" s="34" t="s">
        <v>269</v>
      </c>
      <c r="K126" s="75" t="s">
        <v>89</v>
      </c>
      <c r="L126" s="35">
        <v>1</v>
      </c>
      <c r="M126" s="18">
        <v>0</v>
      </c>
      <c r="N126" s="18">
        <v>1</v>
      </c>
      <c r="O126" s="36"/>
      <c r="P126" s="18">
        <v>0</v>
      </c>
      <c r="Q126" s="241" t="s">
        <v>270</v>
      </c>
      <c r="R126" s="20"/>
      <c r="S126" s="13"/>
      <c r="T126" s="13"/>
      <c r="U126" s="68"/>
      <c r="V126" s="216">
        <f t="shared" si="13"/>
        <v>125</v>
      </c>
    </row>
    <row r="127" spans="1:22">
      <c r="A127" s="55">
        <f t="shared" si="12"/>
        <v>126</v>
      </c>
      <c r="B127" s="14">
        <v>1</v>
      </c>
      <c r="C127" s="14" t="s">
        <v>164</v>
      </c>
      <c r="D127" s="14">
        <f t="shared" si="17"/>
        <v>3</v>
      </c>
      <c r="E127" s="14">
        <f t="shared" si="18"/>
        <v>22</v>
      </c>
      <c r="F127" s="13" t="str">
        <f t="shared" si="16"/>
        <v>PR-C3-22</v>
      </c>
      <c r="G127" s="13"/>
      <c r="H127" s="33" t="s">
        <v>218</v>
      </c>
      <c r="I127" s="167" t="s">
        <v>262</v>
      </c>
      <c r="J127" s="34" t="s">
        <v>269</v>
      </c>
      <c r="K127" s="75" t="s">
        <v>25</v>
      </c>
      <c r="L127" s="35">
        <v>1</v>
      </c>
      <c r="M127" s="18">
        <v>0</v>
      </c>
      <c r="N127" s="18">
        <v>1</v>
      </c>
      <c r="O127" s="36"/>
      <c r="P127" s="18">
        <v>0</v>
      </c>
      <c r="Q127" s="241" t="s">
        <v>270</v>
      </c>
      <c r="R127" s="20"/>
      <c r="S127" s="13"/>
      <c r="T127" s="13"/>
      <c r="U127" s="68"/>
      <c r="V127" s="216">
        <f t="shared" si="13"/>
        <v>126</v>
      </c>
    </row>
    <row r="128" spans="1:22">
      <c r="A128" s="55">
        <f t="shared" si="12"/>
        <v>127</v>
      </c>
      <c r="B128" s="14">
        <v>1</v>
      </c>
      <c r="C128" s="14" t="s">
        <v>164</v>
      </c>
      <c r="D128" s="14">
        <f t="shared" si="17"/>
        <v>3</v>
      </c>
      <c r="E128" s="14">
        <f t="shared" si="18"/>
        <v>23</v>
      </c>
      <c r="F128" s="13" t="str">
        <f t="shared" si="16"/>
        <v>PR-C3-23</v>
      </c>
      <c r="G128" s="13"/>
      <c r="H128" s="33" t="s">
        <v>218</v>
      </c>
      <c r="I128" s="167" t="s">
        <v>262</v>
      </c>
      <c r="J128" s="34" t="s">
        <v>271</v>
      </c>
      <c r="K128" s="75" t="s">
        <v>89</v>
      </c>
      <c r="L128" s="35">
        <v>1</v>
      </c>
      <c r="M128" s="18">
        <v>0</v>
      </c>
      <c r="N128" s="18">
        <v>1</v>
      </c>
      <c r="O128" s="36"/>
      <c r="P128" s="18">
        <v>0</v>
      </c>
      <c r="Q128" s="241" t="s">
        <v>272</v>
      </c>
      <c r="R128" s="20"/>
      <c r="S128" s="13"/>
      <c r="T128" s="13"/>
      <c r="U128" s="68"/>
      <c r="V128" s="216">
        <f t="shared" si="13"/>
        <v>127</v>
      </c>
    </row>
    <row r="129" spans="1:22">
      <c r="A129" s="55">
        <f t="shared" si="12"/>
        <v>128</v>
      </c>
      <c r="B129" s="14">
        <v>1</v>
      </c>
      <c r="C129" s="14" t="s">
        <v>164</v>
      </c>
      <c r="D129" s="14">
        <f t="shared" si="17"/>
        <v>3</v>
      </c>
      <c r="E129" s="14">
        <f t="shared" si="18"/>
        <v>24</v>
      </c>
      <c r="F129" s="13" t="str">
        <f t="shared" si="16"/>
        <v>PR-C3-24</v>
      </c>
      <c r="G129" s="13"/>
      <c r="H129" s="33" t="s">
        <v>218</v>
      </c>
      <c r="I129" s="167" t="s">
        <v>262</v>
      </c>
      <c r="J129" s="34" t="s">
        <v>273</v>
      </c>
      <c r="K129" s="75" t="s">
        <v>101</v>
      </c>
      <c r="L129" s="35">
        <v>1</v>
      </c>
      <c r="M129" s="18">
        <v>0</v>
      </c>
      <c r="N129" s="18">
        <v>1</v>
      </c>
      <c r="O129" s="36"/>
      <c r="P129" s="18">
        <v>0</v>
      </c>
      <c r="Q129" s="241" t="s">
        <v>274</v>
      </c>
      <c r="R129" s="20"/>
      <c r="S129" s="13"/>
      <c r="T129" s="13"/>
      <c r="U129" s="68"/>
      <c r="V129" s="216">
        <f t="shared" si="13"/>
        <v>128</v>
      </c>
    </row>
    <row r="130" spans="1:22" ht="30">
      <c r="A130" s="55">
        <f t="shared" si="12"/>
        <v>129</v>
      </c>
      <c r="B130" s="14">
        <v>1</v>
      </c>
      <c r="C130" s="14" t="s">
        <v>164</v>
      </c>
      <c r="D130" s="14">
        <f t="shared" si="17"/>
        <v>3</v>
      </c>
      <c r="E130" s="14">
        <f t="shared" si="18"/>
        <v>25</v>
      </c>
      <c r="F130" s="13" t="str">
        <f t="shared" si="16"/>
        <v>PR-C3-25</v>
      </c>
      <c r="G130" s="13"/>
      <c r="H130" s="33" t="s">
        <v>218</v>
      </c>
      <c r="I130" s="167" t="s">
        <v>269</v>
      </c>
      <c r="J130" s="34" t="s">
        <v>275</v>
      </c>
      <c r="K130" s="75" t="s">
        <v>89</v>
      </c>
      <c r="L130" s="35">
        <v>0</v>
      </c>
      <c r="M130" s="18">
        <v>0</v>
      </c>
      <c r="N130" s="18">
        <v>1</v>
      </c>
      <c r="O130" s="36"/>
      <c r="P130" s="18">
        <v>0</v>
      </c>
      <c r="Q130" s="241" t="s">
        <v>276</v>
      </c>
      <c r="R130" s="20"/>
      <c r="S130" s="13"/>
      <c r="T130" s="13"/>
      <c r="U130" s="68"/>
      <c r="V130" s="216">
        <f t="shared" si="13"/>
        <v>129</v>
      </c>
    </row>
    <row r="131" spans="1:22" ht="30">
      <c r="A131" s="55">
        <f t="shared" si="12"/>
        <v>130</v>
      </c>
      <c r="B131" s="14">
        <v>1</v>
      </c>
      <c r="C131" s="14" t="s">
        <v>164</v>
      </c>
      <c r="D131" s="14">
        <f t="shared" si="17"/>
        <v>3</v>
      </c>
      <c r="E131" s="14">
        <f t="shared" si="18"/>
        <v>26</v>
      </c>
      <c r="F131" s="13" t="str">
        <f t="shared" si="16"/>
        <v>PR-C3-26</v>
      </c>
      <c r="G131" s="13"/>
      <c r="H131" s="33" t="s">
        <v>218</v>
      </c>
      <c r="I131" s="167" t="s">
        <v>269</v>
      </c>
      <c r="J131" s="34" t="s">
        <v>277</v>
      </c>
      <c r="K131" s="75" t="s">
        <v>101</v>
      </c>
      <c r="L131" s="35">
        <v>0</v>
      </c>
      <c r="M131" s="18">
        <v>0</v>
      </c>
      <c r="N131" s="18">
        <v>1</v>
      </c>
      <c r="O131" s="36"/>
      <c r="P131" s="18">
        <v>0</v>
      </c>
      <c r="Q131" s="241" t="s">
        <v>276</v>
      </c>
      <c r="R131" s="20"/>
      <c r="S131" s="13"/>
      <c r="T131" s="13"/>
      <c r="U131" s="68"/>
      <c r="V131" s="216">
        <f t="shared" si="13"/>
        <v>130</v>
      </c>
    </row>
    <row r="132" spans="1:22">
      <c r="A132" s="55">
        <f t="shared" si="12"/>
        <v>131</v>
      </c>
      <c r="B132" s="14">
        <v>1</v>
      </c>
      <c r="C132" s="14" t="s">
        <v>278</v>
      </c>
      <c r="D132" s="14">
        <v>1</v>
      </c>
      <c r="E132" s="14">
        <f t="shared" si="18"/>
        <v>1</v>
      </c>
      <c r="F132" s="223" t="str">
        <f>CONCATENATE(C132,"-C",D132,IF((E132&gt;=10),"-","-0"),E132)</f>
        <v>SE-C1-01</v>
      </c>
      <c r="G132" s="223"/>
      <c r="H132" s="224" t="s">
        <v>279</v>
      </c>
      <c r="I132" s="167" t="s">
        <v>280</v>
      </c>
      <c r="J132" s="44" t="s">
        <v>281</v>
      </c>
      <c r="K132" s="75" t="s">
        <v>25</v>
      </c>
      <c r="L132" s="14">
        <v>1</v>
      </c>
      <c r="M132" s="18">
        <v>0</v>
      </c>
      <c r="N132" s="18">
        <v>1</v>
      </c>
      <c r="O132" s="225"/>
      <c r="P132" s="18">
        <v>0</v>
      </c>
      <c r="Q132" s="252" t="s">
        <v>282</v>
      </c>
      <c r="R132" s="42"/>
      <c r="S132" s="41"/>
      <c r="T132" s="41"/>
      <c r="U132" s="196"/>
      <c r="V132" s="216">
        <f t="shared" si="13"/>
        <v>131</v>
      </c>
    </row>
    <row r="133" spans="1:22">
      <c r="A133" s="55">
        <f t="shared" si="12"/>
        <v>132</v>
      </c>
      <c r="B133" s="14">
        <v>1</v>
      </c>
      <c r="C133" s="14" t="s">
        <v>278</v>
      </c>
      <c r="D133" s="14">
        <f>IF(H133=H132,D132,D132+1)</f>
        <v>1</v>
      </c>
      <c r="E133" s="14">
        <f t="shared" si="18"/>
        <v>2</v>
      </c>
      <c r="F133" s="223" t="str">
        <f t="shared" ref="F133:F166" si="20">CONCATENATE(C133,"-C",D133,IF((E133&gt;=10),"-","-0"),E133)</f>
        <v>SE-C1-02</v>
      </c>
      <c r="G133" s="223"/>
      <c r="H133" s="224" t="s">
        <v>279</v>
      </c>
      <c r="I133" s="167" t="s">
        <v>280</v>
      </c>
      <c r="J133" s="44" t="s">
        <v>283</v>
      </c>
      <c r="K133" s="75" t="s">
        <v>89</v>
      </c>
      <c r="L133" s="14">
        <v>1</v>
      </c>
      <c r="M133" s="18">
        <v>0</v>
      </c>
      <c r="N133" s="18">
        <v>1</v>
      </c>
      <c r="O133" s="225"/>
      <c r="P133" s="18">
        <v>0</v>
      </c>
      <c r="Q133" s="252" t="s">
        <v>284</v>
      </c>
      <c r="R133" s="42"/>
      <c r="S133" s="41"/>
      <c r="T133" s="41"/>
      <c r="U133" s="196"/>
      <c r="V133" s="216">
        <f t="shared" si="13"/>
        <v>132</v>
      </c>
    </row>
    <row r="134" spans="1:22" ht="45">
      <c r="A134" s="55">
        <f t="shared" ref="A134:A217" si="21">A133+1</f>
        <v>133</v>
      </c>
      <c r="B134" s="14">
        <v>1</v>
      </c>
      <c r="C134" s="35" t="s">
        <v>278</v>
      </c>
      <c r="D134" s="35">
        <v>1</v>
      </c>
      <c r="E134" s="35">
        <f t="shared" si="18"/>
        <v>3</v>
      </c>
      <c r="F134" s="226" t="str">
        <f t="shared" si="20"/>
        <v>SE-C1-03</v>
      </c>
      <c r="G134" s="226"/>
      <c r="H134" s="224" t="s">
        <v>279</v>
      </c>
      <c r="I134" s="167" t="s">
        <v>280</v>
      </c>
      <c r="J134" s="44" t="s">
        <v>285</v>
      </c>
      <c r="K134" s="75" t="s">
        <v>25</v>
      </c>
      <c r="L134" s="14">
        <v>1</v>
      </c>
      <c r="M134" s="18">
        <v>0</v>
      </c>
      <c r="N134" s="18">
        <v>1</v>
      </c>
      <c r="O134" s="225"/>
      <c r="P134" s="18">
        <v>0</v>
      </c>
      <c r="Q134" s="252" t="s">
        <v>286</v>
      </c>
      <c r="R134" s="45"/>
      <c r="S134" s="43"/>
      <c r="T134" s="43"/>
      <c r="U134" s="197" t="s">
        <v>287</v>
      </c>
      <c r="V134" s="216">
        <f t="shared" ref="V134:V217" si="22">V133+1</f>
        <v>133</v>
      </c>
    </row>
    <row r="135" spans="1:22" ht="36" customHeight="1">
      <c r="A135" s="55">
        <f t="shared" si="21"/>
        <v>134</v>
      </c>
      <c r="B135" s="14">
        <v>1</v>
      </c>
      <c r="C135" s="35" t="s">
        <v>278</v>
      </c>
      <c r="D135" s="35">
        <v>1</v>
      </c>
      <c r="E135" s="35">
        <f t="shared" si="18"/>
        <v>4</v>
      </c>
      <c r="F135" s="226" t="str">
        <f t="shared" si="20"/>
        <v>SE-C1-04</v>
      </c>
      <c r="G135" s="226"/>
      <c r="H135" s="224" t="s">
        <v>279</v>
      </c>
      <c r="I135" s="167" t="s">
        <v>280</v>
      </c>
      <c r="J135" s="44" t="s">
        <v>288</v>
      </c>
      <c r="K135" s="75" t="s">
        <v>25</v>
      </c>
      <c r="L135" s="14">
        <v>1</v>
      </c>
      <c r="M135" s="18">
        <v>0</v>
      </c>
      <c r="N135" s="18">
        <v>1</v>
      </c>
      <c r="O135" s="225"/>
      <c r="P135" s="18">
        <v>0</v>
      </c>
      <c r="Q135" s="252" t="s">
        <v>289</v>
      </c>
      <c r="R135" s="45"/>
      <c r="S135" s="43"/>
      <c r="T135" s="43"/>
      <c r="U135" s="197" t="s">
        <v>287</v>
      </c>
      <c r="V135" s="216">
        <f t="shared" si="22"/>
        <v>134</v>
      </c>
    </row>
    <row r="136" spans="1:22" ht="31.5">
      <c r="A136" s="55">
        <f t="shared" si="21"/>
        <v>135</v>
      </c>
      <c r="B136" s="14">
        <v>1</v>
      </c>
      <c r="C136" s="14" t="s">
        <v>278</v>
      </c>
      <c r="D136" s="14">
        <f>IF(H136=H133,D133,D133+1)</f>
        <v>1</v>
      </c>
      <c r="E136" s="14">
        <f t="shared" si="18"/>
        <v>5</v>
      </c>
      <c r="F136" s="223" t="str">
        <f t="shared" si="20"/>
        <v>SE-C1-05</v>
      </c>
      <c r="G136" s="223"/>
      <c r="H136" s="224" t="s">
        <v>279</v>
      </c>
      <c r="I136" s="167" t="s">
        <v>280</v>
      </c>
      <c r="J136" s="44" t="s">
        <v>290</v>
      </c>
      <c r="K136" s="75" t="s">
        <v>89</v>
      </c>
      <c r="L136" s="14">
        <v>1</v>
      </c>
      <c r="M136" s="18">
        <v>0</v>
      </c>
      <c r="N136" s="18">
        <v>1</v>
      </c>
      <c r="O136" s="225"/>
      <c r="P136" s="18">
        <v>0</v>
      </c>
      <c r="Q136" s="252" t="s">
        <v>291</v>
      </c>
      <c r="R136" s="42"/>
      <c r="S136" s="41"/>
      <c r="T136" s="41"/>
      <c r="U136" s="196"/>
      <c r="V136" s="216">
        <f t="shared" si="22"/>
        <v>135</v>
      </c>
    </row>
    <row r="137" spans="1:22" ht="31.5">
      <c r="A137" s="55">
        <f t="shared" si="21"/>
        <v>136</v>
      </c>
      <c r="B137" s="14">
        <v>1</v>
      </c>
      <c r="C137" s="14" t="s">
        <v>278</v>
      </c>
      <c r="D137" s="14">
        <f t="shared" ref="D137:D166" si="23">IF(H137=H136,D136,D136+1)</f>
        <v>1</v>
      </c>
      <c r="E137" s="14">
        <f t="shared" ref="E137:E163" si="24">IF(OR(D137=D136,I137=I136),E136+1,1)</f>
        <v>6</v>
      </c>
      <c r="F137" s="223" t="str">
        <f t="shared" si="20"/>
        <v>SE-C1-06</v>
      </c>
      <c r="G137" s="223"/>
      <c r="H137" s="224" t="s">
        <v>279</v>
      </c>
      <c r="I137" s="167" t="s">
        <v>280</v>
      </c>
      <c r="J137" s="30" t="s">
        <v>292</v>
      </c>
      <c r="K137" s="75" t="s">
        <v>101</v>
      </c>
      <c r="L137" s="14">
        <v>1</v>
      </c>
      <c r="M137" s="18">
        <v>0</v>
      </c>
      <c r="N137" s="18">
        <v>1</v>
      </c>
      <c r="O137" s="225"/>
      <c r="P137" s="18">
        <v>0</v>
      </c>
      <c r="Q137" s="252" t="s">
        <v>293</v>
      </c>
      <c r="R137" s="42"/>
      <c r="S137" s="41"/>
      <c r="T137" s="41"/>
      <c r="U137" s="196"/>
      <c r="V137" s="216">
        <f t="shared" si="22"/>
        <v>136</v>
      </c>
    </row>
    <row r="138" spans="1:22">
      <c r="A138" s="55">
        <f t="shared" si="21"/>
        <v>137</v>
      </c>
      <c r="B138" s="14">
        <v>1</v>
      </c>
      <c r="C138" s="14" t="s">
        <v>278</v>
      </c>
      <c r="D138" s="14">
        <f t="shared" si="23"/>
        <v>1</v>
      </c>
      <c r="E138" s="14">
        <f t="shared" si="24"/>
        <v>7</v>
      </c>
      <c r="F138" s="223" t="str">
        <f t="shared" si="20"/>
        <v>SE-C1-07</v>
      </c>
      <c r="G138" s="223"/>
      <c r="H138" s="224" t="s">
        <v>279</v>
      </c>
      <c r="I138" s="167" t="s">
        <v>280</v>
      </c>
      <c r="J138" s="30" t="s">
        <v>294</v>
      </c>
      <c r="K138" s="75" t="s">
        <v>101</v>
      </c>
      <c r="L138" s="14">
        <v>1</v>
      </c>
      <c r="M138" s="18">
        <v>0</v>
      </c>
      <c r="N138" s="18">
        <v>1</v>
      </c>
      <c r="O138" s="225"/>
      <c r="P138" s="18">
        <v>0</v>
      </c>
      <c r="Q138" s="252" t="s">
        <v>295</v>
      </c>
      <c r="R138" s="42"/>
      <c r="S138" s="41"/>
      <c r="T138" s="41"/>
      <c r="U138" s="196"/>
      <c r="V138" s="216">
        <f t="shared" si="22"/>
        <v>137</v>
      </c>
    </row>
    <row r="139" spans="1:22">
      <c r="A139" s="55">
        <f t="shared" si="21"/>
        <v>138</v>
      </c>
      <c r="B139" s="14">
        <v>1</v>
      </c>
      <c r="C139" s="14" t="s">
        <v>278</v>
      </c>
      <c r="D139" s="14">
        <f t="shared" si="23"/>
        <v>1</v>
      </c>
      <c r="E139" s="14">
        <f t="shared" si="24"/>
        <v>8</v>
      </c>
      <c r="F139" s="223" t="str">
        <f t="shared" si="20"/>
        <v>SE-C1-08</v>
      </c>
      <c r="G139" s="223"/>
      <c r="H139" s="224" t="s">
        <v>279</v>
      </c>
      <c r="I139" s="167" t="s">
        <v>280</v>
      </c>
      <c r="J139" s="30" t="s">
        <v>296</v>
      </c>
      <c r="K139" s="75" t="s">
        <v>101</v>
      </c>
      <c r="L139" s="14">
        <v>1</v>
      </c>
      <c r="M139" s="18">
        <v>0</v>
      </c>
      <c r="N139" s="18">
        <v>1</v>
      </c>
      <c r="O139" s="225"/>
      <c r="P139" s="18">
        <v>0</v>
      </c>
      <c r="Q139" s="253" t="s">
        <v>297</v>
      </c>
      <c r="R139" s="42"/>
      <c r="S139" s="41"/>
      <c r="T139" s="41"/>
      <c r="U139" s="196"/>
      <c r="V139" s="216">
        <f t="shared" si="22"/>
        <v>138</v>
      </c>
    </row>
    <row r="140" spans="1:22">
      <c r="A140" s="55">
        <f t="shared" si="21"/>
        <v>139</v>
      </c>
      <c r="B140" s="14">
        <v>1</v>
      </c>
      <c r="C140" s="14" t="s">
        <v>278</v>
      </c>
      <c r="D140" s="14">
        <f t="shared" si="23"/>
        <v>1</v>
      </c>
      <c r="E140" s="14">
        <f t="shared" si="24"/>
        <v>9</v>
      </c>
      <c r="F140" s="223" t="str">
        <f t="shared" si="20"/>
        <v>SE-C1-09</v>
      </c>
      <c r="G140" s="223"/>
      <c r="H140" s="224" t="s">
        <v>279</v>
      </c>
      <c r="I140" s="167" t="s">
        <v>280</v>
      </c>
      <c r="J140" s="44" t="s">
        <v>296</v>
      </c>
      <c r="K140" s="75" t="s">
        <v>89</v>
      </c>
      <c r="L140" s="14">
        <v>1</v>
      </c>
      <c r="M140" s="18">
        <v>0</v>
      </c>
      <c r="N140" s="18">
        <v>1</v>
      </c>
      <c r="O140" s="225"/>
      <c r="P140" s="18">
        <v>0</v>
      </c>
      <c r="Q140" s="253" t="s">
        <v>298</v>
      </c>
      <c r="R140" s="42"/>
      <c r="S140" s="41"/>
      <c r="T140" s="41"/>
      <c r="U140" s="196"/>
      <c r="V140" s="216">
        <f t="shared" si="22"/>
        <v>139</v>
      </c>
    </row>
    <row r="141" spans="1:22">
      <c r="A141" s="55">
        <f t="shared" si="21"/>
        <v>140</v>
      </c>
      <c r="B141" s="14">
        <v>1</v>
      </c>
      <c r="C141" s="14" t="s">
        <v>278</v>
      </c>
      <c r="D141" s="14">
        <f t="shared" si="23"/>
        <v>1</v>
      </c>
      <c r="E141" s="14">
        <f t="shared" si="24"/>
        <v>10</v>
      </c>
      <c r="F141" s="223" t="str">
        <f t="shared" si="20"/>
        <v>SE-C1-10</v>
      </c>
      <c r="G141" s="223"/>
      <c r="H141" s="224" t="s">
        <v>279</v>
      </c>
      <c r="I141" s="167" t="s">
        <v>280</v>
      </c>
      <c r="J141" s="44" t="s">
        <v>296</v>
      </c>
      <c r="K141" s="75" t="s">
        <v>25</v>
      </c>
      <c r="L141" s="14">
        <v>1</v>
      </c>
      <c r="M141" s="18">
        <v>0</v>
      </c>
      <c r="N141" s="18">
        <v>1</v>
      </c>
      <c r="O141" s="225"/>
      <c r="P141" s="18">
        <v>0</v>
      </c>
      <c r="Q141" s="253" t="s">
        <v>299</v>
      </c>
      <c r="R141" s="42"/>
      <c r="S141" s="41"/>
      <c r="T141" s="41"/>
      <c r="U141" s="196"/>
      <c r="V141" s="216">
        <f t="shared" si="22"/>
        <v>140</v>
      </c>
    </row>
    <row r="142" spans="1:22">
      <c r="A142" s="55">
        <f t="shared" si="21"/>
        <v>141</v>
      </c>
      <c r="B142" s="14">
        <v>1</v>
      </c>
      <c r="C142" s="14" t="s">
        <v>278</v>
      </c>
      <c r="D142" s="14">
        <f t="shared" si="23"/>
        <v>1</v>
      </c>
      <c r="E142" s="14">
        <f t="shared" si="24"/>
        <v>11</v>
      </c>
      <c r="F142" s="223" t="str">
        <f t="shared" si="20"/>
        <v>SE-C1-11</v>
      </c>
      <c r="G142" s="223"/>
      <c r="H142" s="224" t="s">
        <v>279</v>
      </c>
      <c r="I142" s="167" t="s">
        <v>280</v>
      </c>
      <c r="J142" s="30" t="s">
        <v>300</v>
      </c>
      <c r="K142" s="75" t="s">
        <v>101</v>
      </c>
      <c r="L142" s="14">
        <v>1</v>
      </c>
      <c r="M142" s="18">
        <v>0</v>
      </c>
      <c r="N142" s="18">
        <v>1</v>
      </c>
      <c r="O142" s="225"/>
      <c r="P142" s="18">
        <v>0</v>
      </c>
      <c r="Q142" s="254" t="s">
        <v>301</v>
      </c>
      <c r="R142" s="42"/>
      <c r="S142" s="41"/>
      <c r="T142" s="41"/>
      <c r="U142" s="196"/>
      <c r="V142" s="216">
        <f t="shared" si="22"/>
        <v>141</v>
      </c>
    </row>
    <row r="143" spans="1:22">
      <c r="A143" s="55">
        <f t="shared" si="21"/>
        <v>142</v>
      </c>
      <c r="B143" s="14">
        <v>1</v>
      </c>
      <c r="C143" s="14" t="s">
        <v>278</v>
      </c>
      <c r="D143" s="14">
        <f t="shared" si="23"/>
        <v>1</v>
      </c>
      <c r="E143" s="14">
        <f t="shared" si="24"/>
        <v>12</v>
      </c>
      <c r="F143" s="223" t="str">
        <f t="shared" si="20"/>
        <v>SE-C1-12</v>
      </c>
      <c r="G143" s="223"/>
      <c r="H143" s="224" t="s">
        <v>279</v>
      </c>
      <c r="I143" s="167" t="s">
        <v>280</v>
      </c>
      <c r="J143" s="44" t="s">
        <v>300</v>
      </c>
      <c r="K143" s="75" t="s">
        <v>89</v>
      </c>
      <c r="L143" s="14">
        <v>1</v>
      </c>
      <c r="M143" s="18">
        <v>0</v>
      </c>
      <c r="N143" s="18">
        <v>1</v>
      </c>
      <c r="O143" s="225"/>
      <c r="P143" s="18">
        <v>0</v>
      </c>
      <c r="Q143" s="254" t="s">
        <v>302</v>
      </c>
      <c r="R143" s="42"/>
      <c r="S143" s="41"/>
      <c r="T143" s="41"/>
      <c r="U143" s="196"/>
      <c r="V143" s="216">
        <f t="shared" si="22"/>
        <v>142</v>
      </c>
    </row>
    <row r="144" spans="1:22">
      <c r="A144" s="55">
        <f t="shared" si="21"/>
        <v>143</v>
      </c>
      <c r="B144" s="14">
        <v>1</v>
      </c>
      <c r="C144" s="14" t="s">
        <v>278</v>
      </c>
      <c r="D144" s="14">
        <f t="shared" si="23"/>
        <v>1</v>
      </c>
      <c r="E144" s="14">
        <f t="shared" si="24"/>
        <v>13</v>
      </c>
      <c r="F144" s="223" t="str">
        <f t="shared" si="20"/>
        <v>SE-C1-13</v>
      </c>
      <c r="G144" s="223"/>
      <c r="H144" s="224" t="s">
        <v>279</v>
      </c>
      <c r="I144" s="167" t="s">
        <v>280</v>
      </c>
      <c r="J144" s="44" t="s">
        <v>300</v>
      </c>
      <c r="K144" s="75" t="s">
        <v>25</v>
      </c>
      <c r="L144" s="14">
        <v>1</v>
      </c>
      <c r="M144" s="18">
        <v>0</v>
      </c>
      <c r="N144" s="18">
        <v>1</v>
      </c>
      <c r="O144" s="225"/>
      <c r="P144" s="18">
        <v>0</v>
      </c>
      <c r="Q144" s="254" t="s">
        <v>303</v>
      </c>
      <c r="R144" s="42"/>
      <c r="S144" s="41"/>
      <c r="T144" s="41"/>
      <c r="U144" s="196"/>
      <c r="V144" s="216">
        <f t="shared" si="22"/>
        <v>143</v>
      </c>
    </row>
    <row r="145" spans="1:22">
      <c r="A145" s="55">
        <f t="shared" si="21"/>
        <v>144</v>
      </c>
      <c r="B145" s="14">
        <v>1</v>
      </c>
      <c r="C145" s="14" t="s">
        <v>278</v>
      </c>
      <c r="D145" s="14">
        <f t="shared" si="23"/>
        <v>1</v>
      </c>
      <c r="E145" s="14">
        <f t="shared" si="24"/>
        <v>14</v>
      </c>
      <c r="F145" s="223" t="str">
        <f t="shared" si="20"/>
        <v>SE-C1-14</v>
      </c>
      <c r="G145" s="223"/>
      <c r="H145" s="224" t="s">
        <v>279</v>
      </c>
      <c r="I145" s="167" t="s">
        <v>304</v>
      </c>
      <c r="J145" s="30" t="s">
        <v>305</v>
      </c>
      <c r="K145" s="75" t="s">
        <v>101</v>
      </c>
      <c r="L145" s="14">
        <v>1</v>
      </c>
      <c r="M145" s="18">
        <v>0</v>
      </c>
      <c r="N145" s="18">
        <v>1</v>
      </c>
      <c r="O145" s="225"/>
      <c r="P145" s="18">
        <v>0</v>
      </c>
      <c r="Q145" s="252" t="s">
        <v>306</v>
      </c>
      <c r="R145" s="42"/>
      <c r="S145" s="41"/>
      <c r="T145" s="41"/>
      <c r="U145" s="196"/>
      <c r="V145" s="216">
        <f t="shared" si="22"/>
        <v>144</v>
      </c>
    </row>
    <row r="146" spans="1:22">
      <c r="A146" s="55">
        <f t="shared" si="21"/>
        <v>145</v>
      </c>
      <c r="B146" s="14">
        <v>1</v>
      </c>
      <c r="C146" s="14" t="s">
        <v>278</v>
      </c>
      <c r="D146" s="14">
        <f t="shared" si="23"/>
        <v>1</v>
      </c>
      <c r="E146" s="14">
        <f t="shared" si="24"/>
        <v>15</v>
      </c>
      <c r="F146" s="223" t="str">
        <f t="shared" si="20"/>
        <v>SE-C1-15</v>
      </c>
      <c r="G146" s="223"/>
      <c r="H146" s="224" t="s">
        <v>279</v>
      </c>
      <c r="I146" s="167" t="s">
        <v>304</v>
      </c>
      <c r="J146" s="30" t="s">
        <v>307</v>
      </c>
      <c r="K146" s="75" t="s">
        <v>101</v>
      </c>
      <c r="L146" s="14">
        <v>1</v>
      </c>
      <c r="M146" s="18">
        <v>0</v>
      </c>
      <c r="N146" s="18">
        <v>1</v>
      </c>
      <c r="O146" s="225"/>
      <c r="P146" s="18">
        <v>0</v>
      </c>
      <c r="Q146" s="252" t="s">
        <v>308</v>
      </c>
      <c r="R146" s="42"/>
      <c r="S146" s="41"/>
      <c r="T146" s="41"/>
      <c r="U146" s="196"/>
      <c r="V146" s="216">
        <f t="shared" si="22"/>
        <v>145</v>
      </c>
    </row>
    <row r="147" spans="1:22">
      <c r="A147" s="55">
        <f t="shared" si="21"/>
        <v>146</v>
      </c>
      <c r="B147" s="14">
        <v>1</v>
      </c>
      <c r="C147" s="14" t="s">
        <v>278</v>
      </c>
      <c r="D147" s="14">
        <f t="shared" si="23"/>
        <v>1</v>
      </c>
      <c r="E147" s="14">
        <f t="shared" si="24"/>
        <v>16</v>
      </c>
      <c r="F147" s="223" t="str">
        <f t="shared" si="20"/>
        <v>SE-C1-16</v>
      </c>
      <c r="G147" s="223"/>
      <c r="H147" s="224" t="s">
        <v>279</v>
      </c>
      <c r="I147" s="167" t="s">
        <v>304</v>
      </c>
      <c r="J147" s="44" t="s">
        <v>309</v>
      </c>
      <c r="K147" s="75" t="s">
        <v>89</v>
      </c>
      <c r="L147" s="14">
        <v>1</v>
      </c>
      <c r="M147" s="18">
        <v>0</v>
      </c>
      <c r="N147" s="18">
        <v>1</v>
      </c>
      <c r="O147" s="225"/>
      <c r="P147" s="18">
        <v>0</v>
      </c>
      <c r="Q147" s="252" t="s">
        <v>310</v>
      </c>
      <c r="R147" s="42"/>
      <c r="S147" s="41"/>
      <c r="T147" s="41"/>
      <c r="U147" s="196"/>
      <c r="V147" s="216">
        <f t="shared" si="22"/>
        <v>146</v>
      </c>
    </row>
    <row r="148" spans="1:22">
      <c r="A148" s="55">
        <f t="shared" si="21"/>
        <v>147</v>
      </c>
      <c r="B148" s="14">
        <v>1</v>
      </c>
      <c r="C148" s="14" t="s">
        <v>278</v>
      </c>
      <c r="D148" s="14">
        <f t="shared" si="23"/>
        <v>1</v>
      </c>
      <c r="E148" s="14">
        <f t="shared" si="24"/>
        <v>17</v>
      </c>
      <c r="F148" s="223" t="str">
        <f t="shared" si="20"/>
        <v>SE-C1-17</v>
      </c>
      <c r="G148" s="223"/>
      <c r="H148" s="224" t="s">
        <v>279</v>
      </c>
      <c r="I148" s="167" t="s">
        <v>304</v>
      </c>
      <c r="J148" s="44" t="s">
        <v>307</v>
      </c>
      <c r="K148" s="75" t="s">
        <v>25</v>
      </c>
      <c r="L148" s="14">
        <v>1</v>
      </c>
      <c r="M148" s="18">
        <v>0</v>
      </c>
      <c r="N148" s="18">
        <v>1</v>
      </c>
      <c r="O148" s="225"/>
      <c r="P148" s="18">
        <v>0</v>
      </c>
      <c r="Q148" s="252"/>
      <c r="R148" s="42"/>
      <c r="S148" s="41"/>
      <c r="T148" s="41"/>
      <c r="U148" s="196"/>
      <c r="V148" s="216">
        <f t="shared" si="22"/>
        <v>147</v>
      </c>
    </row>
    <row r="149" spans="1:22" ht="31.5">
      <c r="A149" s="55">
        <f t="shared" si="21"/>
        <v>148</v>
      </c>
      <c r="B149" s="14">
        <v>1</v>
      </c>
      <c r="C149" s="14" t="s">
        <v>278</v>
      </c>
      <c r="D149" s="14">
        <f t="shared" si="23"/>
        <v>1</v>
      </c>
      <c r="E149" s="14">
        <f t="shared" si="24"/>
        <v>18</v>
      </c>
      <c r="F149" s="223" t="str">
        <f t="shared" si="20"/>
        <v>SE-C1-18</v>
      </c>
      <c r="G149" s="223"/>
      <c r="H149" s="224" t="s">
        <v>279</v>
      </c>
      <c r="I149" s="167" t="s">
        <v>304</v>
      </c>
      <c r="J149" s="44" t="s">
        <v>311</v>
      </c>
      <c r="K149" s="75" t="s">
        <v>89</v>
      </c>
      <c r="L149" s="14">
        <v>1</v>
      </c>
      <c r="M149" s="18">
        <v>0</v>
      </c>
      <c r="N149" s="18">
        <v>1</v>
      </c>
      <c r="O149" s="225"/>
      <c r="P149" s="18">
        <v>0</v>
      </c>
      <c r="Q149" s="252"/>
      <c r="R149" s="42"/>
      <c r="S149" s="41"/>
      <c r="T149" s="41"/>
      <c r="U149" s="196"/>
      <c r="V149" s="216">
        <f t="shared" si="22"/>
        <v>148</v>
      </c>
    </row>
    <row r="150" spans="1:22">
      <c r="A150" s="55">
        <f t="shared" si="21"/>
        <v>149</v>
      </c>
      <c r="B150" s="14">
        <v>1</v>
      </c>
      <c r="C150" s="14" t="s">
        <v>278</v>
      </c>
      <c r="D150" s="14">
        <f t="shared" si="23"/>
        <v>2</v>
      </c>
      <c r="E150" s="14">
        <f t="shared" si="24"/>
        <v>1</v>
      </c>
      <c r="F150" s="223" t="str">
        <f t="shared" si="20"/>
        <v>SE-C2-01</v>
      </c>
      <c r="G150" s="223"/>
      <c r="H150" s="224" t="s">
        <v>312</v>
      </c>
      <c r="I150" s="167" t="s">
        <v>313</v>
      </c>
      <c r="J150" s="44" t="s">
        <v>314</v>
      </c>
      <c r="K150" s="75" t="s">
        <v>25</v>
      </c>
      <c r="L150" s="14">
        <v>1</v>
      </c>
      <c r="M150" s="18">
        <v>0</v>
      </c>
      <c r="N150" s="18">
        <v>1</v>
      </c>
      <c r="O150" s="225"/>
      <c r="P150" s="18">
        <v>0</v>
      </c>
      <c r="Q150" s="252" t="s">
        <v>315</v>
      </c>
      <c r="R150" s="42"/>
      <c r="S150" s="41"/>
      <c r="T150" s="41"/>
      <c r="U150" s="196"/>
      <c r="V150" s="216">
        <f t="shared" si="22"/>
        <v>149</v>
      </c>
    </row>
    <row r="151" spans="1:22">
      <c r="A151" s="55">
        <f t="shared" si="21"/>
        <v>150</v>
      </c>
      <c r="B151" s="14">
        <v>1</v>
      </c>
      <c r="C151" s="14" t="s">
        <v>278</v>
      </c>
      <c r="D151" s="14">
        <f t="shared" si="23"/>
        <v>2</v>
      </c>
      <c r="E151" s="14">
        <f>IF(OR(D151=D150,I151=I150),E150+1,1)</f>
        <v>2</v>
      </c>
      <c r="F151" s="223" t="str">
        <f t="shared" si="20"/>
        <v>SE-C2-02</v>
      </c>
      <c r="G151" s="223"/>
      <c r="H151" s="224" t="s">
        <v>312</v>
      </c>
      <c r="I151" s="167" t="s">
        <v>313</v>
      </c>
      <c r="J151" s="44" t="s">
        <v>316</v>
      </c>
      <c r="K151" s="75" t="s">
        <v>89</v>
      </c>
      <c r="L151" s="14">
        <v>1</v>
      </c>
      <c r="M151" s="18">
        <v>0</v>
      </c>
      <c r="N151" s="18">
        <v>1</v>
      </c>
      <c r="O151" s="225"/>
      <c r="P151" s="18">
        <v>0</v>
      </c>
      <c r="Q151" s="252" t="s">
        <v>317</v>
      </c>
      <c r="R151" s="42"/>
      <c r="S151" s="41"/>
      <c r="T151" s="41"/>
      <c r="U151" s="196"/>
      <c r="V151" s="216">
        <f t="shared" si="22"/>
        <v>150</v>
      </c>
    </row>
    <row r="152" spans="1:22">
      <c r="A152" s="55">
        <f t="shared" si="21"/>
        <v>151</v>
      </c>
      <c r="B152" s="14">
        <v>1</v>
      </c>
      <c r="C152" s="14" t="s">
        <v>278</v>
      </c>
      <c r="D152" s="14">
        <f t="shared" si="23"/>
        <v>2</v>
      </c>
      <c r="E152" s="14">
        <f t="shared" si="24"/>
        <v>3</v>
      </c>
      <c r="F152" s="223" t="str">
        <f t="shared" si="20"/>
        <v>SE-C2-03</v>
      </c>
      <c r="G152" s="223"/>
      <c r="H152" s="224" t="s">
        <v>312</v>
      </c>
      <c r="I152" s="167" t="s">
        <v>313</v>
      </c>
      <c r="J152" s="44" t="s">
        <v>318</v>
      </c>
      <c r="K152" s="75" t="s">
        <v>89</v>
      </c>
      <c r="L152" s="14">
        <v>1</v>
      </c>
      <c r="M152" s="18">
        <v>0</v>
      </c>
      <c r="N152" s="18">
        <v>1</v>
      </c>
      <c r="O152" s="225"/>
      <c r="P152" s="18">
        <v>0</v>
      </c>
      <c r="Q152" s="252" t="s">
        <v>319</v>
      </c>
      <c r="R152" s="42"/>
      <c r="S152" s="41"/>
      <c r="T152" s="41"/>
      <c r="U152" s="196"/>
      <c r="V152" s="216">
        <f t="shared" si="22"/>
        <v>151</v>
      </c>
    </row>
    <row r="153" spans="1:22">
      <c r="A153" s="55">
        <f t="shared" si="21"/>
        <v>152</v>
      </c>
      <c r="B153" s="14">
        <v>1</v>
      </c>
      <c r="C153" s="14" t="s">
        <v>278</v>
      </c>
      <c r="D153" s="14">
        <f t="shared" si="23"/>
        <v>2</v>
      </c>
      <c r="E153" s="14">
        <f t="shared" si="24"/>
        <v>4</v>
      </c>
      <c r="F153" s="223" t="str">
        <f t="shared" si="20"/>
        <v>SE-C2-04</v>
      </c>
      <c r="G153" s="223"/>
      <c r="H153" s="224" t="s">
        <v>312</v>
      </c>
      <c r="I153" s="167" t="s">
        <v>313</v>
      </c>
      <c r="J153" s="30" t="s">
        <v>320</v>
      </c>
      <c r="K153" s="75" t="s">
        <v>101</v>
      </c>
      <c r="L153" s="14">
        <v>1</v>
      </c>
      <c r="M153" s="18">
        <v>0</v>
      </c>
      <c r="N153" s="18">
        <v>1</v>
      </c>
      <c r="O153" s="225"/>
      <c r="P153" s="18">
        <v>0</v>
      </c>
      <c r="Q153" s="252" t="s">
        <v>321</v>
      </c>
      <c r="R153" s="42"/>
      <c r="S153" s="41"/>
      <c r="T153" s="41"/>
      <c r="U153" s="196"/>
      <c r="V153" s="216">
        <f t="shared" si="22"/>
        <v>152</v>
      </c>
    </row>
    <row r="154" spans="1:22">
      <c r="A154" s="55">
        <f t="shared" si="21"/>
        <v>153</v>
      </c>
      <c r="B154" s="14">
        <v>1</v>
      </c>
      <c r="C154" s="14" t="s">
        <v>278</v>
      </c>
      <c r="D154" s="14">
        <f t="shared" si="23"/>
        <v>2</v>
      </c>
      <c r="E154" s="14">
        <f t="shared" si="24"/>
        <v>5</v>
      </c>
      <c r="F154" s="223" t="str">
        <f t="shared" si="20"/>
        <v>SE-C2-05</v>
      </c>
      <c r="G154" s="223"/>
      <c r="H154" s="224" t="s">
        <v>312</v>
      </c>
      <c r="I154" s="167" t="s">
        <v>322</v>
      </c>
      <c r="J154" s="30" t="s">
        <v>323</v>
      </c>
      <c r="K154" s="75" t="s">
        <v>101</v>
      </c>
      <c r="L154" s="14">
        <v>0</v>
      </c>
      <c r="M154" s="18">
        <v>0</v>
      </c>
      <c r="N154" s="18">
        <v>1</v>
      </c>
      <c r="O154" s="225"/>
      <c r="P154" s="18">
        <v>0</v>
      </c>
      <c r="Q154" s="252" t="s">
        <v>324</v>
      </c>
      <c r="R154" s="42"/>
      <c r="S154" s="41"/>
      <c r="T154" s="41"/>
      <c r="U154" s="196"/>
      <c r="V154" s="216">
        <f t="shared" si="22"/>
        <v>153</v>
      </c>
    </row>
    <row r="155" spans="1:22">
      <c r="A155" s="55">
        <f t="shared" si="21"/>
        <v>154</v>
      </c>
      <c r="B155" s="14">
        <v>1</v>
      </c>
      <c r="C155" s="14" t="s">
        <v>278</v>
      </c>
      <c r="D155" s="14">
        <f t="shared" si="23"/>
        <v>2</v>
      </c>
      <c r="E155" s="14">
        <f t="shared" si="24"/>
        <v>6</v>
      </c>
      <c r="F155" s="223" t="str">
        <f t="shared" si="20"/>
        <v>SE-C2-06</v>
      </c>
      <c r="G155" s="223"/>
      <c r="H155" s="224" t="s">
        <v>312</v>
      </c>
      <c r="I155" s="167" t="s">
        <v>325</v>
      </c>
      <c r="J155" s="44" t="s">
        <v>326</v>
      </c>
      <c r="K155" s="75" t="s">
        <v>25</v>
      </c>
      <c r="L155" s="14">
        <v>1</v>
      </c>
      <c r="M155" s="18">
        <v>0</v>
      </c>
      <c r="N155" s="18">
        <v>1</v>
      </c>
      <c r="O155" s="225"/>
      <c r="P155" s="18">
        <v>0</v>
      </c>
      <c r="Q155" s="252" t="s">
        <v>327</v>
      </c>
      <c r="R155" s="42"/>
      <c r="S155" s="41"/>
      <c r="T155" s="41"/>
      <c r="U155" s="196"/>
      <c r="V155" s="216">
        <f t="shared" si="22"/>
        <v>154</v>
      </c>
    </row>
    <row r="156" spans="1:22">
      <c r="A156" s="55">
        <f t="shared" si="21"/>
        <v>155</v>
      </c>
      <c r="B156" s="14">
        <v>1</v>
      </c>
      <c r="C156" s="14" t="s">
        <v>278</v>
      </c>
      <c r="D156" s="14">
        <f t="shared" si="23"/>
        <v>2</v>
      </c>
      <c r="E156" s="14">
        <f t="shared" si="24"/>
        <v>7</v>
      </c>
      <c r="F156" s="223" t="str">
        <f t="shared" si="20"/>
        <v>SE-C2-07</v>
      </c>
      <c r="G156" s="223"/>
      <c r="H156" s="224" t="s">
        <v>312</v>
      </c>
      <c r="I156" s="167" t="s">
        <v>325</v>
      </c>
      <c r="J156" s="44" t="s">
        <v>328</v>
      </c>
      <c r="K156" s="75" t="s">
        <v>25</v>
      </c>
      <c r="L156" s="14">
        <v>1</v>
      </c>
      <c r="M156" s="18">
        <v>0</v>
      </c>
      <c r="N156" s="18">
        <v>1</v>
      </c>
      <c r="O156" s="225"/>
      <c r="P156" s="18">
        <v>0</v>
      </c>
      <c r="Q156" s="252" t="s">
        <v>329</v>
      </c>
      <c r="R156" s="42"/>
      <c r="S156" s="41"/>
      <c r="T156" s="41"/>
      <c r="U156" s="196"/>
      <c r="V156" s="216">
        <f t="shared" si="22"/>
        <v>155</v>
      </c>
    </row>
    <row r="157" spans="1:22" ht="30">
      <c r="A157" s="55">
        <f t="shared" si="21"/>
        <v>156</v>
      </c>
      <c r="B157" s="14">
        <v>1</v>
      </c>
      <c r="C157" s="14" t="s">
        <v>278</v>
      </c>
      <c r="D157" s="14">
        <f t="shared" si="23"/>
        <v>3</v>
      </c>
      <c r="E157" s="14">
        <f t="shared" si="24"/>
        <v>1</v>
      </c>
      <c r="F157" s="223" t="str">
        <f t="shared" si="20"/>
        <v>SE-C3-01</v>
      </c>
      <c r="G157" s="223"/>
      <c r="H157" s="224" t="s">
        <v>330</v>
      </c>
      <c r="I157" s="167" t="s">
        <v>331</v>
      </c>
      <c r="J157" s="44" t="s">
        <v>332</v>
      </c>
      <c r="K157" s="75" t="s">
        <v>25</v>
      </c>
      <c r="L157" s="14">
        <v>1</v>
      </c>
      <c r="M157" s="18">
        <v>0</v>
      </c>
      <c r="N157" s="18">
        <v>1</v>
      </c>
      <c r="O157" s="225"/>
      <c r="P157" s="18">
        <v>0</v>
      </c>
      <c r="Q157" s="252" t="s">
        <v>333</v>
      </c>
      <c r="R157" s="42"/>
      <c r="S157" s="41"/>
      <c r="T157" s="41"/>
      <c r="U157" s="196"/>
      <c r="V157" s="216">
        <f t="shared" si="22"/>
        <v>156</v>
      </c>
    </row>
    <row r="158" spans="1:22" ht="30">
      <c r="A158" s="55">
        <f t="shared" si="21"/>
        <v>157</v>
      </c>
      <c r="B158" s="14">
        <v>1</v>
      </c>
      <c r="C158" s="14" t="s">
        <v>278</v>
      </c>
      <c r="D158" s="14">
        <f t="shared" si="23"/>
        <v>3</v>
      </c>
      <c r="E158" s="14">
        <f t="shared" si="24"/>
        <v>2</v>
      </c>
      <c r="F158" s="223" t="str">
        <f t="shared" si="20"/>
        <v>SE-C3-02</v>
      </c>
      <c r="G158" s="223"/>
      <c r="H158" s="224" t="s">
        <v>330</v>
      </c>
      <c r="I158" s="167" t="s">
        <v>331</v>
      </c>
      <c r="J158" s="44" t="s">
        <v>334</v>
      </c>
      <c r="K158" s="75" t="s">
        <v>25</v>
      </c>
      <c r="L158" s="14">
        <v>1</v>
      </c>
      <c r="M158" s="18">
        <v>0</v>
      </c>
      <c r="N158" s="18">
        <v>1</v>
      </c>
      <c r="O158" s="225"/>
      <c r="P158" s="18">
        <v>0</v>
      </c>
      <c r="Q158" s="252" t="s">
        <v>335</v>
      </c>
      <c r="R158" s="42"/>
      <c r="S158" s="41"/>
      <c r="T158" s="41"/>
      <c r="U158" s="196"/>
      <c r="V158" s="216">
        <f t="shared" si="22"/>
        <v>157</v>
      </c>
    </row>
    <row r="159" spans="1:22" ht="30">
      <c r="A159" s="55">
        <f t="shared" si="21"/>
        <v>158</v>
      </c>
      <c r="B159" s="14">
        <v>1</v>
      </c>
      <c r="C159" s="14" t="s">
        <v>278</v>
      </c>
      <c r="D159" s="14">
        <f t="shared" si="23"/>
        <v>3</v>
      </c>
      <c r="E159" s="14">
        <f t="shared" si="24"/>
        <v>3</v>
      </c>
      <c r="F159" s="223" t="str">
        <f t="shared" si="20"/>
        <v>SE-C3-03</v>
      </c>
      <c r="G159" s="223"/>
      <c r="H159" s="224" t="s">
        <v>330</v>
      </c>
      <c r="I159" s="167" t="s">
        <v>331</v>
      </c>
      <c r="J159" s="30" t="s">
        <v>336</v>
      </c>
      <c r="K159" s="75" t="s">
        <v>101</v>
      </c>
      <c r="L159" s="14">
        <v>1</v>
      </c>
      <c r="M159" s="18">
        <v>0</v>
      </c>
      <c r="N159" s="18">
        <v>1</v>
      </c>
      <c r="O159" s="225"/>
      <c r="P159" s="18">
        <v>0</v>
      </c>
      <c r="Q159" s="252" t="s">
        <v>337</v>
      </c>
      <c r="R159" s="42"/>
      <c r="S159" s="41"/>
      <c r="T159" s="41"/>
      <c r="U159" s="196"/>
      <c r="V159" s="216">
        <f t="shared" si="22"/>
        <v>158</v>
      </c>
    </row>
    <row r="160" spans="1:22" ht="30">
      <c r="A160" s="55">
        <f t="shared" si="21"/>
        <v>159</v>
      </c>
      <c r="B160" s="14">
        <v>1</v>
      </c>
      <c r="C160" s="14" t="s">
        <v>278</v>
      </c>
      <c r="D160" s="14">
        <f t="shared" si="23"/>
        <v>3</v>
      </c>
      <c r="E160" s="14">
        <f t="shared" si="24"/>
        <v>4</v>
      </c>
      <c r="F160" s="223" t="str">
        <f t="shared" si="20"/>
        <v>SE-C3-04</v>
      </c>
      <c r="G160" s="223"/>
      <c r="H160" s="224" t="s">
        <v>330</v>
      </c>
      <c r="I160" s="167" t="s">
        <v>331</v>
      </c>
      <c r="J160" s="44" t="s">
        <v>338</v>
      </c>
      <c r="K160" s="75" t="s">
        <v>25</v>
      </c>
      <c r="L160" s="14">
        <v>1</v>
      </c>
      <c r="M160" s="18">
        <v>0</v>
      </c>
      <c r="N160" s="18">
        <v>1</v>
      </c>
      <c r="O160" s="225"/>
      <c r="P160" s="18">
        <v>0</v>
      </c>
      <c r="Q160" s="252" t="s">
        <v>339</v>
      </c>
      <c r="R160" s="42"/>
      <c r="S160" s="41"/>
      <c r="T160" s="41"/>
      <c r="U160" s="196"/>
      <c r="V160" s="216">
        <f t="shared" si="22"/>
        <v>159</v>
      </c>
    </row>
    <row r="161" spans="1:566" ht="31.5">
      <c r="A161" s="55">
        <f t="shared" si="21"/>
        <v>160</v>
      </c>
      <c r="B161" s="14">
        <v>1</v>
      </c>
      <c r="C161" s="14" t="s">
        <v>278</v>
      </c>
      <c r="D161" s="14">
        <f t="shared" si="23"/>
        <v>3</v>
      </c>
      <c r="E161" s="14">
        <f t="shared" si="24"/>
        <v>5</v>
      </c>
      <c r="F161" s="223" t="str">
        <f t="shared" si="20"/>
        <v>SE-C3-05</v>
      </c>
      <c r="G161" s="223"/>
      <c r="H161" s="224" t="s">
        <v>330</v>
      </c>
      <c r="I161" s="167" t="s">
        <v>331</v>
      </c>
      <c r="J161" s="44" t="s">
        <v>340</v>
      </c>
      <c r="K161" s="75" t="s">
        <v>89</v>
      </c>
      <c r="L161" s="14">
        <v>1</v>
      </c>
      <c r="M161" s="18">
        <v>0</v>
      </c>
      <c r="N161" s="18">
        <v>1</v>
      </c>
      <c r="O161" s="225"/>
      <c r="P161" s="18">
        <v>0</v>
      </c>
      <c r="Q161" s="252" t="s">
        <v>341</v>
      </c>
      <c r="R161" s="42"/>
      <c r="S161" s="41"/>
      <c r="T161" s="41"/>
      <c r="U161" s="196"/>
      <c r="V161" s="216">
        <f t="shared" si="22"/>
        <v>160</v>
      </c>
    </row>
    <row r="162" spans="1:566" ht="30">
      <c r="A162" s="55">
        <f t="shared" si="21"/>
        <v>161</v>
      </c>
      <c r="B162" s="14">
        <v>1</v>
      </c>
      <c r="C162" s="14" t="s">
        <v>278</v>
      </c>
      <c r="D162" s="14">
        <f t="shared" si="23"/>
        <v>3</v>
      </c>
      <c r="E162" s="14">
        <f t="shared" si="24"/>
        <v>6</v>
      </c>
      <c r="F162" s="223" t="str">
        <f t="shared" si="20"/>
        <v>SE-C3-06</v>
      </c>
      <c r="G162" s="223"/>
      <c r="H162" s="224" t="s">
        <v>330</v>
      </c>
      <c r="I162" s="167" t="s">
        <v>331</v>
      </c>
      <c r="J162" s="44" t="s">
        <v>342</v>
      </c>
      <c r="K162" s="75" t="s">
        <v>89</v>
      </c>
      <c r="L162" s="14">
        <v>1</v>
      </c>
      <c r="M162" s="18">
        <v>0</v>
      </c>
      <c r="N162" s="18">
        <v>1</v>
      </c>
      <c r="O162" s="225"/>
      <c r="P162" s="18">
        <v>0</v>
      </c>
      <c r="Q162" s="252" t="s">
        <v>343</v>
      </c>
      <c r="R162" s="42"/>
      <c r="S162" s="41"/>
      <c r="T162" s="41"/>
      <c r="U162" s="196"/>
      <c r="V162" s="216">
        <f t="shared" si="22"/>
        <v>161</v>
      </c>
    </row>
    <row r="163" spans="1:566" ht="31.5">
      <c r="A163" s="55">
        <f t="shared" si="21"/>
        <v>162</v>
      </c>
      <c r="B163" s="14">
        <v>1</v>
      </c>
      <c r="C163" s="14" t="s">
        <v>278</v>
      </c>
      <c r="D163" s="14">
        <f t="shared" si="23"/>
        <v>3</v>
      </c>
      <c r="E163" s="14">
        <f t="shared" si="24"/>
        <v>7</v>
      </c>
      <c r="F163" s="223" t="str">
        <f t="shared" si="20"/>
        <v>SE-C3-07</v>
      </c>
      <c r="G163" s="223"/>
      <c r="H163" s="224" t="s">
        <v>330</v>
      </c>
      <c r="I163" s="167" t="s">
        <v>331</v>
      </c>
      <c r="J163" s="30" t="s">
        <v>344</v>
      </c>
      <c r="K163" s="75" t="s">
        <v>101</v>
      </c>
      <c r="L163" s="14">
        <v>1</v>
      </c>
      <c r="M163" s="18">
        <v>0</v>
      </c>
      <c r="N163" s="18">
        <v>1</v>
      </c>
      <c r="O163" s="225"/>
      <c r="P163" s="18">
        <v>0</v>
      </c>
      <c r="Q163" s="252" t="s">
        <v>343</v>
      </c>
      <c r="R163" s="42"/>
      <c r="S163" s="41"/>
      <c r="T163" s="41"/>
      <c r="U163" s="196"/>
      <c r="V163" s="216">
        <f t="shared" si="22"/>
        <v>162</v>
      </c>
    </row>
    <row r="164" spans="1:566" ht="31.5">
      <c r="A164" s="55">
        <f t="shared" si="21"/>
        <v>163</v>
      </c>
      <c r="B164" s="14">
        <v>1</v>
      </c>
      <c r="C164" s="14" t="s">
        <v>278</v>
      </c>
      <c r="D164" s="14">
        <f t="shared" ref="D164" si="25">IF(H164=H163,D163,D163+1)</f>
        <v>3</v>
      </c>
      <c r="E164" s="14">
        <f t="shared" ref="E164" si="26">IF(OR(D164=D163,I164=I163),E163+1,1)</f>
        <v>8</v>
      </c>
      <c r="F164" s="223" t="str">
        <f t="shared" ref="F164" si="27">CONCATENATE(C164,"-C",D164,IF((E164&gt;=10),"-","-0"),E164)</f>
        <v>SE-C3-08</v>
      </c>
      <c r="G164" s="223"/>
      <c r="H164" s="224" t="s">
        <v>330</v>
      </c>
      <c r="I164" s="167" t="s">
        <v>331</v>
      </c>
      <c r="J164" s="30" t="s">
        <v>345</v>
      </c>
      <c r="K164" s="75" t="s">
        <v>101</v>
      </c>
      <c r="L164" s="14">
        <v>1</v>
      </c>
      <c r="M164" s="18">
        <v>0</v>
      </c>
      <c r="N164" s="18">
        <v>1</v>
      </c>
      <c r="O164" s="225"/>
      <c r="P164" s="18">
        <v>0</v>
      </c>
      <c r="Q164" s="252" t="s">
        <v>346</v>
      </c>
      <c r="R164" s="42"/>
      <c r="S164" s="41"/>
      <c r="T164" s="41"/>
      <c r="U164" s="196"/>
      <c r="V164" s="216">
        <f t="shared" si="22"/>
        <v>163</v>
      </c>
    </row>
    <row r="165" spans="1:566" ht="30">
      <c r="A165" s="55">
        <f t="shared" si="21"/>
        <v>164</v>
      </c>
      <c r="B165" s="14">
        <v>1</v>
      </c>
      <c r="C165" s="14" t="s">
        <v>278</v>
      </c>
      <c r="D165" s="14">
        <f>IF(H165=H163,D163,D163+1)</f>
        <v>3</v>
      </c>
      <c r="E165" s="14">
        <f>IF(OR(D165=D163,I165=I164),E164+1,1)</f>
        <v>9</v>
      </c>
      <c r="F165" s="223" t="str">
        <f t="shared" si="20"/>
        <v>SE-C3-09</v>
      </c>
      <c r="G165" s="223"/>
      <c r="H165" s="224" t="s">
        <v>330</v>
      </c>
      <c r="I165" s="167" t="s">
        <v>331</v>
      </c>
      <c r="J165" s="30" t="s">
        <v>347</v>
      </c>
      <c r="K165" s="75" t="s">
        <v>101</v>
      </c>
      <c r="L165" s="14">
        <v>1</v>
      </c>
      <c r="M165" s="18">
        <v>0</v>
      </c>
      <c r="N165" s="18">
        <v>1</v>
      </c>
      <c r="O165" s="225"/>
      <c r="P165" s="18">
        <v>0</v>
      </c>
      <c r="Q165" s="252" t="s">
        <v>348</v>
      </c>
      <c r="R165" s="42"/>
      <c r="S165" s="41"/>
      <c r="T165" s="41"/>
      <c r="U165" s="196"/>
      <c r="V165" s="216">
        <f t="shared" si="22"/>
        <v>164</v>
      </c>
    </row>
    <row r="166" spans="1:566" ht="30">
      <c r="A166" s="55">
        <f t="shared" si="21"/>
        <v>165</v>
      </c>
      <c r="B166" s="14">
        <v>1</v>
      </c>
      <c r="C166" s="14" t="s">
        <v>278</v>
      </c>
      <c r="D166" s="14">
        <f t="shared" si="23"/>
        <v>3</v>
      </c>
      <c r="E166" s="14">
        <f>IF(OR(D166=D165,I166=I165),E165+1,1)</f>
        <v>10</v>
      </c>
      <c r="F166" s="223" t="str">
        <f t="shared" si="20"/>
        <v>SE-C3-10</v>
      </c>
      <c r="G166" s="223"/>
      <c r="H166" s="224" t="s">
        <v>330</v>
      </c>
      <c r="I166" s="167" t="s">
        <v>331</v>
      </c>
      <c r="J166" s="30" t="s">
        <v>349</v>
      </c>
      <c r="K166" s="75" t="s">
        <v>101</v>
      </c>
      <c r="L166" s="14">
        <v>0</v>
      </c>
      <c r="M166" s="18">
        <v>0</v>
      </c>
      <c r="N166" s="18">
        <v>1</v>
      </c>
      <c r="O166" s="225"/>
      <c r="P166" s="18">
        <v>0</v>
      </c>
      <c r="Q166" s="252" t="s">
        <v>350</v>
      </c>
      <c r="R166" s="42"/>
      <c r="S166" s="41"/>
      <c r="T166" s="41"/>
      <c r="U166" s="196"/>
      <c r="V166" s="216">
        <f t="shared" si="22"/>
        <v>165</v>
      </c>
    </row>
    <row r="167" spans="1:566" ht="30">
      <c r="A167" s="55">
        <f t="shared" si="21"/>
        <v>166</v>
      </c>
      <c r="B167" s="14">
        <v>1</v>
      </c>
      <c r="C167" s="14" t="s">
        <v>351</v>
      </c>
      <c r="D167" s="14">
        <v>1</v>
      </c>
      <c r="E167" s="14">
        <v>1</v>
      </c>
      <c r="F167" s="223" t="str">
        <f>CONCATENATE(C167,"-C",D167,"-",E167)</f>
        <v>SS-C1-1</v>
      </c>
      <c r="G167" s="223" t="s">
        <v>352</v>
      </c>
      <c r="H167" s="227" t="s">
        <v>353</v>
      </c>
      <c r="I167" s="228" t="s">
        <v>354</v>
      </c>
      <c r="J167" s="44" t="s">
        <v>355</v>
      </c>
      <c r="K167" s="75" t="s">
        <v>89</v>
      </c>
      <c r="L167" s="14">
        <v>1</v>
      </c>
      <c r="M167" s="18">
        <v>0</v>
      </c>
      <c r="N167" s="18">
        <v>1</v>
      </c>
      <c r="O167" s="225"/>
      <c r="P167" s="18">
        <v>0</v>
      </c>
      <c r="Q167" s="252" t="s">
        <v>356</v>
      </c>
      <c r="R167" s="42"/>
      <c r="S167" s="41"/>
      <c r="T167" s="41"/>
      <c r="U167" s="196"/>
      <c r="V167" s="216">
        <f t="shared" si="22"/>
        <v>166</v>
      </c>
    </row>
    <row r="168" spans="1:566">
      <c r="A168" s="55">
        <f t="shared" si="21"/>
        <v>167</v>
      </c>
      <c r="B168" s="14">
        <v>1</v>
      </c>
      <c r="C168" s="14" t="s">
        <v>351</v>
      </c>
      <c r="D168" s="14">
        <f t="shared" ref="D168:D174" si="28">IF(H168=H167,D167,D167+1)</f>
        <v>2</v>
      </c>
      <c r="E168" s="14">
        <f t="shared" ref="E168:E174" si="29">IF(OR(D168=D167,I168=I167),E167+1,1)</f>
        <v>1</v>
      </c>
      <c r="F168" s="223" t="str">
        <f t="shared" ref="F168:F174" si="30">CONCATENATE(C168,"-C",D168,IF((E168&gt;=10),"-","-0"),E168)</f>
        <v>SS-C2-01</v>
      </c>
      <c r="G168" s="223" t="s">
        <v>352</v>
      </c>
      <c r="H168" s="224" t="s">
        <v>357</v>
      </c>
      <c r="I168" s="228" t="s">
        <v>358</v>
      </c>
      <c r="J168" s="44" t="s">
        <v>359</v>
      </c>
      <c r="K168" s="75" t="s">
        <v>89</v>
      </c>
      <c r="L168" s="14">
        <v>0</v>
      </c>
      <c r="M168" s="18">
        <v>0</v>
      </c>
      <c r="N168" s="18">
        <v>1</v>
      </c>
      <c r="O168" s="225"/>
      <c r="P168" s="18">
        <v>0</v>
      </c>
      <c r="Q168" s="252" t="s">
        <v>360</v>
      </c>
      <c r="R168" s="42"/>
      <c r="S168" s="41"/>
      <c r="T168" s="41"/>
      <c r="U168" s="196"/>
      <c r="V168" s="216">
        <f t="shared" si="22"/>
        <v>167</v>
      </c>
    </row>
    <row r="169" spans="1:566">
      <c r="A169" s="55">
        <f t="shared" si="21"/>
        <v>168</v>
      </c>
      <c r="B169" s="14">
        <v>1</v>
      </c>
      <c r="C169" s="14" t="s">
        <v>351</v>
      </c>
      <c r="D169" s="14">
        <f t="shared" si="28"/>
        <v>2</v>
      </c>
      <c r="E169" s="14">
        <f t="shared" si="29"/>
        <v>2</v>
      </c>
      <c r="F169" s="223" t="str">
        <f t="shared" si="30"/>
        <v>SS-C2-02</v>
      </c>
      <c r="G169" s="223" t="s">
        <v>352</v>
      </c>
      <c r="H169" s="224" t="s">
        <v>357</v>
      </c>
      <c r="I169" s="228" t="s">
        <v>358</v>
      </c>
      <c r="J169" s="44" t="s">
        <v>361</v>
      </c>
      <c r="K169" s="75" t="s">
        <v>89</v>
      </c>
      <c r="L169" s="14">
        <v>0</v>
      </c>
      <c r="M169" s="18">
        <v>0</v>
      </c>
      <c r="N169" s="18">
        <v>1</v>
      </c>
      <c r="O169" s="225"/>
      <c r="P169" s="18">
        <v>0</v>
      </c>
      <c r="Q169" s="252" t="s">
        <v>362</v>
      </c>
      <c r="R169" s="42"/>
      <c r="S169" s="41"/>
      <c r="T169" s="41"/>
      <c r="U169" s="196"/>
      <c r="V169" s="216">
        <f t="shared" si="22"/>
        <v>168</v>
      </c>
    </row>
    <row r="170" spans="1:566">
      <c r="A170" s="55">
        <f t="shared" si="21"/>
        <v>169</v>
      </c>
      <c r="B170" s="14">
        <v>1</v>
      </c>
      <c r="C170" s="14" t="s">
        <v>351</v>
      </c>
      <c r="D170" s="14">
        <f t="shared" si="28"/>
        <v>3</v>
      </c>
      <c r="E170" s="14">
        <f t="shared" si="29"/>
        <v>1</v>
      </c>
      <c r="F170" s="223" t="str">
        <f t="shared" si="30"/>
        <v>SS-C3-01</v>
      </c>
      <c r="G170" s="223" t="s">
        <v>352</v>
      </c>
      <c r="H170" s="224" t="s">
        <v>363</v>
      </c>
      <c r="I170" s="228" t="s">
        <v>364</v>
      </c>
      <c r="J170" s="44" t="s">
        <v>365</v>
      </c>
      <c r="K170" s="75" t="s">
        <v>25</v>
      </c>
      <c r="L170" s="14">
        <v>1</v>
      </c>
      <c r="M170" s="18">
        <v>0</v>
      </c>
      <c r="N170" s="18">
        <v>1</v>
      </c>
      <c r="O170" s="225"/>
      <c r="P170" s="18">
        <v>0</v>
      </c>
      <c r="Q170" s="252" t="s">
        <v>366</v>
      </c>
      <c r="R170" s="42"/>
      <c r="S170" s="41"/>
      <c r="T170" s="41"/>
      <c r="U170" s="196"/>
      <c r="V170" s="216">
        <f t="shared" si="22"/>
        <v>169</v>
      </c>
    </row>
    <row r="171" spans="1:566">
      <c r="A171" s="55">
        <f t="shared" si="21"/>
        <v>170</v>
      </c>
      <c r="B171" s="14">
        <v>1</v>
      </c>
      <c r="C171" s="14" t="s">
        <v>351</v>
      </c>
      <c r="D171" s="14">
        <f t="shared" si="28"/>
        <v>3</v>
      </c>
      <c r="E171" s="14">
        <f t="shared" si="29"/>
        <v>2</v>
      </c>
      <c r="F171" s="223" t="str">
        <f t="shared" si="30"/>
        <v>SS-C3-02</v>
      </c>
      <c r="G171" s="223" t="s">
        <v>352</v>
      </c>
      <c r="H171" s="224" t="s">
        <v>363</v>
      </c>
      <c r="I171" s="228" t="s">
        <v>364</v>
      </c>
      <c r="J171" s="30" t="s">
        <v>367</v>
      </c>
      <c r="K171" s="75" t="s">
        <v>101</v>
      </c>
      <c r="L171" s="14">
        <v>0</v>
      </c>
      <c r="M171" s="18">
        <v>0</v>
      </c>
      <c r="N171" s="18">
        <v>1</v>
      </c>
      <c r="O171" s="225"/>
      <c r="P171" s="18">
        <v>0</v>
      </c>
      <c r="Q171" s="252" t="s">
        <v>368</v>
      </c>
      <c r="R171" s="42"/>
      <c r="S171" s="41"/>
      <c r="T171" s="41"/>
      <c r="U171" s="196"/>
      <c r="V171" s="216">
        <f t="shared" si="22"/>
        <v>170</v>
      </c>
    </row>
    <row r="172" spans="1:566" ht="30">
      <c r="A172" s="55">
        <f t="shared" si="21"/>
        <v>171</v>
      </c>
      <c r="B172" s="14">
        <v>1</v>
      </c>
      <c r="C172" s="14" t="s">
        <v>351</v>
      </c>
      <c r="D172" s="14">
        <f t="shared" si="28"/>
        <v>3</v>
      </c>
      <c r="E172" s="14">
        <f t="shared" si="29"/>
        <v>3</v>
      </c>
      <c r="F172" s="223" t="str">
        <f t="shared" si="30"/>
        <v>SS-C3-03</v>
      </c>
      <c r="G172" s="223" t="s">
        <v>352</v>
      </c>
      <c r="H172" s="224" t="s">
        <v>363</v>
      </c>
      <c r="I172" s="228" t="s">
        <v>364</v>
      </c>
      <c r="J172" s="44" t="s">
        <v>369</v>
      </c>
      <c r="K172" s="75" t="s">
        <v>25</v>
      </c>
      <c r="L172" s="14">
        <v>1</v>
      </c>
      <c r="M172" s="18">
        <v>0</v>
      </c>
      <c r="N172" s="18">
        <v>1</v>
      </c>
      <c r="O172" s="225"/>
      <c r="P172" s="18">
        <v>0</v>
      </c>
      <c r="Q172" s="252" t="s">
        <v>370</v>
      </c>
      <c r="R172" s="42"/>
      <c r="S172" s="41"/>
      <c r="T172" s="41"/>
      <c r="U172" s="196"/>
      <c r="V172" s="216">
        <f t="shared" si="22"/>
        <v>171</v>
      </c>
    </row>
    <row r="173" spans="1:566">
      <c r="A173" s="55">
        <f t="shared" si="21"/>
        <v>172</v>
      </c>
      <c r="B173" s="14">
        <v>1</v>
      </c>
      <c r="C173" s="14" t="s">
        <v>351</v>
      </c>
      <c r="D173" s="14">
        <f t="shared" si="28"/>
        <v>3</v>
      </c>
      <c r="E173" s="14">
        <f t="shared" si="29"/>
        <v>4</v>
      </c>
      <c r="F173" s="223" t="str">
        <f t="shared" si="30"/>
        <v>SS-C3-04</v>
      </c>
      <c r="G173" s="223" t="s">
        <v>352</v>
      </c>
      <c r="H173" s="224" t="s">
        <v>363</v>
      </c>
      <c r="I173" s="228" t="s">
        <v>364</v>
      </c>
      <c r="J173" s="44" t="s">
        <v>371</v>
      </c>
      <c r="K173" s="75" t="s">
        <v>89</v>
      </c>
      <c r="L173" s="14">
        <v>0</v>
      </c>
      <c r="M173" s="18">
        <v>0</v>
      </c>
      <c r="N173" s="18">
        <v>1</v>
      </c>
      <c r="O173" s="225"/>
      <c r="P173" s="18">
        <v>0</v>
      </c>
      <c r="Q173" s="252" t="s">
        <v>372</v>
      </c>
      <c r="R173" s="42"/>
      <c r="S173" s="41"/>
      <c r="T173" s="41"/>
      <c r="U173" s="196"/>
      <c r="V173" s="216">
        <f t="shared" si="22"/>
        <v>172</v>
      </c>
    </row>
    <row r="174" spans="1:566">
      <c r="A174" s="55">
        <f t="shared" si="21"/>
        <v>173</v>
      </c>
      <c r="B174" s="14">
        <v>1</v>
      </c>
      <c r="C174" s="14" t="s">
        <v>351</v>
      </c>
      <c r="D174" s="14">
        <f t="shared" si="28"/>
        <v>3</v>
      </c>
      <c r="E174" s="14">
        <f t="shared" si="29"/>
        <v>5</v>
      </c>
      <c r="F174" s="223" t="str">
        <f t="shared" si="30"/>
        <v>SS-C3-05</v>
      </c>
      <c r="G174" s="223" t="s">
        <v>352</v>
      </c>
      <c r="H174" s="224" t="s">
        <v>363</v>
      </c>
      <c r="I174" s="228" t="s">
        <v>364</v>
      </c>
      <c r="J174" s="30" t="s">
        <v>373</v>
      </c>
      <c r="K174" s="75" t="s">
        <v>101</v>
      </c>
      <c r="L174" s="14">
        <v>1</v>
      </c>
      <c r="M174" s="18">
        <v>0</v>
      </c>
      <c r="N174" s="18">
        <v>1</v>
      </c>
      <c r="O174" s="225"/>
      <c r="P174" s="18">
        <v>0</v>
      </c>
      <c r="Q174" s="252" t="s">
        <v>374</v>
      </c>
      <c r="R174" s="42"/>
      <c r="S174" s="41"/>
      <c r="T174" s="41"/>
      <c r="U174" s="196"/>
      <c r="V174" s="216">
        <f t="shared" si="22"/>
        <v>173</v>
      </c>
    </row>
    <row r="175" spans="1:566" s="13" customFormat="1">
      <c r="A175" s="55">
        <f t="shared" si="21"/>
        <v>174</v>
      </c>
      <c r="B175" s="14">
        <v>1</v>
      </c>
      <c r="C175" s="14" t="s">
        <v>351</v>
      </c>
      <c r="D175" s="14">
        <f t="shared" ref="D175:D177" si="31">IF(H175=H174,D174,D174+1)</f>
        <v>3</v>
      </c>
      <c r="E175" s="14">
        <f t="shared" ref="E175:E177" si="32">IF(OR(D175=D174,I175=I174),E174+1,1)</f>
        <v>6</v>
      </c>
      <c r="F175" s="223" t="str">
        <f t="shared" ref="F175:F177" si="33">CONCATENATE(C175,"-C",D175,IF((E175&gt;=10),"-","-0"),E175)</f>
        <v>SS-C3-06</v>
      </c>
      <c r="G175" s="13" t="s">
        <v>352</v>
      </c>
      <c r="H175" s="224" t="s">
        <v>363</v>
      </c>
      <c r="I175" s="228" t="s">
        <v>375</v>
      </c>
      <c r="J175" s="30" t="s">
        <v>376</v>
      </c>
      <c r="K175" s="75" t="s">
        <v>377</v>
      </c>
      <c r="L175" s="14"/>
      <c r="M175" s="18">
        <v>0</v>
      </c>
      <c r="N175" s="18">
        <v>1</v>
      </c>
      <c r="O175" s="225"/>
      <c r="P175" s="18">
        <v>0</v>
      </c>
      <c r="Q175" s="241"/>
      <c r="R175" s="20"/>
      <c r="U175" s="68"/>
      <c r="V175" s="216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1"/>
      <c r="JE175" s="1"/>
      <c r="JF175" s="1"/>
      <c r="JG175" s="1"/>
      <c r="JH175" s="1"/>
      <c r="JI175" s="1"/>
      <c r="JJ175" s="1"/>
      <c r="JK175" s="1"/>
      <c r="JL175" s="1"/>
      <c r="JM175" s="1"/>
      <c r="JN175" s="1"/>
      <c r="JO175" s="1"/>
      <c r="JP175" s="1"/>
      <c r="JQ175" s="1"/>
      <c r="JR175" s="1"/>
      <c r="JS175" s="1"/>
      <c r="JT175" s="1"/>
      <c r="JU175" s="1"/>
      <c r="JV175" s="1"/>
      <c r="JW175" s="1"/>
      <c r="JX175" s="1"/>
      <c r="JY175" s="1"/>
      <c r="JZ175" s="1"/>
      <c r="KA175" s="1"/>
      <c r="KB175" s="1"/>
      <c r="KC175" s="1"/>
      <c r="KD175" s="1"/>
      <c r="KE175" s="1"/>
      <c r="KF175" s="1"/>
      <c r="KG175" s="1"/>
      <c r="KH175" s="1"/>
      <c r="KI175" s="1"/>
      <c r="KJ175" s="1"/>
      <c r="KK175" s="1"/>
      <c r="KL175" s="1"/>
      <c r="KM175" s="1"/>
      <c r="KN175" s="1"/>
      <c r="KO175" s="1"/>
      <c r="KP175" s="1"/>
      <c r="KQ175" s="1"/>
      <c r="KR175" s="1"/>
      <c r="KS175" s="1"/>
      <c r="KT175" s="1"/>
      <c r="KU175" s="1"/>
      <c r="KV175" s="1"/>
      <c r="KW175" s="1"/>
      <c r="KX175" s="1"/>
      <c r="KY175" s="1"/>
      <c r="KZ175" s="1"/>
      <c r="LA175" s="1"/>
      <c r="LB175" s="1"/>
      <c r="LC175" s="1"/>
      <c r="LD175" s="1"/>
      <c r="LE175" s="1"/>
      <c r="LF175" s="1"/>
      <c r="LG175" s="1"/>
      <c r="LH175" s="1"/>
      <c r="LI175" s="1"/>
      <c r="LJ175" s="1"/>
      <c r="LK175" s="1"/>
      <c r="LL175" s="1"/>
      <c r="LM175" s="1"/>
      <c r="LN175" s="1"/>
      <c r="LO175" s="1"/>
      <c r="LP175" s="1"/>
      <c r="LQ175" s="1"/>
      <c r="LR175" s="1"/>
      <c r="LS175" s="1"/>
      <c r="LT175" s="1"/>
      <c r="LU175" s="1"/>
      <c r="LV175" s="1"/>
      <c r="LW175" s="1"/>
      <c r="LX175" s="1"/>
      <c r="LY175" s="1"/>
      <c r="LZ175" s="1"/>
      <c r="MA175" s="1"/>
      <c r="MB175" s="1"/>
      <c r="MC175" s="1"/>
      <c r="MD175" s="1"/>
      <c r="ME175" s="1"/>
      <c r="MF175" s="1"/>
      <c r="MG175" s="1"/>
      <c r="MH175" s="1"/>
      <c r="MI175" s="1"/>
      <c r="MJ175" s="1"/>
      <c r="MK175" s="1"/>
      <c r="ML175" s="1"/>
      <c r="MM175" s="1"/>
      <c r="MN175" s="1"/>
      <c r="MO175" s="1"/>
      <c r="MP175" s="1"/>
      <c r="MQ175" s="1"/>
      <c r="MR175" s="1"/>
      <c r="MS175" s="1"/>
      <c r="MT175" s="1"/>
      <c r="MU175" s="1"/>
      <c r="MV175" s="1"/>
      <c r="MW175" s="1"/>
      <c r="MX175" s="1"/>
      <c r="MY175" s="1"/>
      <c r="MZ175" s="1"/>
      <c r="NA175" s="1"/>
      <c r="NB175" s="1"/>
      <c r="NC175" s="1"/>
      <c r="ND175" s="1"/>
      <c r="NE175" s="1"/>
      <c r="NF175" s="1"/>
      <c r="NG175" s="1"/>
      <c r="NH175" s="1"/>
      <c r="NI175" s="1"/>
      <c r="NJ175" s="1"/>
      <c r="NK175" s="1"/>
      <c r="NL175" s="1"/>
      <c r="NM175" s="1"/>
      <c r="NN175" s="1"/>
      <c r="NO175" s="1"/>
      <c r="NP175" s="1"/>
      <c r="NQ175" s="1"/>
      <c r="NR175" s="1"/>
      <c r="NS175" s="1"/>
      <c r="NT175" s="1"/>
      <c r="NU175" s="1"/>
      <c r="NV175" s="1"/>
      <c r="NW175" s="1"/>
      <c r="NX175" s="1"/>
      <c r="NY175" s="1"/>
      <c r="NZ175" s="1"/>
      <c r="OA175" s="1"/>
      <c r="OB175" s="1"/>
      <c r="OC175" s="1"/>
      <c r="OD175" s="1"/>
      <c r="OE175" s="1"/>
      <c r="OF175" s="1"/>
      <c r="OG175" s="1"/>
      <c r="OH175" s="1"/>
      <c r="OI175" s="1"/>
      <c r="OJ175" s="1"/>
      <c r="OK175" s="1"/>
      <c r="OL175" s="1"/>
      <c r="OM175" s="1"/>
      <c r="ON175" s="1"/>
      <c r="OO175" s="1"/>
      <c r="OP175" s="1"/>
      <c r="OQ175" s="1"/>
      <c r="OR175" s="1"/>
      <c r="OS175" s="1"/>
      <c r="OT175" s="1"/>
      <c r="OU175" s="1"/>
      <c r="OV175" s="1"/>
      <c r="OW175" s="1"/>
      <c r="OX175" s="1"/>
      <c r="OY175" s="1"/>
      <c r="OZ175" s="1"/>
      <c r="PA175" s="1"/>
      <c r="PB175" s="1"/>
      <c r="PC175" s="1"/>
      <c r="PD175" s="1"/>
      <c r="PE175" s="1"/>
      <c r="PF175" s="1"/>
      <c r="PG175" s="1"/>
      <c r="PH175" s="1"/>
      <c r="PI175" s="1"/>
      <c r="PJ175" s="1"/>
      <c r="PK175" s="1"/>
      <c r="PL175" s="1"/>
      <c r="PM175" s="1"/>
      <c r="PN175" s="1"/>
      <c r="PO175" s="1"/>
      <c r="PP175" s="1"/>
      <c r="PQ175" s="1"/>
      <c r="PR175" s="1"/>
      <c r="PS175" s="1"/>
      <c r="PT175" s="1"/>
      <c r="PU175" s="1"/>
      <c r="PV175" s="1"/>
      <c r="PW175" s="1"/>
      <c r="PX175" s="1"/>
      <c r="PY175" s="1"/>
      <c r="PZ175" s="1"/>
      <c r="QA175" s="1"/>
      <c r="QB175" s="1"/>
      <c r="QC175" s="1"/>
      <c r="QD175" s="1"/>
      <c r="QE175" s="1"/>
      <c r="QF175" s="1"/>
      <c r="QG175" s="1"/>
      <c r="QH175" s="1"/>
      <c r="QI175" s="1"/>
      <c r="QJ175" s="1"/>
      <c r="QK175" s="1"/>
      <c r="QL175" s="1"/>
      <c r="QM175" s="1"/>
      <c r="QN175" s="1"/>
      <c r="QO175" s="1"/>
      <c r="QP175" s="1"/>
      <c r="QQ175" s="1"/>
      <c r="QR175" s="1"/>
      <c r="QS175" s="1"/>
      <c r="QT175" s="1"/>
      <c r="QU175" s="1"/>
      <c r="QV175" s="1"/>
      <c r="QW175" s="1"/>
      <c r="QX175" s="1"/>
      <c r="QY175" s="1"/>
      <c r="QZ175" s="1"/>
      <c r="RA175" s="1"/>
      <c r="RB175" s="1"/>
      <c r="RC175" s="1"/>
      <c r="RD175" s="1"/>
      <c r="RE175" s="1"/>
      <c r="RF175" s="1"/>
      <c r="RG175" s="1"/>
      <c r="RH175" s="1"/>
      <c r="RI175" s="1"/>
      <c r="RJ175" s="1"/>
      <c r="RK175" s="1"/>
      <c r="RL175" s="1"/>
      <c r="RM175" s="1"/>
      <c r="RN175" s="1"/>
      <c r="RO175" s="1"/>
      <c r="RP175" s="1"/>
      <c r="RQ175" s="1"/>
      <c r="RR175" s="1"/>
      <c r="RS175" s="1"/>
      <c r="RT175" s="1"/>
      <c r="RU175" s="1"/>
      <c r="RV175" s="1"/>
      <c r="RW175" s="1"/>
      <c r="RX175" s="1"/>
      <c r="RY175" s="1"/>
      <c r="RZ175" s="1"/>
      <c r="SA175" s="1"/>
      <c r="SB175" s="1"/>
      <c r="SC175" s="1"/>
      <c r="SD175" s="1"/>
      <c r="SE175" s="1"/>
      <c r="SF175" s="1"/>
      <c r="SG175" s="1"/>
      <c r="SH175" s="1"/>
      <c r="SI175" s="1"/>
      <c r="SJ175" s="1"/>
      <c r="SK175" s="1"/>
      <c r="SL175" s="1"/>
      <c r="SM175" s="1"/>
      <c r="SN175" s="1"/>
      <c r="SO175" s="1"/>
      <c r="SP175" s="1"/>
      <c r="SQ175" s="1"/>
      <c r="SR175" s="1"/>
      <c r="SS175" s="1"/>
      <c r="ST175" s="1"/>
      <c r="SU175" s="1"/>
      <c r="SV175" s="1"/>
      <c r="SW175" s="1"/>
      <c r="SX175" s="1"/>
      <c r="SY175" s="1"/>
      <c r="SZ175" s="1"/>
      <c r="TA175" s="1"/>
      <c r="TB175" s="1"/>
      <c r="TC175" s="1"/>
      <c r="TD175" s="1"/>
      <c r="TE175" s="1"/>
      <c r="TF175" s="1"/>
      <c r="TG175" s="1"/>
      <c r="TH175" s="1"/>
      <c r="TI175" s="1"/>
      <c r="TJ175" s="1"/>
      <c r="TK175" s="1"/>
      <c r="TL175" s="1"/>
      <c r="TM175" s="1"/>
      <c r="TN175" s="1"/>
      <c r="TO175" s="1"/>
      <c r="TP175" s="1"/>
      <c r="TQ175" s="1"/>
      <c r="TR175" s="1"/>
      <c r="TS175" s="1"/>
      <c r="TT175" s="1"/>
      <c r="TU175" s="1"/>
      <c r="TV175" s="1"/>
      <c r="TW175" s="1"/>
      <c r="TX175" s="1"/>
      <c r="TY175" s="1"/>
      <c r="TZ175" s="1"/>
      <c r="UA175" s="1"/>
      <c r="UB175" s="1"/>
      <c r="UC175" s="1"/>
      <c r="UD175" s="1"/>
      <c r="UE175" s="1"/>
      <c r="UF175" s="1"/>
      <c r="UG175" s="1"/>
      <c r="UH175" s="1"/>
      <c r="UI175" s="1"/>
      <c r="UJ175" s="1"/>
      <c r="UK175" s="1"/>
      <c r="UL175" s="1"/>
      <c r="UM175" s="1"/>
      <c r="UN175" s="1"/>
      <c r="UO175" s="1"/>
      <c r="UP175" s="1"/>
      <c r="UQ175" s="1"/>
      <c r="UR175" s="1"/>
      <c r="US175" s="1"/>
      <c r="UT175" s="1"/>
    </row>
    <row r="176" spans="1:566" s="13" customFormat="1">
      <c r="A176" s="55">
        <f t="shared" si="21"/>
        <v>175</v>
      </c>
      <c r="B176" s="14">
        <v>1</v>
      </c>
      <c r="C176" s="14" t="s">
        <v>351</v>
      </c>
      <c r="D176" s="14">
        <f t="shared" si="31"/>
        <v>3</v>
      </c>
      <c r="E176" s="14">
        <f t="shared" si="32"/>
        <v>7</v>
      </c>
      <c r="F176" s="223" t="str">
        <f t="shared" si="33"/>
        <v>SS-C3-07</v>
      </c>
      <c r="G176" s="13" t="s">
        <v>352</v>
      </c>
      <c r="H176" s="224" t="s">
        <v>363</v>
      </c>
      <c r="I176" s="228" t="s">
        <v>375</v>
      </c>
      <c r="J176" s="30" t="s">
        <v>378</v>
      </c>
      <c r="K176" s="75" t="s">
        <v>379</v>
      </c>
      <c r="L176" s="14"/>
      <c r="M176" s="18">
        <v>0</v>
      </c>
      <c r="N176" s="18">
        <v>1</v>
      </c>
      <c r="O176" s="225"/>
      <c r="P176" s="18">
        <v>0</v>
      </c>
      <c r="Q176" s="241"/>
      <c r="R176" s="20"/>
      <c r="U176" s="68"/>
      <c r="V176" s="216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1"/>
      <c r="JR176" s="1"/>
      <c r="JS176" s="1"/>
      <c r="JT176" s="1"/>
      <c r="JU176" s="1"/>
      <c r="JV176" s="1"/>
      <c r="JW176" s="1"/>
      <c r="JX176" s="1"/>
      <c r="JY176" s="1"/>
      <c r="JZ176" s="1"/>
      <c r="KA176" s="1"/>
      <c r="KB176" s="1"/>
      <c r="KC176" s="1"/>
      <c r="KD176" s="1"/>
      <c r="KE176" s="1"/>
      <c r="KF176" s="1"/>
      <c r="KG176" s="1"/>
      <c r="KH176" s="1"/>
      <c r="KI176" s="1"/>
      <c r="KJ176" s="1"/>
      <c r="KK176" s="1"/>
      <c r="KL176" s="1"/>
      <c r="KM176" s="1"/>
      <c r="KN176" s="1"/>
      <c r="KO176" s="1"/>
      <c r="KP176" s="1"/>
      <c r="KQ176" s="1"/>
      <c r="KR176" s="1"/>
      <c r="KS176" s="1"/>
      <c r="KT176" s="1"/>
      <c r="KU176" s="1"/>
      <c r="KV176" s="1"/>
      <c r="KW176" s="1"/>
      <c r="KX176" s="1"/>
      <c r="KY176" s="1"/>
      <c r="KZ176" s="1"/>
      <c r="LA176" s="1"/>
      <c r="LB176" s="1"/>
      <c r="LC176" s="1"/>
      <c r="LD176" s="1"/>
      <c r="LE176" s="1"/>
      <c r="LF176" s="1"/>
      <c r="LG176" s="1"/>
      <c r="LH176" s="1"/>
      <c r="LI176" s="1"/>
      <c r="LJ176" s="1"/>
      <c r="LK176" s="1"/>
      <c r="LL176" s="1"/>
      <c r="LM176" s="1"/>
      <c r="LN176" s="1"/>
      <c r="LO176" s="1"/>
      <c r="LP176" s="1"/>
      <c r="LQ176" s="1"/>
      <c r="LR176" s="1"/>
      <c r="LS176" s="1"/>
      <c r="LT176" s="1"/>
      <c r="LU176" s="1"/>
      <c r="LV176" s="1"/>
      <c r="LW176" s="1"/>
      <c r="LX176" s="1"/>
      <c r="LY176" s="1"/>
      <c r="LZ176" s="1"/>
      <c r="MA176" s="1"/>
      <c r="MB176" s="1"/>
      <c r="MC176" s="1"/>
      <c r="MD176" s="1"/>
      <c r="ME176" s="1"/>
      <c r="MF176" s="1"/>
      <c r="MG176" s="1"/>
      <c r="MH176" s="1"/>
      <c r="MI176" s="1"/>
      <c r="MJ176" s="1"/>
      <c r="MK176" s="1"/>
      <c r="ML176" s="1"/>
      <c r="MM176" s="1"/>
      <c r="MN176" s="1"/>
      <c r="MO176" s="1"/>
      <c r="MP176" s="1"/>
      <c r="MQ176" s="1"/>
      <c r="MR176" s="1"/>
      <c r="MS176" s="1"/>
      <c r="MT176" s="1"/>
      <c r="MU176" s="1"/>
      <c r="MV176" s="1"/>
      <c r="MW176" s="1"/>
      <c r="MX176" s="1"/>
      <c r="MY176" s="1"/>
      <c r="MZ176" s="1"/>
      <c r="NA176" s="1"/>
      <c r="NB176" s="1"/>
      <c r="NC176" s="1"/>
      <c r="ND176" s="1"/>
      <c r="NE176" s="1"/>
      <c r="NF176" s="1"/>
      <c r="NG176" s="1"/>
      <c r="NH176" s="1"/>
      <c r="NI176" s="1"/>
      <c r="NJ176" s="1"/>
      <c r="NK176" s="1"/>
      <c r="NL176" s="1"/>
      <c r="NM176" s="1"/>
      <c r="NN176" s="1"/>
      <c r="NO176" s="1"/>
      <c r="NP176" s="1"/>
      <c r="NQ176" s="1"/>
      <c r="NR176" s="1"/>
      <c r="NS176" s="1"/>
      <c r="NT176" s="1"/>
      <c r="NU176" s="1"/>
      <c r="NV176" s="1"/>
      <c r="NW176" s="1"/>
      <c r="NX176" s="1"/>
      <c r="NY176" s="1"/>
      <c r="NZ176" s="1"/>
      <c r="OA176" s="1"/>
      <c r="OB176" s="1"/>
      <c r="OC176" s="1"/>
      <c r="OD176" s="1"/>
      <c r="OE176" s="1"/>
      <c r="OF176" s="1"/>
      <c r="OG176" s="1"/>
      <c r="OH176" s="1"/>
      <c r="OI176" s="1"/>
      <c r="OJ176" s="1"/>
      <c r="OK176" s="1"/>
      <c r="OL176" s="1"/>
      <c r="OM176" s="1"/>
      <c r="ON176" s="1"/>
      <c r="OO176" s="1"/>
      <c r="OP176" s="1"/>
      <c r="OQ176" s="1"/>
      <c r="OR176" s="1"/>
      <c r="OS176" s="1"/>
      <c r="OT176" s="1"/>
      <c r="OU176" s="1"/>
      <c r="OV176" s="1"/>
      <c r="OW176" s="1"/>
      <c r="OX176" s="1"/>
      <c r="OY176" s="1"/>
      <c r="OZ176" s="1"/>
      <c r="PA176" s="1"/>
      <c r="PB176" s="1"/>
      <c r="PC176" s="1"/>
      <c r="PD176" s="1"/>
      <c r="PE176" s="1"/>
      <c r="PF176" s="1"/>
      <c r="PG176" s="1"/>
      <c r="PH176" s="1"/>
      <c r="PI176" s="1"/>
      <c r="PJ176" s="1"/>
      <c r="PK176" s="1"/>
      <c r="PL176" s="1"/>
      <c r="PM176" s="1"/>
      <c r="PN176" s="1"/>
      <c r="PO176" s="1"/>
      <c r="PP176" s="1"/>
      <c r="PQ176" s="1"/>
      <c r="PR176" s="1"/>
      <c r="PS176" s="1"/>
      <c r="PT176" s="1"/>
      <c r="PU176" s="1"/>
      <c r="PV176" s="1"/>
      <c r="PW176" s="1"/>
      <c r="PX176" s="1"/>
      <c r="PY176" s="1"/>
      <c r="PZ176" s="1"/>
      <c r="QA176" s="1"/>
      <c r="QB176" s="1"/>
      <c r="QC176" s="1"/>
      <c r="QD176" s="1"/>
      <c r="QE176" s="1"/>
      <c r="QF176" s="1"/>
      <c r="QG176" s="1"/>
      <c r="QH176" s="1"/>
      <c r="QI176" s="1"/>
      <c r="QJ176" s="1"/>
      <c r="QK176" s="1"/>
      <c r="QL176" s="1"/>
      <c r="QM176" s="1"/>
      <c r="QN176" s="1"/>
      <c r="QO176" s="1"/>
      <c r="QP176" s="1"/>
      <c r="QQ176" s="1"/>
      <c r="QR176" s="1"/>
      <c r="QS176" s="1"/>
      <c r="QT176" s="1"/>
      <c r="QU176" s="1"/>
      <c r="QV176" s="1"/>
      <c r="QW176" s="1"/>
      <c r="QX176" s="1"/>
      <c r="QY176" s="1"/>
      <c r="QZ176" s="1"/>
      <c r="RA176" s="1"/>
      <c r="RB176" s="1"/>
      <c r="RC176" s="1"/>
      <c r="RD176" s="1"/>
      <c r="RE176" s="1"/>
      <c r="RF176" s="1"/>
      <c r="RG176" s="1"/>
      <c r="RH176" s="1"/>
      <c r="RI176" s="1"/>
      <c r="RJ176" s="1"/>
      <c r="RK176" s="1"/>
      <c r="RL176" s="1"/>
      <c r="RM176" s="1"/>
      <c r="RN176" s="1"/>
      <c r="RO176" s="1"/>
      <c r="RP176" s="1"/>
      <c r="RQ176" s="1"/>
      <c r="RR176" s="1"/>
      <c r="RS176" s="1"/>
      <c r="RT176" s="1"/>
      <c r="RU176" s="1"/>
      <c r="RV176" s="1"/>
      <c r="RW176" s="1"/>
      <c r="RX176" s="1"/>
      <c r="RY176" s="1"/>
      <c r="RZ176" s="1"/>
      <c r="SA176" s="1"/>
      <c r="SB176" s="1"/>
      <c r="SC176" s="1"/>
      <c r="SD176" s="1"/>
      <c r="SE176" s="1"/>
      <c r="SF176" s="1"/>
      <c r="SG176" s="1"/>
      <c r="SH176" s="1"/>
      <c r="SI176" s="1"/>
      <c r="SJ176" s="1"/>
      <c r="SK176" s="1"/>
      <c r="SL176" s="1"/>
      <c r="SM176" s="1"/>
      <c r="SN176" s="1"/>
      <c r="SO176" s="1"/>
      <c r="SP176" s="1"/>
      <c r="SQ176" s="1"/>
      <c r="SR176" s="1"/>
      <c r="SS176" s="1"/>
      <c r="ST176" s="1"/>
      <c r="SU176" s="1"/>
      <c r="SV176" s="1"/>
      <c r="SW176" s="1"/>
      <c r="SX176" s="1"/>
      <c r="SY176" s="1"/>
      <c r="SZ176" s="1"/>
      <c r="TA176" s="1"/>
      <c r="TB176" s="1"/>
      <c r="TC176" s="1"/>
      <c r="TD176" s="1"/>
      <c r="TE176" s="1"/>
      <c r="TF176" s="1"/>
      <c r="TG176" s="1"/>
      <c r="TH176" s="1"/>
      <c r="TI176" s="1"/>
      <c r="TJ176" s="1"/>
      <c r="TK176" s="1"/>
      <c r="TL176" s="1"/>
      <c r="TM176" s="1"/>
      <c r="TN176" s="1"/>
      <c r="TO176" s="1"/>
      <c r="TP176" s="1"/>
      <c r="TQ176" s="1"/>
      <c r="TR176" s="1"/>
      <c r="TS176" s="1"/>
      <c r="TT176" s="1"/>
      <c r="TU176" s="1"/>
      <c r="TV176" s="1"/>
      <c r="TW176" s="1"/>
      <c r="TX176" s="1"/>
      <c r="TY176" s="1"/>
      <c r="TZ176" s="1"/>
      <c r="UA176" s="1"/>
      <c r="UB176" s="1"/>
      <c r="UC176" s="1"/>
      <c r="UD176" s="1"/>
      <c r="UE176" s="1"/>
      <c r="UF176" s="1"/>
      <c r="UG176" s="1"/>
      <c r="UH176" s="1"/>
      <c r="UI176" s="1"/>
      <c r="UJ176" s="1"/>
      <c r="UK176" s="1"/>
      <c r="UL176" s="1"/>
      <c r="UM176" s="1"/>
      <c r="UN176" s="1"/>
      <c r="UO176" s="1"/>
      <c r="UP176" s="1"/>
      <c r="UQ176" s="1"/>
      <c r="UR176" s="1"/>
      <c r="US176" s="1"/>
      <c r="UT176" s="1"/>
    </row>
    <row r="177" spans="1:566" s="13" customFormat="1">
      <c r="A177" s="55">
        <f t="shared" si="21"/>
        <v>176</v>
      </c>
      <c r="B177" s="14">
        <v>1</v>
      </c>
      <c r="C177" s="14" t="s">
        <v>351</v>
      </c>
      <c r="D177" s="14">
        <f t="shared" si="31"/>
        <v>3</v>
      </c>
      <c r="E177" s="14">
        <f t="shared" si="32"/>
        <v>8</v>
      </c>
      <c r="F177" s="223" t="str">
        <f t="shared" si="33"/>
        <v>SS-C3-08</v>
      </c>
      <c r="G177" s="13" t="s">
        <v>352</v>
      </c>
      <c r="H177" s="224" t="s">
        <v>363</v>
      </c>
      <c r="I177" s="228" t="s">
        <v>375</v>
      </c>
      <c r="J177" s="30" t="s">
        <v>380</v>
      </c>
      <c r="K177" s="75" t="s">
        <v>381</v>
      </c>
      <c r="L177" s="14"/>
      <c r="M177" s="18">
        <v>0</v>
      </c>
      <c r="N177" s="18">
        <v>1</v>
      </c>
      <c r="O177" s="225"/>
      <c r="P177" s="18">
        <v>0</v>
      </c>
      <c r="Q177" s="241"/>
      <c r="R177" s="20"/>
      <c r="U177" s="68"/>
      <c r="V177" s="216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J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JV177" s="1"/>
      <c r="JW177" s="1"/>
      <c r="JX177" s="1"/>
      <c r="JY177" s="1"/>
      <c r="JZ177" s="1"/>
      <c r="KA177" s="1"/>
      <c r="KB177" s="1"/>
      <c r="KC177" s="1"/>
      <c r="KD177" s="1"/>
      <c r="KE177" s="1"/>
      <c r="KF177" s="1"/>
      <c r="KG177" s="1"/>
      <c r="KH177" s="1"/>
      <c r="KI177" s="1"/>
      <c r="KJ177" s="1"/>
      <c r="KK177" s="1"/>
      <c r="KL177" s="1"/>
      <c r="KM177" s="1"/>
      <c r="KN177" s="1"/>
      <c r="KO177" s="1"/>
      <c r="KP177" s="1"/>
      <c r="KQ177" s="1"/>
      <c r="KR177" s="1"/>
      <c r="KS177" s="1"/>
      <c r="KT177" s="1"/>
      <c r="KU177" s="1"/>
      <c r="KV177" s="1"/>
      <c r="KW177" s="1"/>
      <c r="KX177" s="1"/>
      <c r="KY177" s="1"/>
      <c r="KZ177" s="1"/>
      <c r="LA177" s="1"/>
      <c r="LB177" s="1"/>
      <c r="LC177" s="1"/>
      <c r="LD177" s="1"/>
      <c r="LE177" s="1"/>
      <c r="LF177" s="1"/>
      <c r="LG177" s="1"/>
      <c r="LH177" s="1"/>
      <c r="LI177" s="1"/>
      <c r="LJ177" s="1"/>
      <c r="LK177" s="1"/>
      <c r="LL177" s="1"/>
      <c r="LM177" s="1"/>
      <c r="LN177" s="1"/>
      <c r="LO177" s="1"/>
      <c r="LP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  <c r="MB177" s="1"/>
      <c r="MC177" s="1"/>
      <c r="MD177" s="1"/>
      <c r="ME177" s="1"/>
      <c r="MF177" s="1"/>
      <c r="MG177" s="1"/>
      <c r="MH177" s="1"/>
      <c r="MI177" s="1"/>
      <c r="MJ177" s="1"/>
      <c r="MK177" s="1"/>
      <c r="ML177" s="1"/>
      <c r="MM177" s="1"/>
      <c r="MN177" s="1"/>
      <c r="MO177" s="1"/>
      <c r="MP177" s="1"/>
      <c r="MQ177" s="1"/>
      <c r="MR177" s="1"/>
      <c r="MS177" s="1"/>
      <c r="MT177" s="1"/>
      <c r="MU177" s="1"/>
      <c r="MV177" s="1"/>
      <c r="MW177" s="1"/>
      <c r="MX177" s="1"/>
      <c r="MY177" s="1"/>
      <c r="MZ177" s="1"/>
      <c r="NA177" s="1"/>
      <c r="NB177" s="1"/>
      <c r="NC177" s="1"/>
      <c r="ND177" s="1"/>
      <c r="NE177" s="1"/>
      <c r="NF177" s="1"/>
      <c r="NG177" s="1"/>
      <c r="NH177" s="1"/>
      <c r="NI177" s="1"/>
      <c r="NJ177" s="1"/>
      <c r="NK177" s="1"/>
      <c r="NL177" s="1"/>
      <c r="NM177" s="1"/>
      <c r="NN177" s="1"/>
      <c r="NO177" s="1"/>
      <c r="NP177" s="1"/>
      <c r="NQ177" s="1"/>
      <c r="NR177" s="1"/>
      <c r="NS177" s="1"/>
      <c r="NT177" s="1"/>
      <c r="NU177" s="1"/>
      <c r="NV177" s="1"/>
      <c r="NW177" s="1"/>
      <c r="NX177" s="1"/>
      <c r="NY177" s="1"/>
      <c r="NZ177" s="1"/>
      <c r="OA177" s="1"/>
      <c r="OB177" s="1"/>
      <c r="OC177" s="1"/>
      <c r="OD177" s="1"/>
      <c r="OE177" s="1"/>
      <c r="OF177" s="1"/>
      <c r="OG177" s="1"/>
      <c r="OH177" s="1"/>
      <c r="OI177" s="1"/>
      <c r="OJ177" s="1"/>
      <c r="OK177" s="1"/>
      <c r="OL177" s="1"/>
      <c r="OM177" s="1"/>
      <c r="ON177" s="1"/>
      <c r="OO177" s="1"/>
      <c r="OP177" s="1"/>
      <c r="OQ177" s="1"/>
      <c r="OR177" s="1"/>
      <c r="OS177" s="1"/>
      <c r="OT177" s="1"/>
      <c r="OU177" s="1"/>
      <c r="OV177" s="1"/>
      <c r="OW177" s="1"/>
      <c r="OX177" s="1"/>
      <c r="OY177" s="1"/>
      <c r="OZ177" s="1"/>
      <c r="PA177" s="1"/>
      <c r="PB177" s="1"/>
      <c r="PC177" s="1"/>
      <c r="PD177" s="1"/>
      <c r="PE177" s="1"/>
      <c r="PF177" s="1"/>
      <c r="PG177" s="1"/>
      <c r="PH177" s="1"/>
      <c r="PI177" s="1"/>
      <c r="PJ177" s="1"/>
      <c r="PK177" s="1"/>
      <c r="PL177" s="1"/>
      <c r="PM177" s="1"/>
      <c r="PN177" s="1"/>
      <c r="PO177" s="1"/>
      <c r="PP177" s="1"/>
      <c r="PQ177" s="1"/>
      <c r="PR177" s="1"/>
      <c r="PS177" s="1"/>
      <c r="PT177" s="1"/>
      <c r="PU177" s="1"/>
      <c r="PV177" s="1"/>
      <c r="PW177" s="1"/>
      <c r="PX177" s="1"/>
      <c r="PY177" s="1"/>
      <c r="PZ177" s="1"/>
      <c r="QA177" s="1"/>
      <c r="QB177" s="1"/>
      <c r="QC177" s="1"/>
      <c r="QD177" s="1"/>
      <c r="QE177" s="1"/>
      <c r="QF177" s="1"/>
      <c r="QG177" s="1"/>
      <c r="QH177" s="1"/>
      <c r="QI177" s="1"/>
      <c r="QJ177" s="1"/>
      <c r="QK177" s="1"/>
      <c r="QL177" s="1"/>
      <c r="QM177" s="1"/>
      <c r="QN177" s="1"/>
      <c r="QO177" s="1"/>
      <c r="QP177" s="1"/>
      <c r="QQ177" s="1"/>
      <c r="QR177" s="1"/>
      <c r="QS177" s="1"/>
      <c r="QT177" s="1"/>
      <c r="QU177" s="1"/>
      <c r="QV177" s="1"/>
      <c r="QW177" s="1"/>
      <c r="QX177" s="1"/>
      <c r="QY177" s="1"/>
      <c r="QZ177" s="1"/>
      <c r="RA177" s="1"/>
      <c r="RB177" s="1"/>
      <c r="RC177" s="1"/>
      <c r="RD177" s="1"/>
      <c r="RE177" s="1"/>
      <c r="RF177" s="1"/>
      <c r="RG177" s="1"/>
      <c r="RH177" s="1"/>
      <c r="RI177" s="1"/>
      <c r="RJ177" s="1"/>
      <c r="RK177" s="1"/>
      <c r="RL177" s="1"/>
      <c r="RM177" s="1"/>
      <c r="RN177" s="1"/>
      <c r="RO177" s="1"/>
      <c r="RP177" s="1"/>
      <c r="RQ177" s="1"/>
      <c r="RR177" s="1"/>
      <c r="RS177" s="1"/>
      <c r="RT177" s="1"/>
      <c r="RU177" s="1"/>
      <c r="RV177" s="1"/>
      <c r="RW177" s="1"/>
      <c r="RX177" s="1"/>
      <c r="RY177" s="1"/>
      <c r="RZ177" s="1"/>
      <c r="SA177" s="1"/>
      <c r="SB177" s="1"/>
      <c r="SC177" s="1"/>
      <c r="SD177" s="1"/>
      <c r="SE177" s="1"/>
      <c r="SF177" s="1"/>
      <c r="SG177" s="1"/>
      <c r="SH177" s="1"/>
      <c r="SI177" s="1"/>
      <c r="SJ177" s="1"/>
      <c r="SK177" s="1"/>
      <c r="SL177" s="1"/>
      <c r="SM177" s="1"/>
      <c r="SN177" s="1"/>
      <c r="SO177" s="1"/>
      <c r="SP177" s="1"/>
      <c r="SQ177" s="1"/>
      <c r="SR177" s="1"/>
      <c r="SS177" s="1"/>
      <c r="ST177" s="1"/>
      <c r="SU177" s="1"/>
      <c r="SV177" s="1"/>
      <c r="SW177" s="1"/>
      <c r="SX177" s="1"/>
      <c r="SY177" s="1"/>
      <c r="SZ177" s="1"/>
      <c r="TA177" s="1"/>
      <c r="TB177" s="1"/>
      <c r="TC177" s="1"/>
      <c r="TD177" s="1"/>
      <c r="TE177" s="1"/>
      <c r="TF177" s="1"/>
      <c r="TG177" s="1"/>
      <c r="TH177" s="1"/>
      <c r="TI177" s="1"/>
      <c r="TJ177" s="1"/>
      <c r="TK177" s="1"/>
      <c r="TL177" s="1"/>
      <c r="TM177" s="1"/>
      <c r="TN177" s="1"/>
      <c r="TO177" s="1"/>
      <c r="TP177" s="1"/>
      <c r="TQ177" s="1"/>
      <c r="TR177" s="1"/>
      <c r="TS177" s="1"/>
      <c r="TT177" s="1"/>
      <c r="TU177" s="1"/>
      <c r="TV177" s="1"/>
      <c r="TW177" s="1"/>
      <c r="TX177" s="1"/>
      <c r="TY177" s="1"/>
      <c r="TZ177" s="1"/>
      <c r="UA177" s="1"/>
      <c r="UB177" s="1"/>
      <c r="UC177" s="1"/>
      <c r="UD177" s="1"/>
      <c r="UE177" s="1"/>
      <c r="UF177" s="1"/>
      <c r="UG177" s="1"/>
      <c r="UH177" s="1"/>
      <c r="UI177" s="1"/>
      <c r="UJ177" s="1"/>
      <c r="UK177" s="1"/>
      <c r="UL177" s="1"/>
      <c r="UM177" s="1"/>
      <c r="UN177" s="1"/>
      <c r="UO177" s="1"/>
      <c r="UP177" s="1"/>
      <c r="UQ177" s="1"/>
      <c r="UR177" s="1"/>
      <c r="US177" s="1"/>
      <c r="UT177" s="1"/>
    </row>
    <row r="178" spans="1:566" s="13" customFormat="1">
      <c r="A178" s="55">
        <f t="shared" si="21"/>
        <v>177</v>
      </c>
      <c r="B178" s="14">
        <v>1</v>
      </c>
      <c r="C178" s="14" t="s">
        <v>351</v>
      </c>
      <c r="D178" s="14">
        <f t="shared" ref="D178:D189" si="34">IF(H178=H177,D177,D177+1)</f>
        <v>3</v>
      </c>
      <c r="E178" s="14">
        <f t="shared" ref="E178:E189" si="35">IF(OR(D178=D177,I178=I177),E177+1,1)</f>
        <v>9</v>
      </c>
      <c r="F178" s="223" t="str">
        <f t="shared" ref="F178:F189" si="36">CONCATENATE(C178,"-C",D178,IF((E178&gt;=10),"-","-0"),E178)</f>
        <v>SS-C3-09</v>
      </c>
      <c r="G178" s="13" t="s">
        <v>382</v>
      </c>
      <c r="H178" s="224" t="s">
        <v>363</v>
      </c>
      <c r="I178" s="228" t="s">
        <v>375</v>
      </c>
      <c r="J178" s="30" t="s">
        <v>376</v>
      </c>
      <c r="K178" s="75" t="s">
        <v>377</v>
      </c>
      <c r="L178" s="14"/>
      <c r="M178" s="18">
        <v>0</v>
      </c>
      <c r="N178" s="18">
        <v>1</v>
      </c>
      <c r="O178" s="225"/>
      <c r="P178" s="18">
        <v>0</v>
      </c>
      <c r="Q178" s="241"/>
      <c r="R178" s="20"/>
      <c r="U178" s="68"/>
      <c r="V178" s="216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JV178" s="1"/>
      <c r="JW178" s="1"/>
      <c r="JX178" s="1"/>
      <c r="JY178" s="1"/>
      <c r="JZ178" s="1"/>
      <c r="KA178" s="1"/>
      <c r="KB178" s="1"/>
      <c r="KC178" s="1"/>
      <c r="KD178" s="1"/>
      <c r="KE178" s="1"/>
      <c r="KF178" s="1"/>
      <c r="KG178" s="1"/>
      <c r="KH178" s="1"/>
      <c r="KI178" s="1"/>
      <c r="KJ178" s="1"/>
      <c r="KK178" s="1"/>
      <c r="KL178" s="1"/>
      <c r="KM178" s="1"/>
      <c r="KN178" s="1"/>
      <c r="KO178" s="1"/>
      <c r="KP178" s="1"/>
      <c r="KQ178" s="1"/>
      <c r="KR178" s="1"/>
      <c r="KS178" s="1"/>
      <c r="KT178" s="1"/>
      <c r="KU178" s="1"/>
      <c r="KV178" s="1"/>
      <c r="KW178" s="1"/>
      <c r="KX178" s="1"/>
      <c r="KY178" s="1"/>
      <c r="KZ178" s="1"/>
      <c r="LA178" s="1"/>
      <c r="LB178" s="1"/>
      <c r="LC178" s="1"/>
      <c r="LD178" s="1"/>
      <c r="LE178" s="1"/>
      <c r="LF178" s="1"/>
      <c r="LG178" s="1"/>
      <c r="LH178" s="1"/>
      <c r="LI178" s="1"/>
      <c r="LJ178" s="1"/>
      <c r="LK178" s="1"/>
      <c r="LL178" s="1"/>
      <c r="LM178" s="1"/>
      <c r="LN178" s="1"/>
      <c r="LO178" s="1"/>
      <c r="LP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  <c r="MB178" s="1"/>
      <c r="MC178" s="1"/>
      <c r="MD178" s="1"/>
      <c r="ME178" s="1"/>
      <c r="MF178" s="1"/>
      <c r="MG178" s="1"/>
      <c r="MH178" s="1"/>
      <c r="MI178" s="1"/>
      <c r="MJ178" s="1"/>
      <c r="MK178" s="1"/>
      <c r="ML178" s="1"/>
      <c r="MM178" s="1"/>
      <c r="MN178" s="1"/>
      <c r="MO178" s="1"/>
      <c r="MP178" s="1"/>
      <c r="MQ178" s="1"/>
      <c r="MR178" s="1"/>
      <c r="MS178" s="1"/>
      <c r="MT178" s="1"/>
      <c r="MU178" s="1"/>
      <c r="MV178" s="1"/>
      <c r="MW178" s="1"/>
      <c r="MX178" s="1"/>
      <c r="MY178" s="1"/>
      <c r="MZ178" s="1"/>
      <c r="NA178" s="1"/>
      <c r="NB178" s="1"/>
      <c r="NC178" s="1"/>
      <c r="ND178" s="1"/>
      <c r="NE178" s="1"/>
      <c r="NF178" s="1"/>
      <c r="NG178" s="1"/>
      <c r="NH178" s="1"/>
      <c r="NI178" s="1"/>
      <c r="NJ178" s="1"/>
      <c r="NK178" s="1"/>
      <c r="NL178" s="1"/>
      <c r="NM178" s="1"/>
      <c r="NN178" s="1"/>
      <c r="NO178" s="1"/>
      <c r="NP178" s="1"/>
      <c r="NQ178" s="1"/>
      <c r="NR178" s="1"/>
      <c r="NS178" s="1"/>
      <c r="NT178" s="1"/>
      <c r="NU178" s="1"/>
      <c r="NV178" s="1"/>
      <c r="NW178" s="1"/>
      <c r="NX178" s="1"/>
      <c r="NY178" s="1"/>
      <c r="NZ178" s="1"/>
      <c r="OA178" s="1"/>
      <c r="OB178" s="1"/>
      <c r="OC178" s="1"/>
      <c r="OD178" s="1"/>
      <c r="OE178" s="1"/>
      <c r="OF178" s="1"/>
      <c r="OG178" s="1"/>
      <c r="OH178" s="1"/>
      <c r="OI178" s="1"/>
      <c r="OJ178" s="1"/>
      <c r="OK178" s="1"/>
      <c r="OL178" s="1"/>
      <c r="OM178" s="1"/>
      <c r="ON178" s="1"/>
      <c r="OO178" s="1"/>
      <c r="OP178" s="1"/>
      <c r="OQ178" s="1"/>
      <c r="OR178" s="1"/>
      <c r="OS178" s="1"/>
      <c r="OT178" s="1"/>
      <c r="OU178" s="1"/>
      <c r="OV178" s="1"/>
      <c r="OW178" s="1"/>
      <c r="OX178" s="1"/>
      <c r="OY178" s="1"/>
      <c r="OZ178" s="1"/>
      <c r="PA178" s="1"/>
      <c r="PB178" s="1"/>
      <c r="PC178" s="1"/>
      <c r="PD178" s="1"/>
      <c r="PE178" s="1"/>
      <c r="PF178" s="1"/>
      <c r="PG178" s="1"/>
      <c r="PH178" s="1"/>
      <c r="PI178" s="1"/>
      <c r="PJ178" s="1"/>
      <c r="PK178" s="1"/>
      <c r="PL178" s="1"/>
      <c r="PM178" s="1"/>
      <c r="PN178" s="1"/>
      <c r="PO178" s="1"/>
      <c r="PP178" s="1"/>
      <c r="PQ178" s="1"/>
      <c r="PR178" s="1"/>
      <c r="PS178" s="1"/>
      <c r="PT178" s="1"/>
      <c r="PU178" s="1"/>
      <c r="PV178" s="1"/>
      <c r="PW178" s="1"/>
      <c r="PX178" s="1"/>
      <c r="PY178" s="1"/>
      <c r="PZ178" s="1"/>
      <c r="QA178" s="1"/>
      <c r="QB178" s="1"/>
      <c r="QC178" s="1"/>
      <c r="QD178" s="1"/>
      <c r="QE178" s="1"/>
      <c r="QF178" s="1"/>
      <c r="QG178" s="1"/>
      <c r="QH178" s="1"/>
      <c r="QI178" s="1"/>
      <c r="QJ178" s="1"/>
      <c r="QK178" s="1"/>
      <c r="QL178" s="1"/>
      <c r="QM178" s="1"/>
      <c r="QN178" s="1"/>
      <c r="QO178" s="1"/>
      <c r="QP178" s="1"/>
      <c r="QQ178" s="1"/>
      <c r="QR178" s="1"/>
      <c r="QS178" s="1"/>
      <c r="QT178" s="1"/>
      <c r="QU178" s="1"/>
      <c r="QV178" s="1"/>
      <c r="QW178" s="1"/>
      <c r="QX178" s="1"/>
      <c r="QY178" s="1"/>
      <c r="QZ178" s="1"/>
      <c r="RA178" s="1"/>
      <c r="RB178" s="1"/>
      <c r="RC178" s="1"/>
      <c r="RD178" s="1"/>
      <c r="RE178" s="1"/>
      <c r="RF178" s="1"/>
      <c r="RG178" s="1"/>
      <c r="RH178" s="1"/>
      <c r="RI178" s="1"/>
      <c r="RJ178" s="1"/>
      <c r="RK178" s="1"/>
      <c r="RL178" s="1"/>
      <c r="RM178" s="1"/>
      <c r="RN178" s="1"/>
      <c r="RO178" s="1"/>
      <c r="RP178" s="1"/>
      <c r="RQ178" s="1"/>
      <c r="RR178" s="1"/>
      <c r="RS178" s="1"/>
      <c r="RT178" s="1"/>
      <c r="RU178" s="1"/>
      <c r="RV178" s="1"/>
      <c r="RW178" s="1"/>
      <c r="RX178" s="1"/>
      <c r="RY178" s="1"/>
      <c r="RZ178" s="1"/>
      <c r="SA178" s="1"/>
      <c r="SB178" s="1"/>
      <c r="SC178" s="1"/>
      <c r="SD178" s="1"/>
      <c r="SE178" s="1"/>
      <c r="SF178" s="1"/>
      <c r="SG178" s="1"/>
      <c r="SH178" s="1"/>
      <c r="SI178" s="1"/>
      <c r="SJ178" s="1"/>
      <c r="SK178" s="1"/>
      <c r="SL178" s="1"/>
      <c r="SM178" s="1"/>
      <c r="SN178" s="1"/>
      <c r="SO178" s="1"/>
      <c r="SP178" s="1"/>
      <c r="SQ178" s="1"/>
      <c r="SR178" s="1"/>
      <c r="SS178" s="1"/>
      <c r="ST178" s="1"/>
      <c r="SU178" s="1"/>
      <c r="SV178" s="1"/>
      <c r="SW178" s="1"/>
      <c r="SX178" s="1"/>
      <c r="SY178" s="1"/>
      <c r="SZ178" s="1"/>
      <c r="TA178" s="1"/>
      <c r="TB178" s="1"/>
      <c r="TC178" s="1"/>
      <c r="TD178" s="1"/>
      <c r="TE178" s="1"/>
      <c r="TF178" s="1"/>
      <c r="TG178" s="1"/>
      <c r="TH178" s="1"/>
      <c r="TI178" s="1"/>
      <c r="TJ178" s="1"/>
      <c r="TK178" s="1"/>
      <c r="TL178" s="1"/>
      <c r="TM178" s="1"/>
      <c r="TN178" s="1"/>
      <c r="TO178" s="1"/>
      <c r="TP178" s="1"/>
      <c r="TQ178" s="1"/>
      <c r="TR178" s="1"/>
      <c r="TS178" s="1"/>
      <c r="TT178" s="1"/>
      <c r="TU178" s="1"/>
      <c r="TV178" s="1"/>
      <c r="TW178" s="1"/>
      <c r="TX178" s="1"/>
      <c r="TY178" s="1"/>
      <c r="TZ178" s="1"/>
      <c r="UA178" s="1"/>
      <c r="UB178" s="1"/>
      <c r="UC178" s="1"/>
      <c r="UD178" s="1"/>
      <c r="UE178" s="1"/>
      <c r="UF178" s="1"/>
      <c r="UG178" s="1"/>
      <c r="UH178" s="1"/>
      <c r="UI178" s="1"/>
      <c r="UJ178" s="1"/>
      <c r="UK178" s="1"/>
      <c r="UL178" s="1"/>
      <c r="UM178" s="1"/>
      <c r="UN178" s="1"/>
      <c r="UO178" s="1"/>
      <c r="UP178" s="1"/>
      <c r="UQ178" s="1"/>
      <c r="UR178" s="1"/>
      <c r="US178" s="1"/>
      <c r="UT178" s="1"/>
    </row>
    <row r="179" spans="1:566" s="13" customFormat="1">
      <c r="A179" s="55">
        <f t="shared" si="21"/>
        <v>178</v>
      </c>
      <c r="B179" s="14">
        <v>1</v>
      </c>
      <c r="C179" s="14" t="s">
        <v>351</v>
      </c>
      <c r="D179" s="14">
        <f t="shared" si="34"/>
        <v>3</v>
      </c>
      <c r="E179" s="14">
        <f t="shared" si="35"/>
        <v>10</v>
      </c>
      <c r="F179" s="223" t="str">
        <f t="shared" si="36"/>
        <v>SS-C3-10</v>
      </c>
      <c r="G179" s="13" t="s">
        <v>382</v>
      </c>
      <c r="H179" s="224" t="s">
        <v>363</v>
      </c>
      <c r="I179" s="228" t="s">
        <v>375</v>
      </c>
      <c r="J179" s="30" t="s">
        <v>378</v>
      </c>
      <c r="K179" s="75" t="s">
        <v>379</v>
      </c>
      <c r="L179" s="14"/>
      <c r="M179" s="18">
        <v>0</v>
      </c>
      <c r="N179" s="18">
        <v>1</v>
      </c>
      <c r="O179" s="225"/>
      <c r="P179" s="18">
        <v>0</v>
      </c>
      <c r="Q179" s="241"/>
      <c r="R179" s="20"/>
      <c r="U179" s="68"/>
      <c r="V179" s="216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  <c r="IX179" s="1"/>
      <c r="IY179" s="1"/>
      <c r="IZ179" s="1"/>
      <c r="JA179" s="1"/>
      <c r="JB179" s="1"/>
      <c r="JC179" s="1"/>
      <c r="JD179" s="1"/>
      <c r="JE179" s="1"/>
      <c r="JF179" s="1"/>
      <c r="JG179" s="1"/>
      <c r="JH179" s="1"/>
      <c r="JI179" s="1"/>
      <c r="JJ179" s="1"/>
      <c r="JK179" s="1"/>
      <c r="JL179" s="1"/>
      <c r="JM179" s="1"/>
      <c r="JN179" s="1"/>
      <c r="JO179" s="1"/>
      <c r="JP179" s="1"/>
      <c r="JQ179" s="1"/>
      <c r="JR179" s="1"/>
      <c r="JS179" s="1"/>
      <c r="JT179" s="1"/>
      <c r="JU179" s="1"/>
      <c r="JV179" s="1"/>
      <c r="JW179" s="1"/>
      <c r="JX179" s="1"/>
      <c r="JY179" s="1"/>
      <c r="JZ179" s="1"/>
      <c r="KA179" s="1"/>
      <c r="KB179" s="1"/>
      <c r="KC179" s="1"/>
      <c r="KD179" s="1"/>
      <c r="KE179" s="1"/>
      <c r="KF179" s="1"/>
      <c r="KG179" s="1"/>
      <c r="KH179" s="1"/>
      <c r="KI179" s="1"/>
      <c r="KJ179" s="1"/>
      <c r="KK179" s="1"/>
      <c r="KL179" s="1"/>
      <c r="KM179" s="1"/>
      <c r="KN179" s="1"/>
      <c r="KO179" s="1"/>
      <c r="KP179" s="1"/>
      <c r="KQ179" s="1"/>
      <c r="KR179" s="1"/>
      <c r="KS179" s="1"/>
      <c r="KT179" s="1"/>
      <c r="KU179" s="1"/>
      <c r="KV179" s="1"/>
      <c r="KW179" s="1"/>
      <c r="KX179" s="1"/>
      <c r="KY179" s="1"/>
      <c r="KZ179" s="1"/>
      <c r="LA179" s="1"/>
      <c r="LB179" s="1"/>
      <c r="LC179" s="1"/>
      <c r="LD179" s="1"/>
      <c r="LE179" s="1"/>
      <c r="LF179" s="1"/>
      <c r="LG179" s="1"/>
      <c r="LH179" s="1"/>
      <c r="LI179" s="1"/>
      <c r="LJ179" s="1"/>
      <c r="LK179" s="1"/>
      <c r="LL179" s="1"/>
      <c r="LM179" s="1"/>
      <c r="LN179" s="1"/>
      <c r="LO179" s="1"/>
      <c r="LP179" s="1"/>
      <c r="LQ179" s="1"/>
      <c r="LR179" s="1"/>
      <c r="LS179" s="1"/>
      <c r="LT179" s="1"/>
      <c r="LU179" s="1"/>
      <c r="LV179" s="1"/>
      <c r="LW179" s="1"/>
      <c r="LX179" s="1"/>
      <c r="LY179" s="1"/>
      <c r="LZ179" s="1"/>
      <c r="MA179" s="1"/>
      <c r="MB179" s="1"/>
      <c r="MC179" s="1"/>
      <c r="MD179" s="1"/>
      <c r="ME179" s="1"/>
      <c r="MF179" s="1"/>
      <c r="MG179" s="1"/>
      <c r="MH179" s="1"/>
      <c r="MI179" s="1"/>
      <c r="MJ179" s="1"/>
      <c r="MK179" s="1"/>
      <c r="ML179" s="1"/>
      <c r="MM179" s="1"/>
      <c r="MN179" s="1"/>
      <c r="MO179" s="1"/>
      <c r="MP179" s="1"/>
      <c r="MQ179" s="1"/>
      <c r="MR179" s="1"/>
      <c r="MS179" s="1"/>
      <c r="MT179" s="1"/>
      <c r="MU179" s="1"/>
      <c r="MV179" s="1"/>
      <c r="MW179" s="1"/>
      <c r="MX179" s="1"/>
      <c r="MY179" s="1"/>
      <c r="MZ179" s="1"/>
      <c r="NA179" s="1"/>
      <c r="NB179" s="1"/>
      <c r="NC179" s="1"/>
      <c r="ND179" s="1"/>
      <c r="NE179" s="1"/>
      <c r="NF179" s="1"/>
      <c r="NG179" s="1"/>
      <c r="NH179" s="1"/>
      <c r="NI179" s="1"/>
      <c r="NJ179" s="1"/>
      <c r="NK179" s="1"/>
      <c r="NL179" s="1"/>
      <c r="NM179" s="1"/>
      <c r="NN179" s="1"/>
      <c r="NO179" s="1"/>
      <c r="NP179" s="1"/>
      <c r="NQ179" s="1"/>
      <c r="NR179" s="1"/>
      <c r="NS179" s="1"/>
      <c r="NT179" s="1"/>
      <c r="NU179" s="1"/>
      <c r="NV179" s="1"/>
      <c r="NW179" s="1"/>
      <c r="NX179" s="1"/>
      <c r="NY179" s="1"/>
      <c r="NZ179" s="1"/>
      <c r="OA179" s="1"/>
      <c r="OB179" s="1"/>
      <c r="OC179" s="1"/>
      <c r="OD179" s="1"/>
      <c r="OE179" s="1"/>
      <c r="OF179" s="1"/>
      <c r="OG179" s="1"/>
      <c r="OH179" s="1"/>
      <c r="OI179" s="1"/>
      <c r="OJ179" s="1"/>
      <c r="OK179" s="1"/>
      <c r="OL179" s="1"/>
      <c r="OM179" s="1"/>
      <c r="ON179" s="1"/>
      <c r="OO179" s="1"/>
      <c r="OP179" s="1"/>
      <c r="OQ179" s="1"/>
      <c r="OR179" s="1"/>
      <c r="OS179" s="1"/>
      <c r="OT179" s="1"/>
      <c r="OU179" s="1"/>
      <c r="OV179" s="1"/>
      <c r="OW179" s="1"/>
      <c r="OX179" s="1"/>
      <c r="OY179" s="1"/>
      <c r="OZ179" s="1"/>
      <c r="PA179" s="1"/>
      <c r="PB179" s="1"/>
      <c r="PC179" s="1"/>
      <c r="PD179" s="1"/>
      <c r="PE179" s="1"/>
      <c r="PF179" s="1"/>
      <c r="PG179" s="1"/>
      <c r="PH179" s="1"/>
      <c r="PI179" s="1"/>
      <c r="PJ179" s="1"/>
      <c r="PK179" s="1"/>
      <c r="PL179" s="1"/>
      <c r="PM179" s="1"/>
      <c r="PN179" s="1"/>
      <c r="PO179" s="1"/>
      <c r="PP179" s="1"/>
      <c r="PQ179" s="1"/>
      <c r="PR179" s="1"/>
      <c r="PS179" s="1"/>
      <c r="PT179" s="1"/>
      <c r="PU179" s="1"/>
      <c r="PV179" s="1"/>
      <c r="PW179" s="1"/>
      <c r="PX179" s="1"/>
      <c r="PY179" s="1"/>
      <c r="PZ179" s="1"/>
      <c r="QA179" s="1"/>
      <c r="QB179" s="1"/>
      <c r="QC179" s="1"/>
      <c r="QD179" s="1"/>
      <c r="QE179" s="1"/>
      <c r="QF179" s="1"/>
      <c r="QG179" s="1"/>
      <c r="QH179" s="1"/>
      <c r="QI179" s="1"/>
      <c r="QJ179" s="1"/>
      <c r="QK179" s="1"/>
      <c r="QL179" s="1"/>
      <c r="QM179" s="1"/>
      <c r="QN179" s="1"/>
      <c r="QO179" s="1"/>
      <c r="QP179" s="1"/>
      <c r="QQ179" s="1"/>
      <c r="QR179" s="1"/>
      <c r="QS179" s="1"/>
      <c r="QT179" s="1"/>
      <c r="QU179" s="1"/>
      <c r="QV179" s="1"/>
      <c r="QW179" s="1"/>
      <c r="QX179" s="1"/>
      <c r="QY179" s="1"/>
      <c r="QZ179" s="1"/>
      <c r="RA179" s="1"/>
      <c r="RB179" s="1"/>
      <c r="RC179" s="1"/>
      <c r="RD179" s="1"/>
      <c r="RE179" s="1"/>
      <c r="RF179" s="1"/>
      <c r="RG179" s="1"/>
      <c r="RH179" s="1"/>
      <c r="RI179" s="1"/>
      <c r="RJ179" s="1"/>
      <c r="RK179" s="1"/>
      <c r="RL179" s="1"/>
      <c r="RM179" s="1"/>
      <c r="RN179" s="1"/>
      <c r="RO179" s="1"/>
      <c r="RP179" s="1"/>
      <c r="RQ179" s="1"/>
      <c r="RR179" s="1"/>
      <c r="RS179" s="1"/>
      <c r="RT179" s="1"/>
      <c r="RU179" s="1"/>
      <c r="RV179" s="1"/>
      <c r="RW179" s="1"/>
      <c r="RX179" s="1"/>
      <c r="RY179" s="1"/>
      <c r="RZ179" s="1"/>
      <c r="SA179" s="1"/>
      <c r="SB179" s="1"/>
      <c r="SC179" s="1"/>
      <c r="SD179" s="1"/>
      <c r="SE179" s="1"/>
      <c r="SF179" s="1"/>
      <c r="SG179" s="1"/>
      <c r="SH179" s="1"/>
      <c r="SI179" s="1"/>
      <c r="SJ179" s="1"/>
      <c r="SK179" s="1"/>
      <c r="SL179" s="1"/>
      <c r="SM179" s="1"/>
      <c r="SN179" s="1"/>
      <c r="SO179" s="1"/>
      <c r="SP179" s="1"/>
      <c r="SQ179" s="1"/>
      <c r="SR179" s="1"/>
      <c r="SS179" s="1"/>
      <c r="ST179" s="1"/>
      <c r="SU179" s="1"/>
      <c r="SV179" s="1"/>
      <c r="SW179" s="1"/>
      <c r="SX179" s="1"/>
      <c r="SY179" s="1"/>
      <c r="SZ179" s="1"/>
      <c r="TA179" s="1"/>
      <c r="TB179" s="1"/>
      <c r="TC179" s="1"/>
      <c r="TD179" s="1"/>
      <c r="TE179" s="1"/>
      <c r="TF179" s="1"/>
      <c r="TG179" s="1"/>
      <c r="TH179" s="1"/>
      <c r="TI179" s="1"/>
      <c r="TJ179" s="1"/>
      <c r="TK179" s="1"/>
      <c r="TL179" s="1"/>
      <c r="TM179" s="1"/>
      <c r="TN179" s="1"/>
      <c r="TO179" s="1"/>
      <c r="TP179" s="1"/>
      <c r="TQ179" s="1"/>
      <c r="TR179" s="1"/>
      <c r="TS179" s="1"/>
      <c r="TT179" s="1"/>
      <c r="TU179" s="1"/>
      <c r="TV179" s="1"/>
      <c r="TW179" s="1"/>
      <c r="TX179" s="1"/>
      <c r="TY179" s="1"/>
      <c r="TZ179" s="1"/>
      <c r="UA179" s="1"/>
      <c r="UB179" s="1"/>
      <c r="UC179" s="1"/>
      <c r="UD179" s="1"/>
      <c r="UE179" s="1"/>
      <c r="UF179" s="1"/>
      <c r="UG179" s="1"/>
      <c r="UH179" s="1"/>
      <c r="UI179" s="1"/>
      <c r="UJ179" s="1"/>
      <c r="UK179" s="1"/>
      <c r="UL179" s="1"/>
      <c r="UM179" s="1"/>
      <c r="UN179" s="1"/>
      <c r="UO179" s="1"/>
      <c r="UP179" s="1"/>
      <c r="UQ179" s="1"/>
      <c r="UR179" s="1"/>
      <c r="US179" s="1"/>
      <c r="UT179" s="1"/>
    </row>
    <row r="180" spans="1:566" s="13" customFormat="1">
      <c r="A180" s="55">
        <f t="shared" si="21"/>
        <v>179</v>
      </c>
      <c r="B180" s="14">
        <v>1</v>
      </c>
      <c r="C180" s="14" t="s">
        <v>351</v>
      </c>
      <c r="D180" s="14">
        <f t="shared" si="34"/>
        <v>3</v>
      </c>
      <c r="E180" s="14">
        <f t="shared" si="35"/>
        <v>11</v>
      </c>
      <c r="F180" s="223" t="str">
        <f t="shared" si="36"/>
        <v>SS-C3-11</v>
      </c>
      <c r="G180" s="13" t="s">
        <v>382</v>
      </c>
      <c r="H180" s="224" t="s">
        <v>363</v>
      </c>
      <c r="I180" s="228" t="s">
        <v>375</v>
      </c>
      <c r="J180" s="30" t="s">
        <v>380</v>
      </c>
      <c r="K180" s="75" t="s">
        <v>381</v>
      </c>
      <c r="L180" s="14"/>
      <c r="M180" s="18">
        <v>0</v>
      </c>
      <c r="N180" s="18">
        <v>1</v>
      </c>
      <c r="O180" s="225"/>
      <c r="P180" s="18">
        <v>0</v>
      </c>
      <c r="Q180" s="241"/>
      <c r="R180" s="20"/>
      <c r="U180" s="68"/>
      <c r="V180" s="216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  <c r="IW180" s="1"/>
      <c r="IX180" s="1"/>
      <c r="IY180" s="1"/>
      <c r="IZ180" s="1"/>
      <c r="JA180" s="1"/>
      <c r="JB180" s="1"/>
      <c r="JC180" s="1"/>
      <c r="JD180" s="1"/>
      <c r="JE180" s="1"/>
      <c r="JF180" s="1"/>
      <c r="JG180" s="1"/>
      <c r="JH180" s="1"/>
      <c r="JI180" s="1"/>
      <c r="JJ180" s="1"/>
      <c r="JK180" s="1"/>
      <c r="JL180" s="1"/>
      <c r="JM180" s="1"/>
      <c r="JN180" s="1"/>
      <c r="JO180" s="1"/>
      <c r="JP180" s="1"/>
      <c r="JQ180" s="1"/>
      <c r="JR180" s="1"/>
      <c r="JS180" s="1"/>
      <c r="JT180" s="1"/>
      <c r="JU180" s="1"/>
      <c r="JV180" s="1"/>
      <c r="JW180" s="1"/>
      <c r="JX180" s="1"/>
      <c r="JY180" s="1"/>
      <c r="JZ180" s="1"/>
      <c r="KA180" s="1"/>
      <c r="KB180" s="1"/>
      <c r="KC180" s="1"/>
      <c r="KD180" s="1"/>
      <c r="KE180" s="1"/>
      <c r="KF180" s="1"/>
      <c r="KG180" s="1"/>
      <c r="KH180" s="1"/>
      <c r="KI180" s="1"/>
      <c r="KJ180" s="1"/>
      <c r="KK180" s="1"/>
      <c r="KL180" s="1"/>
      <c r="KM180" s="1"/>
      <c r="KN180" s="1"/>
      <c r="KO180" s="1"/>
      <c r="KP180" s="1"/>
      <c r="KQ180" s="1"/>
      <c r="KR180" s="1"/>
      <c r="KS180" s="1"/>
      <c r="KT180" s="1"/>
      <c r="KU180" s="1"/>
      <c r="KV180" s="1"/>
      <c r="KW180" s="1"/>
      <c r="KX180" s="1"/>
      <c r="KY180" s="1"/>
      <c r="KZ180" s="1"/>
      <c r="LA180" s="1"/>
      <c r="LB180" s="1"/>
      <c r="LC180" s="1"/>
      <c r="LD180" s="1"/>
      <c r="LE180" s="1"/>
      <c r="LF180" s="1"/>
      <c r="LG180" s="1"/>
      <c r="LH180" s="1"/>
      <c r="LI180" s="1"/>
      <c r="LJ180" s="1"/>
      <c r="LK180" s="1"/>
      <c r="LL180" s="1"/>
      <c r="LM180" s="1"/>
      <c r="LN180" s="1"/>
      <c r="LO180" s="1"/>
      <c r="LP180" s="1"/>
      <c r="LQ180" s="1"/>
      <c r="LR180" s="1"/>
      <c r="LS180" s="1"/>
      <c r="LT180" s="1"/>
      <c r="LU180" s="1"/>
      <c r="LV180" s="1"/>
      <c r="LW180" s="1"/>
      <c r="LX180" s="1"/>
      <c r="LY180" s="1"/>
      <c r="LZ180" s="1"/>
      <c r="MA180" s="1"/>
      <c r="MB180" s="1"/>
      <c r="MC180" s="1"/>
      <c r="MD180" s="1"/>
      <c r="ME180" s="1"/>
      <c r="MF180" s="1"/>
      <c r="MG180" s="1"/>
      <c r="MH180" s="1"/>
      <c r="MI180" s="1"/>
      <c r="MJ180" s="1"/>
      <c r="MK180" s="1"/>
      <c r="ML180" s="1"/>
      <c r="MM180" s="1"/>
      <c r="MN180" s="1"/>
      <c r="MO180" s="1"/>
      <c r="MP180" s="1"/>
      <c r="MQ180" s="1"/>
      <c r="MR180" s="1"/>
      <c r="MS180" s="1"/>
      <c r="MT180" s="1"/>
      <c r="MU180" s="1"/>
      <c r="MV180" s="1"/>
      <c r="MW180" s="1"/>
      <c r="MX180" s="1"/>
      <c r="MY180" s="1"/>
      <c r="MZ180" s="1"/>
      <c r="NA180" s="1"/>
      <c r="NB180" s="1"/>
      <c r="NC180" s="1"/>
      <c r="ND180" s="1"/>
      <c r="NE180" s="1"/>
      <c r="NF180" s="1"/>
      <c r="NG180" s="1"/>
      <c r="NH180" s="1"/>
      <c r="NI180" s="1"/>
      <c r="NJ180" s="1"/>
      <c r="NK180" s="1"/>
      <c r="NL180" s="1"/>
      <c r="NM180" s="1"/>
      <c r="NN180" s="1"/>
      <c r="NO180" s="1"/>
      <c r="NP180" s="1"/>
      <c r="NQ180" s="1"/>
      <c r="NR180" s="1"/>
      <c r="NS180" s="1"/>
      <c r="NT180" s="1"/>
      <c r="NU180" s="1"/>
      <c r="NV180" s="1"/>
      <c r="NW180" s="1"/>
      <c r="NX180" s="1"/>
      <c r="NY180" s="1"/>
      <c r="NZ180" s="1"/>
      <c r="OA180" s="1"/>
      <c r="OB180" s="1"/>
      <c r="OC180" s="1"/>
      <c r="OD180" s="1"/>
      <c r="OE180" s="1"/>
      <c r="OF180" s="1"/>
      <c r="OG180" s="1"/>
      <c r="OH180" s="1"/>
      <c r="OI180" s="1"/>
      <c r="OJ180" s="1"/>
      <c r="OK180" s="1"/>
      <c r="OL180" s="1"/>
      <c r="OM180" s="1"/>
      <c r="ON180" s="1"/>
      <c r="OO180" s="1"/>
      <c r="OP180" s="1"/>
      <c r="OQ180" s="1"/>
      <c r="OR180" s="1"/>
      <c r="OS180" s="1"/>
      <c r="OT180" s="1"/>
      <c r="OU180" s="1"/>
      <c r="OV180" s="1"/>
      <c r="OW180" s="1"/>
      <c r="OX180" s="1"/>
      <c r="OY180" s="1"/>
      <c r="OZ180" s="1"/>
      <c r="PA180" s="1"/>
      <c r="PB180" s="1"/>
      <c r="PC180" s="1"/>
      <c r="PD180" s="1"/>
      <c r="PE180" s="1"/>
      <c r="PF180" s="1"/>
      <c r="PG180" s="1"/>
      <c r="PH180" s="1"/>
      <c r="PI180" s="1"/>
      <c r="PJ180" s="1"/>
      <c r="PK180" s="1"/>
      <c r="PL180" s="1"/>
      <c r="PM180" s="1"/>
      <c r="PN180" s="1"/>
      <c r="PO180" s="1"/>
      <c r="PP180" s="1"/>
      <c r="PQ180" s="1"/>
      <c r="PR180" s="1"/>
      <c r="PS180" s="1"/>
      <c r="PT180" s="1"/>
      <c r="PU180" s="1"/>
      <c r="PV180" s="1"/>
      <c r="PW180" s="1"/>
      <c r="PX180" s="1"/>
      <c r="PY180" s="1"/>
      <c r="PZ180" s="1"/>
      <c r="QA180" s="1"/>
      <c r="QB180" s="1"/>
      <c r="QC180" s="1"/>
      <c r="QD180" s="1"/>
      <c r="QE180" s="1"/>
      <c r="QF180" s="1"/>
      <c r="QG180" s="1"/>
      <c r="QH180" s="1"/>
      <c r="QI180" s="1"/>
      <c r="QJ180" s="1"/>
      <c r="QK180" s="1"/>
      <c r="QL180" s="1"/>
      <c r="QM180" s="1"/>
      <c r="QN180" s="1"/>
      <c r="QO180" s="1"/>
      <c r="QP180" s="1"/>
      <c r="QQ180" s="1"/>
      <c r="QR180" s="1"/>
      <c r="QS180" s="1"/>
      <c r="QT180" s="1"/>
      <c r="QU180" s="1"/>
      <c r="QV180" s="1"/>
      <c r="QW180" s="1"/>
      <c r="QX180" s="1"/>
      <c r="QY180" s="1"/>
      <c r="QZ180" s="1"/>
      <c r="RA180" s="1"/>
      <c r="RB180" s="1"/>
      <c r="RC180" s="1"/>
      <c r="RD180" s="1"/>
      <c r="RE180" s="1"/>
      <c r="RF180" s="1"/>
      <c r="RG180" s="1"/>
      <c r="RH180" s="1"/>
      <c r="RI180" s="1"/>
      <c r="RJ180" s="1"/>
      <c r="RK180" s="1"/>
      <c r="RL180" s="1"/>
      <c r="RM180" s="1"/>
      <c r="RN180" s="1"/>
      <c r="RO180" s="1"/>
      <c r="RP180" s="1"/>
      <c r="RQ180" s="1"/>
      <c r="RR180" s="1"/>
      <c r="RS180" s="1"/>
      <c r="RT180" s="1"/>
      <c r="RU180" s="1"/>
      <c r="RV180" s="1"/>
      <c r="RW180" s="1"/>
      <c r="RX180" s="1"/>
      <c r="RY180" s="1"/>
      <c r="RZ180" s="1"/>
      <c r="SA180" s="1"/>
      <c r="SB180" s="1"/>
      <c r="SC180" s="1"/>
      <c r="SD180" s="1"/>
      <c r="SE180" s="1"/>
      <c r="SF180" s="1"/>
      <c r="SG180" s="1"/>
      <c r="SH180" s="1"/>
      <c r="SI180" s="1"/>
      <c r="SJ180" s="1"/>
      <c r="SK180" s="1"/>
      <c r="SL180" s="1"/>
      <c r="SM180" s="1"/>
      <c r="SN180" s="1"/>
      <c r="SO180" s="1"/>
      <c r="SP180" s="1"/>
      <c r="SQ180" s="1"/>
      <c r="SR180" s="1"/>
      <c r="SS180" s="1"/>
      <c r="ST180" s="1"/>
      <c r="SU180" s="1"/>
      <c r="SV180" s="1"/>
      <c r="SW180" s="1"/>
      <c r="SX180" s="1"/>
      <c r="SY180" s="1"/>
      <c r="SZ180" s="1"/>
      <c r="TA180" s="1"/>
      <c r="TB180" s="1"/>
      <c r="TC180" s="1"/>
      <c r="TD180" s="1"/>
      <c r="TE180" s="1"/>
      <c r="TF180" s="1"/>
      <c r="TG180" s="1"/>
      <c r="TH180" s="1"/>
      <c r="TI180" s="1"/>
      <c r="TJ180" s="1"/>
      <c r="TK180" s="1"/>
      <c r="TL180" s="1"/>
      <c r="TM180" s="1"/>
      <c r="TN180" s="1"/>
      <c r="TO180" s="1"/>
      <c r="TP180" s="1"/>
      <c r="TQ180" s="1"/>
      <c r="TR180" s="1"/>
      <c r="TS180" s="1"/>
      <c r="TT180" s="1"/>
      <c r="TU180" s="1"/>
      <c r="TV180" s="1"/>
      <c r="TW180" s="1"/>
      <c r="TX180" s="1"/>
      <c r="TY180" s="1"/>
      <c r="TZ180" s="1"/>
      <c r="UA180" s="1"/>
      <c r="UB180" s="1"/>
      <c r="UC180" s="1"/>
      <c r="UD180" s="1"/>
      <c r="UE180" s="1"/>
      <c r="UF180" s="1"/>
      <c r="UG180" s="1"/>
      <c r="UH180" s="1"/>
      <c r="UI180" s="1"/>
      <c r="UJ180" s="1"/>
      <c r="UK180" s="1"/>
      <c r="UL180" s="1"/>
      <c r="UM180" s="1"/>
      <c r="UN180" s="1"/>
      <c r="UO180" s="1"/>
      <c r="UP180" s="1"/>
      <c r="UQ180" s="1"/>
      <c r="UR180" s="1"/>
      <c r="US180" s="1"/>
      <c r="UT180" s="1"/>
    </row>
    <row r="181" spans="1:566" s="13" customFormat="1">
      <c r="A181" s="55">
        <f t="shared" si="21"/>
        <v>180</v>
      </c>
      <c r="B181" s="14">
        <v>1</v>
      </c>
      <c r="C181" s="14" t="s">
        <v>351</v>
      </c>
      <c r="D181" s="14">
        <f t="shared" si="34"/>
        <v>3</v>
      </c>
      <c r="E181" s="14">
        <f t="shared" si="35"/>
        <v>12</v>
      </c>
      <c r="F181" s="223" t="str">
        <f t="shared" si="36"/>
        <v>SS-C3-12</v>
      </c>
      <c r="G181" s="13" t="s">
        <v>383</v>
      </c>
      <c r="H181" s="224" t="s">
        <v>363</v>
      </c>
      <c r="I181" s="228" t="s">
        <v>375</v>
      </c>
      <c r="J181" s="30" t="s">
        <v>376</v>
      </c>
      <c r="K181" s="75" t="s">
        <v>377</v>
      </c>
      <c r="L181" s="14"/>
      <c r="M181" s="18">
        <v>0</v>
      </c>
      <c r="N181" s="18">
        <v>1</v>
      </c>
      <c r="O181" s="225"/>
      <c r="P181" s="18">
        <v>0</v>
      </c>
      <c r="Q181" s="241"/>
      <c r="R181" s="20"/>
      <c r="U181" s="68"/>
      <c r="V181" s="216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  <c r="IX181" s="1"/>
      <c r="IY181" s="1"/>
      <c r="IZ181" s="1"/>
      <c r="JA181" s="1"/>
      <c r="JB181" s="1"/>
      <c r="JC181" s="1"/>
      <c r="JD181" s="1"/>
      <c r="JE181" s="1"/>
      <c r="JF181" s="1"/>
      <c r="JG181" s="1"/>
      <c r="JH181" s="1"/>
      <c r="JI181" s="1"/>
      <c r="JJ181" s="1"/>
      <c r="JK181" s="1"/>
      <c r="JL181" s="1"/>
      <c r="JM181" s="1"/>
      <c r="JN181" s="1"/>
      <c r="JO181" s="1"/>
      <c r="JP181" s="1"/>
      <c r="JQ181" s="1"/>
      <c r="JR181" s="1"/>
      <c r="JS181" s="1"/>
      <c r="JT181" s="1"/>
      <c r="JU181" s="1"/>
      <c r="JV181" s="1"/>
      <c r="JW181" s="1"/>
      <c r="JX181" s="1"/>
      <c r="JY181" s="1"/>
      <c r="JZ181" s="1"/>
      <c r="KA181" s="1"/>
      <c r="KB181" s="1"/>
      <c r="KC181" s="1"/>
      <c r="KD181" s="1"/>
      <c r="KE181" s="1"/>
      <c r="KF181" s="1"/>
      <c r="KG181" s="1"/>
      <c r="KH181" s="1"/>
      <c r="KI181" s="1"/>
      <c r="KJ181" s="1"/>
      <c r="KK181" s="1"/>
      <c r="KL181" s="1"/>
      <c r="KM181" s="1"/>
      <c r="KN181" s="1"/>
      <c r="KO181" s="1"/>
      <c r="KP181" s="1"/>
      <c r="KQ181" s="1"/>
      <c r="KR181" s="1"/>
      <c r="KS181" s="1"/>
      <c r="KT181" s="1"/>
      <c r="KU181" s="1"/>
      <c r="KV181" s="1"/>
      <c r="KW181" s="1"/>
      <c r="KX181" s="1"/>
      <c r="KY181" s="1"/>
      <c r="KZ181" s="1"/>
      <c r="LA181" s="1"/>
      <c r="LB181" s="1"/>
      <c r="LC181" s="1"/>
      <c r="LD181" s="1"/>
      <c r="LE181" s="1"/>
      <c r="LF181" s="1"/>
      <c r="LG181" s="1"/>
      <c r="LH181" s="1"/>
      <c r="LI181" s="1"/>
      <c r="LJ181" s="1"/>
      <c r="LK181" s="1"/>
      <c r="LL181" s="1"/>
      <c r="LM181" s="1"/>
      <c r="LN181" s="1"/>
      <c r="LO181" s="1"/>
      <c r="LP181" s="1"/>
      <c r="LQ181" s="1"/>
      <c r="LR181" s="1"/>
      <c r="LS181" s="1"/>
      <c r="LT181" s="1"/>
      <c r="LU181" s="1"/>
      <c r="LV181" s="1"/>
      <c r="LW181" s="1"/>
      <c r="LX181" s="1"/>
      <c r="LY181" s="1"/>
      <c r="LZ181" s="1"/>
      <c r="MA181" s="1"/>
      <c r="MB181" s="1"/>
      <c r="MC181" s="1"/>
      <c r="MD181" s="1"/>
      <c r="ME181" s="1"/>
      <c r="MF181" s="1"/>
      <c r="MG181" s="1"/>
      <c r="MH181" s="1"/>
      <c r="MI181" s="1"/>
      <c r="MJ181" s="1"/>
      <c r="MK181" s="1"/>
      <c r="ML181" s="1"/>
      <c r="MM181" s="1"/>
      <c r="MN181" s="1"/>
      <c r="MO181" s="1"/>
      <c r="MP181" s="1"/>
      <c r="MQ181" s="1"/>
      <c r="MR181" s="1"/>
      <c r="MS181" s="1"/>
      <c r="MT181" s="1"/>
      <c r="MU181" s="1"/>
      <c r="MV181" s="1"/>
      <c r="MW181" s="1"/>
      <c r="MX181" s="1"/>
      <c r="MY181" s="1"/>
      <c r="MZ181" s="1"/>
      <c r="NA181" s="1"/>
      <c r="NB181" s="1"/>
      <c r="NC181" s="1"/>
      <c r="ND181" s="1"/>
      <c r="NE181" s="1"/>
      <c r="NF181" s="1"/>
      <c r="NG181" s="1"/>
      <c r="NH181" s="1"/>
      <c r="NI181" s="1"/>
      <c r="NJ181" s="1"/>
      <c r="NK181" s="1"/>
      <c r="NL181" s="1"/>
      <c r="NM181" s="1"/>
      <c r="NN181" s="1"/>
      <c r="NO181" s="1"/>
      <c r="NP181" s="1"/>
      <c r="NQ181" s="1"/>
      <c r="NR181" s="1"/>
      <c r="NS181" s="1"/>
      <c r="NT181" s="1"/>
      <c r="NU181" s="1"/>
      <c r="NV181" s="1"/>
      <c r="NW181" s="1"/>
      <c r="NX181" s="1"/>
      <c r="NY181" s="1"/>
      <c r="NZ181" s="1"/>
      <c r="OA181" s="1"/>
      <c r="OB181" s="1"/>
      <c r="OC181" s="1"/>
      <c r="OD181" s="1"/>
      <c r="OE181" s="1"/>
      <c r="OF181" s="1"/>
      <c r="OG181" s="1"/>
      <c r="OH181" s="1"/>
      <c r="OI181" s="1"/>
      <c r="OJ181" s="1"/>
      <c r="OK181" s="1"/>
      <c r="OL181" s="1"/>
      <c r="OM181" s="1"/>
      <c r="ON181" s="1"/>
      <c r="OO181" s="1"/>
      <c r="OP181" s="1"/>
      <c r="OQ181" s="1"/>
      <c r="OR181" s="1"/>
      <c r="OS181" s="1"/>
      <c r="OT181" s="1"/>
      <c r="OU181" s="1"/>
      <c r="OV181" s="1"/>
      <c r="OW181" s="1"/>
      <c r="OX181" s="1"/>
      <c r="OY181" s="1"/>
      <c r="OZ181" s="1"/>
      <c r="PA181" s="1"/>
      <c r="PB181" s="1"/>
      <c r="PC181" s="1"/>
      <c r="PD181" s="1"/>
      <c r="PE181" s="1"/>
      <c r="PF181" s="1"/>
      <c r="PG181" s="1"/>
      <c r="PH181" s="1"/>
      <c r="PI181" s="1"/>
      <c r="PJ181" s="1"/>
      <c r="PK181" s="1"/>
      <c r="PL181" s="1"/>
      <c r="PM181" s="1"/>
      <c r="PN181" s="1"/>
      <c r="PO181" s="1"/>
      <c r="PP181" s="1"/>
      <c r="PQ181" s="1"/>
      <c r="PR181" s="1"/>
      <c r="PS181" s="1"/>
      <c r="PT181" s="1"/>
      <c r="PU181" s="1"/>
      <c r="PV181" s="1"/>
      <c r="PW181" s="1"/>
      <c r="PX181" s="1"/>
      <c r="PY181" s="1"/>
      <c r="PZ181" s="1"/>
      <c r="QA181" s="1"/>
      <c r="QB181" s="1"/>
      <c r="QC181" s="1"/>
      <c r="QD181" s="1"/>
      <c r="QE181" s="1"/>
      <c r="QF181" s="1"/>
      <c r="QG181" s="1"/>
      <c r="QH181" s="1"/>
      <c r="QI181" s="1"/>
      <c r="QJ181" s="1"/>
      <c r="QK181" s="1"/>
      <c r="QL181" s="1"/>
      <c r="QM181" s="1"/>
      <c r="QN181" s="1"/>
      <c r="QO181" s="1"/>
      <c r="QP181" s="1"/>
      <c r="QQ181" s="1"/>
      <c r="QR181" s="1"/>
      <c r="QS181" s="1"/>
      <c r="QT181" s="1"/>
      <c r="QU181" s="1"/>
      <c r="QV181" s="1"/>
      <c r="QW181" s="1"/>
      <c r="QX181" s="1"/>
      <c r="QY181" s="1"/>
      <c r="QZ181" s="1"/>
      <c r="RA181" s="1"/>
      <c r="RB181" s="1"/>
      <c r="RC181" s="1"/>
      <c r="RD181" s="1"/>
      <c r="RE181" s="1"/>
      <c r="RF181" s="1"/>
      <c r="RG181" s="1"/>
      <c r="RH181" s="1"/>
      <c r="RI181" s="1"/>
      <c r="RJ181" s="1"/>
      <c r="RK181" s="1"/>
      <c r="RL181" s="1"/>
      <c r="RM181" s="1"/>
      <c r="RN181" s="1"/>
      <c r="RO181" s="1"/>
      <c r="RP181" s="1"/>
      <c r="RQ181" s="1"/>
      <c r="RR181" s="1"/>
      <c r="RS181" s="1"/>
      <c r="RT181" s="1"/>
      <c r="RU181" s="1"/>
      <c r="RV181" s="1"/>
      <c r="RW181" s="1"/>
      <c r="RX181" s="1"/>
      <c r="RY181" s="1"/>
      <c r="RZ181" s="1"/>
      <c r="SA181" s="1"/>
      <c r="SB181" s="1"/>
      <c r="SC181" s="1"/>
      <c r="SD181" s="1"/>
      <c r="SE181" s="1"/>
      <c r="SF181" s="1"/>
      <c r="SG181" s="1"/>
      <c r="SH181" s="1"/>
      <c r="SI181" s="1"/>
      <c r="SJ181" s="1"/>
      <c r="SK181" s="1"/>
      <c r="SL181" s="1"/>
      <c r="SM181" s="1"/>
      <c r="SN181" s="1"/>
      <c r="SO181" s="1"/>
      <c r="SP181" s="1"/>
      <c r="SQ181" s="1"/>
      <c r="SR181" s="1"/>
      <c r="SS181" s="1"/>
      <c r="ST181" s="1"/>
      <c r="SU181" s="1"/>
      <c r="SV181" s="1"/>
      <c r="SW181" s="1"/>
      <c r="SX181" s="1"/>
      <c r="SY181" s="1"/>
      <c r="SZ181" s="1"/>
      <c r="TA181" s="1"/>
      <c r="TB181" s="1"/>
      <c r="TC181" s="1"/>
      <c r="TD181" s="1"/>
      <c r="TE181" s="1"/>
      <c r="TF181" s="1"/>
      <c r="TG181" s="1"/>
      <c r="TH181" s="1"/>
      <c r="TI181" s="1"/>
      <c r="TJ181" s="1"/>
      <c r="TK181" s="1"/>
      <c r="TL181" s="1"/>
      <c r="TM181" s="1"/>
      <c r="TN181" s="1"/>
      <c r="TO181" s="1"/>
      <c r="TP181" s="1"/>
      <c r="TQ181" s="1"/>
      <c r="TR181" s="1"/>
      <c r="TS181" s="1"/>
      <c r="TT181" s="1"/>
      <c r="TU181" s="1"/>
      <c r="TV181" s="1"/>
      <c r="TW181" s="1"/>
      <c r="TX181" s="1"/>
      <c r="TY181" s="1"/>
      <c r="TZ181" s="1"/>
      <c r="UA181" s="1"/>
      <c r="UB181" s="1"/>
      <c r="UC181" s="1"/>
      <c r="UD181" s="1"/>
      <c r="UE181" s="1"/>
      <c r="UF181" s="1"/>
      <c r="UG181" s="1"/>
      <c r="UH181" s="1"/>
      <c r="UI181" s="1"/>
      <c r="UJ181" s="1"/>
      <c r="UK181" s="1"/>
      <c r="UL181" s="1"/>
      <c r="UM181" s="1"/>
      <c r="UN181" s="1"/>
      <c r="UO181" s="1"/>
      <c r="UP181" s="1"/>
      <c r="UQ181" s="1"/>
      <c r="UR181" s="1"/>
      <c r="US181" s="1"/>
      <c r="UT181" s="1"/>
    </row>
    <row r="182" spans="1:566" s="13" customFormat="1">
      <c r="A182" s="55">
        <f t="shared" si="21"/>
        <v>181</v>
      </c>
      <c r="B182" s="14">
        <v>1</v>
      </c>
      <c r="C182" s="14" t="s">
        <v>351</v>
      </c>
      <c r="D182" s="14">
        <f t="shared" si="34"/>
        <v>3</v>
      </c>
      <c r="E182" s="14">
        <f t="shared" si="35"/>
        <v>13</v>
      </c>
      <c r="F182" s="223" t="str">
        <f t="shared" si="36"/>
        <v>SS-C3-13</v>
      </c>
      <c r="G182" s="13" t="s">
        <v>383</v>
      </c>
      <c r="H182" s="224" t="s">
        <v>363</v>
      </c>
      <c r="I182" s="228" t="s">
        <v>375</v>
      </c>
      <c r="J182" s="30" t="s">
        <v>378</v>
      </c>
      <c r="K182" s="75" t="s">
        <v>379</v>
      </c>
      <c r="L182" s="14"/>
      <c r="M182" s="18">
        <v>0</v>
      </c>
      <c r="N182" s="18">
        <v>1</v>
      </c>
      <c r="O182" s="225"/>
      <c r="P182" s="18">
        <v>0</v>
      </c>
      <c r="Q182" s="241"/>
      <c r="R182" s="20"/>
      <c r="U182" s="68"/>
      <c r="V182" s="216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  <c r="LQ182" s="1"/>
      <c r="LR182" s="1"/>
      <c r="LS182" s="1"/>
      <c r="LT182" s="1"/>
      <c r="LU182" s="1"/>
      <c r="LV182" s="1"/>
      <c r="LW182" s="1"/>
      <c r="LX182" s="1"/>
      <c r="LY182" s="1"/>
      <c r="LZ182" s="1"/>
      <c r="MA182" s="1"/>
      <c r="MB182" s="1"/>
      <c r="MC182" s="1"/>
      <c r="MD182" s="1"/>
      <c r="ME182" s="1"/>
      <c r="MF182" s="1"/>
      <c r="MG182" s="1"/>
      <c r="MH182" s="1"/>
      <c r="MI182" s="1"/>
      <c r="MJ182" s="1"/>
      <c r="MK182" s="1"/>
      <c r="ML182" s="1"/>
      <c r="MM182" s="1"/>
      <c r="MN182" s="1"/>
      <c r="MO182" s="1"/>
      <c r="MP182" s="1"/>
      <c r="MQ182" s="1"/>
      <c r="MR182" s="1"/>
      <c r="MS182" s="1"/>
      <c r="MT182" s="1"/>
      <c r="MU182" s="1"/>
      <c r="MV182" s="1"/>
      <c r="MW182" s="1"/>
      <c r="MX182" s="1"/>
      <c r="MY182" s="1"/>
      <c r="MZ182" s="1"/>
      <c r="NA182" s="1"/>
      <c r="NB182" s="1"/>
      <c r="NC182" s="1"/>
      <c r="ND182" s="1"/>
      <c r="NE182" s="1"/>
      <c r="NF182" s="1"/>
      <c r="NG182" s="1"/>
      <c r="NH182" s="1"/>
      <c r="NI182" s="1"/>
      <c r="NJ182" s="1"/>
      <c r="NK182" s="1"/>
      <c r="NL182" s="1"/>
      <c r="NM182" s="1"/>
      <c r="NN182" s="1"/>
      <c r="NO182" s="1"/>
      <c r="NP182" s="1"/>
      <c r="NQ182" s="1"/>
      <c r="NR182" s="1"/>
      <c r="NS182" s="1"/>
      <c r="NT182" s="1"/>
      <c r="NU182" s="1"/>
      <c r="NV182" s="1"/>
      <c r="NW182" s="1"/>
      <c r="NX182" s="1"/>
      <c r="NY182" s="1"/>
      <c r="NZ182" s="1"/>
      <c r="OA182" s="1"/>
      <c r="OB182" s="1"/>
      <c r="OC182" s="1"/>
      <c r="OD182" s="1"/>
      <c r="OE182" s="1"/>
      <c r="OF182" s="1"/>
      <c r="OG182" s="1"/>
      <c r="OH182" s="1"/>
      <c r="OI182" s="1"/>
      <c r="OJ182" s="1"/>
      <c r="OK182" s="1"/>
      <c r="OL182" s="1"/>
      <c r="OM182" s="1"/>
      <c r="ON182" s="1"/>
      <c r="OO182" s="1"/>
      <c r="OP182" s="1"/>
      <c r="OQ182" s="1"/>
      <c r="OR182" s="1"/>
      <c r="OS182" s="1"/>
      <c r="OT182" s="1"/>
      <c r="OU182" s="1"/>
      <c r="OV182" s="1"/>
      <c r="OW182" s="1"/>
      <c r="OX182" s="1"/>
      <c r="OY182" s="1"/>
      <c r="OZ182" s="1"/>
      <c r="PA182" s="1"/>
      <c r="PB182" s="1"/>
      <c r="PC182" s="1"/>
      <c r="PD182" s="1"/>
      <c r="PE182" s="1"/>
      <c r="PF182" s="1"/>
      <c r="PG182" s="1"/>
      <c r="PH182" s="1"/>
      <c r="PI182" s="1"/>
      <c r="PJ182" s="1"/>
      <c r="PK182" s="1"/>
      <c r="PL182" s="1"/>
      <c r="PM182" s="1"/>
      <c r="PN182" s="1"/>
      <c r="PO182" s="1"/>
      <c r="PP182" s="1"/>
      <c r="PQ182" s="1"/>
      <c r="PR182" s="1"/>
      <c r="PS182" s="1"/>
      <c r="PT182" s="1"/>
      <c r="PU182" s="1"/>
      <c r="PV182" s="1"/>
      <c r="PW182" s="1"/>
      <c r="PX182" s="1"/>
      <c r="PY182" s="1"/>
      <c r="PZ182" s="1"/>
      <c r="QA182" s="1"/>
      <c r="QB182" s="1"/>
      <c r="QC182" s="1"/>
      <c r="QD182" s="1"/>
      <c r="QE182" s="1"/>
      <c r="QF182" s="1"/>
      <c r="QG182" s="1"/>
      <c r="QH182" s="1"/>
      <c r="QI182" s="1"/>
      <c r="QJ182" s="1"/>
      <c r="QK182" s="1"/>
      <c r="QL182" s="1"/>
      <c r="QM182" s="1"/>
      <c r="QN182" s="1"/>
      <c r="QO182" s="1"/>
      <c r="QP182" s="1"/>
      <c r="QQ182" s="1"/>
      <c r="QR182" s="1"/>
      <c r="QS182" s="1"/>
      <c r="QT182" s="1"/>
      <c r="QU182" s="1"/>
      <c r="QV182" s="1"/>
      <c r="QW182" s="1"/>
      <c r="QX182" s="1"/>
      <c r="QY182" s="1"/>
      <c r="QZ182" s="1"/>
      <c r="RA182" s="1"/>
      <c r="RB182" s="1"/>
      <c r="RC182" s="1"/>
      <c r="RD182" s="1"/>
      <c r="RE182" s="1"/>
      <c r="RF182" s="1"/>
      <c r="RG182" s="1"/>
      <c r="RH182" s="1"/>
      <c r="RI182" s="1"/>
      <c r="RJ182" s="1"/>
      <c r="RK182" s="1"/>
      <c r="RL182" s="1"/>
      <c r="RM182" s="1"/>
      <c r="RN182" s="1"/>
      <c r="RO182" s="1"/>
      <c r="RP182" s="1"/>
      <c r="RQ182" s="1"/>
      <c r="RR182" s="1"/>
      <c r="RS182" s="1"/>
      <c r="RT182" s="1"/>
      <c r="RU182" s="1"/>
      <c r="RV182" s="1"/>
      <c r="RW182" s="1"/>
      <c r="RX182" s="1"/>
      <c r="RY182" s="1"/>
      <c r="RZ182" s="1"/>
      <c r="SA182" s="1"/>
      <c r="SB182" s="1"/>
      <c r="SC182" s="1"/>
      <c r="SD182" s="1"/>
      <c r="SE182" s="1"/>
      <c r="SF182" s="1"/>
      <c r="SG182" s="1"/>
      <c r="SH182" s="1"/>
      <c r="SI182" s="1"/>
      <c r="SJ182" s="1"/>
      <c r="SK182" s="1"/>
      <c r="SL182" s="1"/>
      <c r="SM182" s="1"/>
      <c r="SN182" s="1"/>
      <c r="SO182" s="1"/>
      <c r="SP182" s="1"/>
      <c r="SQ182" s="1"/>
      <c r="SR182" s="1"/>
      <c r="SS182" s="1"/>
      <c r="ST182" s="1"/>
      <c r="SU182" s="1"/>
      <c r="SV182" s="1"/>
      <c r="SW182" s="1"/>
      <c r="SX182" s="1"/>
      <c r="SY182" s="1"/>
      <c r="SZ182" s="1"/>
      <c r="TA182" s="1"/>
      <c r="TB182" s="1"/>
      <c r="TC182" s="1"/>
      <c r="TD182" s="1"/>
      <c r="TE182" s="1"/>
      <c r="TF182" s="1"/>
      <c r="TG182" s="1"/>
      <c r="TH182" s="1"/>
      <c r="TI182" s="1"/>
      <c r="TJ182" s="1"/>
      <c r="TK182" s="1"/>
      <c r="TL182" s="1"/>
      <c r="TM182" s="1"/>
      <c r="TN182" s="1"/>
      <c r="TO182" s="1"/>
      <c r="TP182" s="1"/>
      <c r="TQ182" s="1"/>
      <c r="TR182" s="1"/>
      <c r="TS182" s="1"/>
      <c r="TT182" s="1"/>
      <c r="TU182" s="1"/>
      <c r="TV182" s="1"/>
      <c r="TW182" s="1"/>
      <c r="TX182" s="1"/>
      <c r="TY182" s="1"/>
      <c r="TZ182" s="1"/>
      <c r="UA182" s="1"/>
      <c r="UB182" s="1"/>
      <c r="UC182" s="1"/>
      <c r="UD182" s="1"/>
      <c r="UE182" s="1"/>
      <c r="UF182" s="1"/>
      <c r="UG182" s="1"/>
      <c r="UH182" s="1"/>
      <c r="UI182" s="1"/>
      <c r="UJ182" s="1"/>
      <c r="UK182" s="1"/>
      <c r="UL182" s="1"/>
      <c r="UM182" s="1"/>
      <c r="UN182" s="1"/>
      <c r="UO182" s="1"/>
      <c r="UP182" s="1"/>
      <c r="UQ182" s="1"/>
      <c r="UR182" s="1"/>
      <c r="US182" s="1"/>
      <c r="UT182" s="1"/>
    </row>
    <row r="183" spans="1:566" s="13" customFormat="1">
      <c r="A183" s="55">
        <f t="shared" si="21"/>
        <v>182</v>
      </c>
      <c r="B183" s="14">
        <v>1</v>
      </c>
      <c r="C183" s="14" t="s">
        <v>351</v>
      </c>
      <c r="D183" s="14">
        <f t="shared" si="34"/>
        <v>3</v>
      </c>
      <c r="E183" s="14">
        <f t="shared" si="35"/>
        <v>14</v>
      </c>
      <c r="F183" s="223" t="str">
        <f t="shared" si="36"/>
        <v>SS-C3-14</v>
      </c>
      <c r="G183" s="13" t="s">
        <v>383</v>
      </c>
      <c r="H183" s="224" t="s">
        <v>363</v>
      </c>
      <c r="I183" s="228" t="s">
        <v>375</v>
      </c>
      <c r="J183" s="30" t="s">
        <v>380</v>
      </c>
      <c r="K183" s="75" t="s">
        <v>381</v>
      </c>
      <c r="L183" s="14"/>
      <c r="M183" s="18">
        <v>0</v>
      </c>
      <c r="N183" s="18">
        <v>1</v>
      </c>
      <c r="O183" s="225"/>
      <c r="P183" s="18">
        <v>0</v>
      </c>
      <c r="Q183" s="241"/>
      <c r="R183" s="20"/>
      <c r="U183" s="68"/>
      <c r="V183" s="216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  <c r="IW183" s="1"/>
      <c r="IX183" s="1"/>
      <c r="IY183" s="1"/>
      <c r="IZ183" s="1"/>
      <c r="JA183" s="1"/>
      <c r="JB183" s="1"/>
      <c r="JC183" s="1"/>
      <c r="JD183" s="1"/>
      <c r="JE183" s="1"/>
      <c r="JF183" s="1"/>
      <c r="JG183" s="1"/>
      <c r="JH183" s="1"/>
      <c r="JI183" s="1"/>
      <c r="JJ183" s="1"/>
      <c r="JK183" s="1"/>
      <c r="JL183" s="1"/>
      <c r="JM183" s="1"/>
      <c r="JN183" s="1"/>
      <c r="JO183" s="1"/>
      <c r="JP183" s="1"/>
      <c r="JQ183" s="1"/>
      <c r="JR183" s="1"/>
      <c r="JS183" s="1"/>
      <c r="JT183" s="1"/>
      <c r="JU183" s="1"/>
      <c r="JV183" s="1"/>
      <c r="JW183" s="1"/>
      <c r="JX183" s="1"/>
      <c r="JY183" s="1"/>
      <c r="JZ183" s="1"/>
      <c r="KA183" s="1"/>
      <c r="KB183" s="1"/>
      <c r="KC183" s="1"/>
      <c r="KD183" s="1"/>
      <c r="KE183" s="1"/>
      <c r="KF183" s="1"/>
      <c r="KG183" s="1"/>
      <c r="KH183" s="1"/>
      <c r="KI183" s="1"/>
      <c r="KJ183" s="1"/>
      <c r="KK183" s="1"/>
      <c r="KL183" s="1"/>
      <c r="KM183" s="1"/>
      <c r="KN183" s="1"/>
      <c r="KO183" s="1"/>
      <c r="KP183" s="1"/>
      <c r="KQ183" s="1"/>
      <c r="KR183" s="1"/>
      <c r="KS183" s="1"/>
      <c r="KT183" s="1"/>
      <c r="KU183" s="1"/>
      <c r="KV183" s="1"/>
      <c r="KW183" s="1"/>
      <c r="KX183" s="1"/>
      <c r="KY183" s="1"/>
      <c r="KZ183" s="1"/>
      <c r="LA183" s="1"/>
      <c r="LB183" s="1"/>
      <c r="LC183" s="1"/>
      <c r="LD183" s="1"/>
      <c r="LE183" s="1"/>
      <c r="LF183" s="1"/>
      <c r="LG183" s="1"/>
      <c r="LH183" s="1"/>
      <c r="LI183" s="1"/>
      <c r="LJ183" s="1"/>
      <c r="LK183" s="1"/>
      <c r="LL183" s="1"/>
      <c r="LM183" s="1"/>
      <c r="LN183" s="1"/>
      <c r="LO183" s="1"/>
      <c r="LP183" s="1"/>
      <c r="LQ183" s="1"/>
      <c r="LR183" s="1"/>
      <c r="LS183" s="1"/>
      <c r="LT183" s="1"/>
      <c r="LU183" s="1"/>
      <c r="LV183" s="1"/>
      <c r="LW183" s="1"/>
      <c r="LX183" s="1"/>
      <c r="LY183" s="1"/>
      <c r="LZ183" s="1"/>
      <c r="MA183" s="1"/>
      <c r="MB183" s="1"/>
      <c r="MC183" s="1"/>
      <c r="MD183" s="1"/>
      <c r="ME183" s="1"/>
      <c r="MF183" s="1"/>
      <c r="MG183" s="1"/>
      <c r="MH183" s="1"/>
      <c r="MI183" s="1"/>
      <c r="MJ183" s="1"/>
      <c r="MK183" s="1"/>
      <c r="ML183" s="1"/>
      <c r="MM183" s="1"/>
      <c r="MN183" s="1"/>
      <c r="MO183" s="1"/>
      <c r="MP183" s="1"/>
      <c r="MQ183" s="1"/>
      <c r="MR183" s="1"/>
      <c r="MS183" s="1"/>
      <c r="MT183" s="1"/>
      <c r="MU183" s="1"/>
      <c r="MV183" s="1"/>
      <c r="MW183" s="1"/>
      <c r="MX183" s="1"/>
      <c r="MY183" s="1"/>
      <c r="MZ183" s="1"/>
      <c r="NA183" s="1"/>
      <c r="NB183" s="1"/>
      <c r="NC183" s="1"/>
      <c r="ND183" s="1"/>
      <c r="NE183" s="1"/>
      <c r="NF183" s="1"/>
      <c r="NG183" s="1"/>
      <c r="NH183" s="1"/>
      <c r="NI183" s="1"/>
      <c r="NJ183" s="1"/>
      <c r="NK183" s="1"/>
      <c r="NL183" s="1"/>
      <c r="NM183" s="1"/>
      <c r="NN183" s="1"/>
      <c r="NO183" s="1"/>
      <c r="NP183" s="1"/>
      <c r="NQ183" s="1"/>
      <c r="NR183" s="1"/>
      <c r="NS183" s="1"/>
      <c r="NT183" s="1"/>
      <c r="NU183" s="1"/>
      <c r="NV183" s="1"/>
      <c r="NW183" s="1"/>
      <c r="NX183" s="1"/>
      <c r="NY183" s="1"/>
      <c r="NZ183" s="1"/>
      <c r="OA183" s="1"/>
      <c r="OB183" s="1"/>
      <c r="OC183" s="1"/>
      <c r="OD183" s="1"/>
      <c r="OE183" s="1"/>
      <c r="OF183" s="1"/>
      <c r="OG183" s="1"/>
      <c r="OH183" s="1"/>
      <c r="OI183" s="1"/>
      <c r="OJ183" s="1"/>
      <c r="OK183" s="1"/>
      <c r="OL183" s="1"/>
      <c r="OM183" s="1"/>
      <c r="ON183" s="1"/>
      <c r="OO183" s="1"/>
      <c r="OP183" s="1"/>
      <c r="OQ183" s="1"/>
      <c r="OR183" s="1"/>
      <c r="OS183" s="1"/>
      <c r="OT183" s="1"/>
      <c r="OU183" s="1"/>
      <c r="OV183" s="1"/>
      <c r="OW183" s="1"/>
      <c r="OX183" s="1"/>
      <c r="OY183" s="1"/>
      <c r="OZ183" s="1"/>
      <c r="PA183" s="1"/>
      <c r="PB183" s="1"/>
      <c r="PC183" s="1"/>
      <c r="PD183" s="1"/>
      <c r="PE183" s="1"/>
      <c r="PF183" s="1"/>
      <c r="PG183" s="1"/>
      <c r="PH183" s="1"/>
      <c r="PI183" s="1"/>
      <c r="PJ183" s="1"/>
      <c r="PK183" s="1"/>
      <c r="PL183" s="1"/>
      <c r="PM183" s="1"/>
      <c r="PN183" s="1"/>
      <c r="PO183" s="1"/>
      <c r="PP183" s="1"/>
      <c r="PQ183" s="1"/>
      <c r="PR183" s="1"/>
      <c r="PS183" s="1"/>
      <c r="PT183" s="1"/>
      <c r="PU183" s="1"/>
      <c r="PV183" s="1"/>
      <c r="PW183" s="1"/>
      <c r="PX183" s="1"/>
      <c r="PY183" s="1"/>
      <c r="PZ183" s="1"/>
      <c r="QA183" s="1"/>
      <c r="QB183" s="1"/>
      <c r="QC183" s="1"/>
      <c r="QD183" s="1"/>
      <c r="QE183" s="1"/>
      <c r="QF183" s="1"/>
      <c r="QG183" s="1"/>
      <c r="QH183" s="1"/>
      <c r="QI183" s="1"/>
      <c r="QJ183" s="1"/>
      <c r="QK183" s="1"/>
      <c r="QL183" s="1"/>
      <c r="QM183" s="1"/>
      <c r="QN183" s="1"/>
      <c r="QO183" s="1"/>
      <c r="QP183" s="1"/>
      <c r="QQ183" s="1"/>
      <c r="QR183" s="1"/>
      <c r="QS183" s="1"/>
      <c r="QT183" s="1"/>
      <c r="QU183" s="1"/>
      <c r="QV183" s="1"/>
      <c r="QW183" s="1"/>
      <c r="QX183" s="1"/>
      <c r="QY183" s="1"/>
      <c r="QZ183" s="1"/>
      <c r="RA183" s="1"/>
      <c r="RB183" s="1"/>
      <c r="RC183" s="1"/>
      <c r="RD183" s="1"/>
      <c r="RE183" s="1"/>
      <c r="RF183" s="1"/>
      <c r="RG183" s="1"/>
      <c r="RH183" s="1"/>
      <c r="RI183" s="1"/>
      <c r="RJ183" s="1"/>
      <c r="RK183" s="1"/>
      <c r="RL183" s="1"/>
      <c r="RM183" s="1"/>
      <c r="RN183" s="1"/>
      <c r="RO183" s="1"/>
      <c r="RP183" s="1"/>
      <c r="RQ183" s="1"/>
      <c r="RR183" s="1"/>
      <c r="RS183" s="1"/>
      <c r="RT183" s="1"/>
      <c r="RU183" s="1"/>
      <c r="RV183" s="1"/>
      <c r="RW183" s="1"/>
      <c r="RX183" s="1"/>
      <c r="RY183" s="1"/>
      <c r="RZ183" s="1"/>
      <c r="SA183" s="1"/>
      <c r="SB183" s="1"/>
      <c r="SC183" s="1"/>
      <c r="SD183" s="1"/>
      <c r="SE183" s="1"/>
      <c r="SF183" s="1"/>
      <c r="SG183" s="1"/>
      <c r="SH183" s="1"/>
      <c r="SI183" s="1"/>
      <c r="SJ183" s="1"/>
      <c r="SK183" s="1"/>
      <c r="SL183" s="1"/>
      <c r="SM183" s="1"/>
      <c r="SN183" s="1"/>
      <c r="SO183" s="1"/>
      <c r="SP183" s="1"/>
      <c r="SQ183" s="1"/>
      <c r="SR183" s="1"/>
      <c r="SS183" s="1"/>
      <c r="ST183" s="1"/>
      <c r="SU183" s="1"/>
      <c r="SV183" s="1"/>
      <c r="SW183" s="1"/>
      <c r="SX183" s="1"/>
      <c r="SY183" s="1"/>
      <c r="SZ183" s="1"/>
      <c r="TA183" s="1"/>
      <c r="TB183" s="1"/>
      <c r="TC183" s="1"/>
      <c r="TD183" s="1"/>
      <c r="TE183" s="1"/>
      <c r="TF183" s="1"/>
      <c r="TG183" s="1"/>
      <c r="TH183" s="1"/>
      <c r="TI183" s="1"/>
      <c r="TJ183" s="1"/>
      <c r="TK183" s="1"/>
      <c r="TL183" s="1"/>
      <c r="TM183" s="1"/>
      <c r="TN183" s="1"/>
      <c r="TO183" s="1"/>
      <c r="TP183" s="1"/>
      <c r="TQ183" s="1"/>
      <c r="TR183" s="1"/>
      <c r="TS183" s="1"/>
      <c r="TT183" s="1"/>
      <c r="TU183" s="1"/>
      <c r="TV183" s="1"/>
      <c r="TW183" s="1"/>
      <c r="TX183" s="1"/>
      <c r="TY183" s="1"/>
      <c r="TZ183" s="1"/>
      <c r="UA183" s="1"/>
      <c r="UB183" s="1"/>
      <c r="UC183" s="1"/>
      <c r="UD183" s="1"/>
      <c r="UE183" s="1"/>
      <c r="UF183" s="1"/>
      <c r="UG183" s="1"/>
      <c r="UH183" s="1"/>
      <c r="UI183" s="1"/>
      <c r="UJ183" s="1"/>
      <c r="UK183" s="1"/>
      <c r="UL183" s="1"/>
      <c r="UM183" s="1"/>
      <c r="UN183" s="1"/>
      <c r="UO183" s="1"/>
      <c r="UP183" s="1"/>
      <c r="UQ183" s="1"/>
      <c r="UR183" s="1"/>
      <c r="US183" s="1"/>
      <c r="UT183" s="1"/>
    </row>
    <row r="184" spans="1:566" s="13" customFormat="1">
      <c r="A184" s="55">
        <f t="shared" si="21"/>
        <v>183</v>
      </c>
      <c r="B184" s="14">
        <v>1</v>
      </c>
      <c r="C184" s="14" t="s">
        <v>351</v>
      </c>
      <c r="D184" s="14">
        <f t="shared" si="34"/>
        <v>3</v>
      </c>
      <c r="E184" s="14">
        <f t="shared" si="35"/>
        <v>15</v>
      </c>
      <c r="F184" s="223" t="str">
        <f t="shared" si="36"/>
        <v>SS-C3-15</v>
      </c>
      <c r="G184" s="13" t="s">
        <v>382</v>
      </c>
      <c r="H184" s="224" t="s">
        <v>363</v>
      </c>
      <c r="I184" s="228" t="s">
        <v>384</v>
      </c>
      <c r="J184" s="30" t="s">
        <v>385</v>
      </c>
      <c r="K184" s="75" t="s">
        <v>377</v>
      </c>
      <c r="L184" s="14"/>
      <c r="M184" s="18">
        <v>0</v>
      </c>
      <c r="N184" s="18">
        <v>1</v>
      </c>
      <c r="O184" s="225"/>
      <c r="P184" s="18">
        <v>0</v>
      </c>
      <c r="Q184" s="241" t="s">
        <v>386</v>
      </c>
      <c r="R184" s="20"/>
      <c r="U184" s="68"/>
      <c r="V184" s="216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  <c r="IW184" s="1"/>
      <c r="IX184" s="1"/>
      <c r="IY184" s="1"/>
      <c r="IZ184" s="1"/>
      <c r="JA184" s="1"/>
      <c r="JB184" s="1"/>
      <c r="JC184" s="1"/>
      <c r="JD184" s="1"/>
      <c r="JE184" s="1"/>
      <c r="JF184" s="1"/>
      <c r="JG184" s="1"/>
      <c r="JH184" s="1"/>
      <c r="JI184" s="1"/>
      <c r="JJ184" s="1"/>
      <c r="JK184" s="1"/>
      <c r="JL184" s="1"/>
      <c r="JM184" s="1"/>
      <c r="JN184" s="1"/>
      <c r="JO184" s="1"/>
      <c r="JP184" s="1"/>
      <c r="JQ184" s="1"/>
      <c r="JR184" s="1"/>
      <c r="JS184" s="1"/>
      <c r="JT184" s="1"/>
      <c r="JU184" s="1"/>
      <c r="JV184" s="1"/>
      <c r="JW184" s="1"/>
      <c r="JX184" s="1"/>
      <c r="JY184" s="1"/>
      <c r="JZ184" s="1"/>
      <c r="KA184" s="1"/>
      <c r="KB184" s="1"/>
      <c r="KC184" s="1"/>
      <c r="KD184" s="1"/>
      <c r="KE184" s="1"/>
      <c r="KF184" s="1"/>
      <c r="KG184" s="1"/>
      <c r="KH184" s="1"/>
      <c r="KI184" s="1"/>
      <c r="KJ184" s="1"/>
      <c r="KK184" s="1"/>
      <c r="KL184" s="1"/>
      <c r="KM184" s="1"/>
      <c r="KN184" s="1"/>
      <c r="KO184" s="1"/>
      <c r="KP184" s="1"/>
      <c r="KQ184" s="1"/>
      <c r="KR184" s="1"/>
      <c r="KS184" s="1"/>
      <c r="KT184" s="1"/>
      <c r="KU184" s="1"/>
      <c r="KV184" s="1"/>
      <c r="KW184" s="1"/>
      <c r="KX184" s="1"/>
      <c r="KY184" s="1"/>
      <c r="KZ184" s="1"/>
      <c r="LA184" s="1"/>
      <c r="LB184" s="1"/>
      <c r="LC184" s="1"/>
      <c r="LD184" s="1"/>
      <c r="LE184" s="1"/>
      <c r="LF184" s="1"/>
      <c r="LG184" s="1"/>
      <c r="LH184" s="1"/>
      <c r="LI184" s="1"/>
      <c r="LJ184" s="1"/>
      <c r="LK184" s="1"/>
      <c r="LL184" s="1"/>
      <c r="LM184" s="1"/>
      <c r="LN184" s="1"/>
      <c r="LO184" s="1"/>
      <c r="LP184" s="1"/>
      <c r="LQ184" s="1"/>
      <c r="LR184" s="1"/>
      <c r="LS184" s="1"/>
      <c r="LT184" s="1"/>
      <c r="LU184" s="1"/>
      <c r="LV184" s="1"/>
      <c r="LW184" s="1"/>
      <c r="LX184" s="1"/>
      <c r="LY184" s="1"/>
      <c r="LZ184" s="1"/>
      <c r="MA184" s="1"/>
      <c r="MB184" s="1"/>
      <c r="MC184" s="1"/>
      <c r="MD184" s="1"/>
      <c r="ME184" s="1"/>
      <c r="MF184" s="1"/>
      <c r="MG184" s="1"/>
      <c r="MH184" s="1"/>
      <c r="MI184" s="1"/>
      <c r="MJ184" s="1"/>
      <c r="MK184" s="1"/>
      <c r="ML184" s="1"/>
      <c r="MM184" s="1"/>
      <c r="MN184" s="1"/>
      <c r="MO184" s="1"/>
      <c r="MP184" s="1"/>
      <c r="MQ184" s="1"/>
      <c r="MR184" s="1"/>
      <c r="MS184" s="1"/>
      <c r="MT184" s="1"/>
      <c r="MU184" s="1"/>
      <c r="MV184" s="1"/>
      <c r="MW184" s="1"/>
      <c r="MX184" s="1"/>
      <c r="MY184" s="1"/>
      <c r="MZ184" s="1"/>
      <c r="NA184" s="1"/>
      <c r="NB184" s="1"/>
      <c r="NC184" s="1"/>
      <c r="ND184" s="1"/>
      <c r="NE184" s="1"/>
      <c r="NF184" s="1"/>
      <c r="NG184" s="1"/>
      <c r="NH184" s="1"/>
      <c r="NI184" s="1"/>
      <c r="NJ184" s="1"/>
      <c r="NK184" s="1"/>
      <c r="NL184" s="1"/>
      <c r="NM184" s="1"/>
      <c r="NN184" s="1"/>
      <c r="NO184" s="1"/>
      <c r="NP184" s="1"/>
      <c r="NQ184" s="1"/>
      <c r="NR184" s="1"/>
      <c r="NS184" s="1"/>
      <c r="NT184" s="1"/>
      <c r="NU184" s="1"/>
      <c r="NV184" s="1"/>
      <c r="NW184" s="1"/>
      <c r="NX184" s="1"/>
      <c r="NY184" s="1"/>
      <c r="NZ184" s="1"/>
      <c r="OA184" s="1"/>
      <c r="OB184" s="1"/>
      <c r="OC184" s="1"/>
      <c r="OD184" s="1"/>
      <c r="OE184" s="1"/>
      <c r="OF184" s="1"/>
      <c r="OG184" s="1"/>
      <c r="OH184" s="1"/>
      <c r="OI184" s="1"/>
      <c r="OJ184" s="1"/>
      <c r="OK184" s="1"/>
      <c r="OL184" s="1"/>
      <c r="OM184" s="1"/>
      <c r="ON184" s="1"/>
      <c r="OO184" s="1"/>
      <c r="OP184" s="1"/>
      <c r="OQ184" s="1"/>
      <c r="OR184" s="1"/>
      <c r="OS184" s="1"/>
      <c r="OT184" s="1"/>
      <c r="OU184" s="1"/>
      <c r="OV184" s="1"/>
      <c r="OW184" s="1"/>
      <c r="OX184" s="1"/>
      <c r="OY184" s="1"/>
      <c r="OZ184" s="1"/>
      <c r="PA184" s="1"/>
      <c r="PB184" s="1"/>
      <c r="PC184" s="1"/>
      <c r="PD184" s="1"/>
      <c r="PE184" s="1"/>
      <c r="PF184" s="1"/>
      <c r="PG184" s="1"/>
      <c r="PH184" s="1"/>
      <c r="PI184" s="1"/>
      <c r="PJ184" s="1"/>
      <c r="PK184" s="1"/>
      <c r="PL184" s="1"/>
      <c r="PM184" s="1"/>
      <c r="PN184" s="1"/>
      <c r="PO184" s="1"/>
      <c r="PP184" s="1"/>
      <c r="PQ184" s="1"/>
      <c r="PR184" s="1"/>
      <c r="PS184" s="1"/>
      <c r="PT184" s="1"/>
      <c r="PU184" s="1"/>
      <c r="PV184" s="1"/>
      <c r="PW184" s="1"/>
      <c r="PX184" s="1"/>
      <c r="PY184" s="1"/>
      <c r="PZ184" s="1"/>
      <c r="QA184" s="1"/>
      <c r="QB184" s="1"/>
      <c r="QC184" s="1"/>
      <c r="QD184" s="1"/>
      <c r="QE184" s="1"/>
      <c r="QF184" s="1"/>
      <c r="QG184" s="1"/>
      <c r="QH184" s="1"/>
      <c r="QI184" s="1"/>
      <c r="QJ184" s="1"/>
      <c r="QK184" s="1"/>
      <c r="QL184" s="1"/>
      <c r="QM184" s="1"/>
      <c r="QN184" s="1"/>
      <c r="QO184" s="1"/>
      <c r="QP184" s="1"/>
      <c r="QQ184" s="1"/>
      <c r="QR184" s="1"/>
      <c r="QS184" s="1"/>
      <c r="QT184" s="1"/>
      <c r="QU184" s="1"/>
      <c r="QV184" s="1"/>
      <c r="QW184" s="1"/>
      <c r="QX184" s="1"/>
      <c r="QY184" s="1"/>
      <c r="QZ184" s="1"/>
      <c r="RA184" s="1"/>
      <c r="RB184" s="1"/>
      <c r="RC184" s="1"/>
      <c r="RD184" s="1"/>
      <c r="RE184" s="1"/>
      <c r="RF184" s="1"/>
      <c r="RG184" s="1"/>
      <c r="RH184" s="1"/>
      <c r="RI184" s="1"/>
      <c r="RJ184" s="1"/>
      <c r="RK184" s="1"/>
      <c r="RL184" s="1"/>
      <c r="RM184" s="1"/>
      <c r="RN184" s="1"/>
      <c r="RO184" s="1"/>
      <c r="RP184" s="1"/>
      <c r="RQ184" s="1"/>
      <c r="RR184" s="1"/>
      <c r="RS184" s="1"/>
      <c r="RT184" s="1"/>
      <c r="RU184" s="1"/>
      <c r="RV184" s="1"/>
      <c r="RW184" s="1"/>
      <c r="RX184" s="1"/>
      <c r="RY184" s="1"/>
      <c r="RZ184" s="1"/>
      <c r="SA184" s="1"/>
      <c r="SB184" s="1"/>
      <c r="SC184" s="1"/>
      <c r="SD184" s="1"/>
      <c r="SE184" s="1"/>
      <c r="SF184" s="1"/>
      <c r="SG184" s="1"/>
      <c r="SH184" s="1"/>
      <c r="SI184" s="1"/>
      <c r="SJ184" s="1"/>
      <c r="SK184" s="1"/>
      <c r="SL184" s="1"/>
      <c r="SM184" s="1"/>
      <c r="SN184" s="1"/>
      <c r="SO184" s="1"/>
      <c r="SP184" s="1"/>
      <c r="SQ184" s="1"/>
      <c r="SR184" s="1"/>
      <c r="SS184" s="1"/>
      <c r="ST184" s="1"/>
      <c r="SU184" s="1"/>
      <c r="SV184" s="1"/>
      <c r="SW184" s="1"/>
      <c r="SX184" s="1"/>
      <c r="SY184" s="1"/>
      <c r="SZ184" s="1"/>
      <c r="TA184" s="1"/>
      <c r="TB184" s="1"/>
      <c r="TC184" s="1"/>
      <c r="TD184" s="1"/>
      <c r="TE184" s="1"/>
      <c r="TF184" s="1"/>
      <c r="TG184" s="1"/>
      <c r="TH184" s="1"/>
      <c r="TI184" s="1"/>
      <c r="TJ184" s="1"/>
      <c r="TK184" s="1"/>
      <c r="TL184" s="1"/>
      <c r="TM184" s="1"/>
      <c r="TN184" s="1"/>
      <c r="TO184" s="1"/>
      <c r="TP184" s="1"/>
      <c r="TQ184" s="1"/>
      <c r="TR184" s="1"/>
      <c r="TS184" s="1"/>
      <c r="TT184" s="1"/>
      <c r="TU184" s="1"/>
      <c r="TV184" s="1"/>
      <c r="TW184" s="1"/>
      <c r="TX184" s="1"/>
      <c r="TY184" s="1"/>
      <c r="TZ184" s="1"/>
      <c r="UA184" s="1"/>
      <c r="UB184" s="1"/>
      <c r="UC184" s="1"/>
      <c r="UD184" s="1"/>
      <c r="UE184" s="1"/>
      <c r="UF184" s="1"/>
      <c r="UG184" s="1"/>
      <c r="UH184" s="1"/>
      <c r="UI184" s="1"/>
      <c r="UJ184" s="1"/>
      <c r="UK184" s="1"/>
      <c r="UL184" s="1"/>
      <c r="UM184" s="1"/>
      <c r="UN184" s="1"/>
      <c r="UO184" s="1"/>
      <c r="UP184" s="1"/>
      <c r="UQ184" s="1"/>
      <c r="UR184" s="1"/>
      <c r="US184" s="1"/>
      <c r="UT184" s="1"/>
    </row>
    <row r="185" spans="1:566" s="13" customFormat="1" ht="18.75" customHeight="1">
      <c r="A185" s="55">
        <f t="shared" si="21"/>
        <v>184</v>
      </c>
      <c r="B185" s="14">
        <v>1</v>
      </c>
      <c r="C185" s="14" t="s">
        <v>351</v>
      </c>
      <c r="D185" s="14">
        <f t="shared" si="34"/>
        <v>3</v>
      </c>
      <c r="E185" s="14">
        <f t="shared" si="35"/>
        <v>16</v>
      </c>
      <c r="F185" s="223" t="str">
        <f t="shared" si="36"/>
        <v>SS-C3-16</v>
      </c>
      <c r="G185" s="13" t="s">
        <v>382</v>
      </c>
      <c r="H185" s="224" t="s">
        <v>363</v>
      </c>
      <c r="I185" s="228" t="s">
        <v>384</v>
      </c>
      <c r="J185" s="30" t="s">
        <v>387</v>
      </c>
      <c r="K185" s="75" t="s">
        <v>379</v>
      </c>
      <c r="L185" s="14"/>
      <c r="M185" s="18">
        <v>0</v>
      </c>
      <c r="N185" s="18">
        <v>1</v>
      </c>
      <c r="O185" s="225"/>
      <c r="P185" s="18">
        <v>0</v>
      </c>
      <c r="Q185" s="241" t="s">
        <v>388</v>
      </c>
      <c r="R185" s="20"/>
      <c r="U185" s="68"/>
      <c r="V185" s="216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  <c r="IW185" s="1"/>
      <c r="IX185" s="1"/>
      <c r="IY185" s="1"/>
      <c r="IZ185" s="1"/>
      <c r="JA185" s="1"/>
      <c r="JB185" s="1"/>
      <c r="JC185" s="1"/>
      <c r="JD185" s="1"/>
      <c r="JE185" s="1"/>
      <c r="JF185" s="1"/>
      <c r="JG185" s="1"/>
      <c r="JH185" s="1"/>
      <c r="JI185" s="1"/>
      <c r="JJ185" s="1"/>
      <c r="JK185" s="1"/>
      <c r="JL185" s="1"/>
      <c r="JM185" s="1"/>
      <c r="JN185" s="1"/>
      <c r="JO185" s="1"/>
      <c r="JP185" s="1"/>
      <c r="JQ185" s="1"/>
      <c r="JR185" s="1"/>
      <c r="JS185" s="1"/>
      <c r="JT185" s="1"/>
      <c r="JU185" s="1"/>
      <c r="JV185" s="1"/>
      <c r="JW185" s="1"/>
      <c r="JX185" s="1"/>
      <c r="JY185" s="1"/>
      <c r="JZ185" s="1"/>
      <c r="KA185" s="1"/>
      <c r="KB185" s="1"/>
      <c r="KC185" s="1"/>
      <c r="KD185" s="1"/>
      <c r="KE185" s="1"/>
      <c r="KF185" s="1"/>
      <c r="KG185" s="1"/>
      <c r="KH185" s="1"/>
      <c r="KI185" s="1"/>
      <c r="KJ185" s="1"/>
      <c r="KK185" s="1"/>
      <c r="KL185" s="1"/>
      <c r="KM185" s="1"/>
      <c r="KN185" s="1"/>
      <c r="KO185" s="1"/>
      <c r="KP185" s="1"/>
      <c r="KQ185" s="1"/>
      <c r="KR185" s="1"/>
      <c r="KS185" s="1"/>
      <c r="KT185" s="1"/>
      <c r="KU185" s="1"/>
      <c r="KV185" s="1"/>
      <c r="KW185" s="1"/>
      <c r="KX185" s="1"/>
      <c r="KY185" s="1"/>
      <c r="KZ185" s="1"/>
      <c r="LA185" s="1"/>
      <c r="LB185" s="1"/>
      <c r="LC185" s="1"/>
      <c r="LD185" s="1"/>
      <c r="LE185" s="1"/>
      <c r="LF185" s="1"/>
      <c r="LG185" s="1"/>
      <c r="LH185" s="1"/>
      <c r="LI185" s="1"/>
      <c r="LJ185" s="1"/>
      <c r="LK185" s="1"/>
      <c r="LL185" s="1"/>
      <c r="LM185" s="1"/>
      <c r="LN185" s="1"/>
      <c r="LO185" s="1"/>
      <c r="LP185" s="1"/>
      <c r="LQ185" s="1"/>
      <c r="LR185" s="1"/>
      <c r="LS185" s="1"/>
      <c r="LT185" s="1"/>
      <c r="LU185" s="1"/>
      <c r="LV185" s="1"/>
      <c r="LW185" s="1"/>
      <c r="LX185" s="1"/>
      <c r="LY185" s="1"/>
      <c r="LZ185" s="1"/>
      <c r="MA185" s="1"/>
      <c r="MB185" s="1"/>
      <c r="MC185" s="1"/>
      <c r="MD185" s="1"/>
      <c r="ME185" s="1"/>
      <c r="MF185" s="1"/>
      <c r="MG185" s="1"/>
      <c r="MH185" s="1"/>
      <c r="MI185" s="1"/>
      <c r="MJ185" s="1"/>
      <c r="MK185" s="1"/>
      <c r="ML185" s="1"/>
      <c r="MM185" s="1"/>
      <c r="MN185" s="1"/>
      <c r="MO185" s="1"/>
      <c r="MP185" s="1"/>
      <c r="MQ185" s="1"/>
      <c r="MR185" s="1"/>
      <c r="MS185" s="1"/>
      <c r="MT185" s="1"/>
      <c r="MU185" s="1"/>
      <c r="MV185" s="1"/>
      <c r="MW185" s="1"/>
      <c r="MX185" s="1"/>
      <c r="MY185" s="1"/>
      <c r="MZ185" s="1"/>
      <c r="NA185" s="1"/>
      <c r="NB185" s="1"/>
      <c r="NC185" s="1"/>
      <c r="ND185" s="1"/>
      <c r="NE185" s="1"/>
      <c r="NF185" s="1"/>
      <c r="NG185" s="1"/>
      <c r="NH185" s="1"/>
      <c r="NI185" s="1"/>
      <c r="NJ185" s="1"/>
      <c r="NK185" s="1"/>
      <c r="NL185" s="1"/>
      <c r="NM185" s="1"/>
      <c r="NN185" s="1"/>
      <c r="NO185" s="1"/>
      <c r="NP185" s="1"/>
      <c r="NQ185" s="1"/>
      <c r="NR185" s="1"/>
      <c r="NS185" s="1"/>
      <c r="NT185" s="1"/>
      <c r="NU185" s="1"/>
      <c r="NV185" s="1"/>
      <c r="NW185" s="1"/>
      <c r="NX185" s="1"/>
      <c r="NY185" s="1"/>
      <c r="NZ185" s="1"/>
      <c r="OA185" s="1"/>
      <c r="OB185" s="1"/>
      <c r="OC185" s="1"/>
      <c r="OD185" s="1"/>
      <c r="OE185" s="1"/>
      <c r="OF185" s="1"/>
      <c r="OG185" s="1"/>
      <c r="OH185" s="1"/>
      <c r="OI185" s="1"/>
      <c r="OJ185" s="1"/>
      <c r="OK185" s="1"/>
      <c r="OL185" s="1"/>
      <c r="OM185" s="1"/>
      <c r="ON185" s="1"/>
      <c r="OO185" s="1"/>
      <c r="OP185" s="1"/>
      <c r="OQ185" s="1"/>
      <c r="OR185" s="1"/>
      <c r="OS185" s="1"/>
      <c r="OT185" s="1"/>
      <c r="OU185" s="1"/>
      <c r="OV185" s="1"/>
      <c r="OW185" s="1"/>
      <c r="OX185" s="1"/>
      <c r="OY185" s="1"/>
      <c r="OZ185" s="1"/>
      <c r="PA185" s="1"/>
      <c r="PB185" s="1"/>
      <c r="PC185" s="1"/>
      <c r="PD185" s="1"/>
      <c r="PE185" s="1"/>
      <c r="PF185" s="1"/>
      <c r="PG185" s="1"/>
      <c r="PH185" s="1"/>
      <c r="PI185" s="1"/>
      <c r="PJ185" s="1"/>
      <c r="PK185" s="1"/>
      <c r="PL185" s="1"/>
      <c r="PM185" s="1"/>
      <c r="PN185" s="1"/>
      <c r="PO185" s="1"/>
      <c r="PP185" s="1"/>
      <c r="PQ185" s="1"/>
      <c r="PR185" s="1"/>
      <c r="PS185" s="1"/>
      <c r="PT185" s="1"/>
      <c r="PU185" s="1"/>
      <c r="PV185" s="1"/>
      <c r="PW185" s="1"/>
      <c r="PX185" s="1"/>
      <c r="PY185" s="1"/>
      <c r="PZ185" s="1"/>
      <c r="QA185" s="1"/>
      <c r="QB185" s="1"/>
      <c r="QC185" s="1"/>
      <c r="QD185" s="1"/>
      <c r="QE185" s="1"/>
      <c r="QF185" s="1"/>
      <c r="QG185" s="1"/>
      <c r="QH185" s="1"/>
      <c r="QI185" s="1"/>
      <c r="QJ185" s="1"/>
      <c r="QK185" s="1"/>
      <c r="QL185" s="1"/>
      <c r="QM185" s="1"/>
      <c r="QN185" s="1"/>
      <c r="QO185" s="1"/>
      <c r="QP185" s="1"/>
      <c r="QQ185" s="1"/>
      <c r="QR185" s="1"/>
      <c r="QS185" s="1"/>
      <c r="QT185" s="1"/>
      <c r="QU185" s="1"/>
      <c r="QV185" s="1"/>
      <c r="QW185" s="1"/>
      <c r="QX185" s="1"/>
      <c r="QY185" s="1"/>
      <c r="QZ185" s="1"/>
      <c r="RA185" s="1"/>
      <c r="RB185" s="1"/>
      <c r="RC185" s="1"/>
      <c r="RD185" s="1"/>
      <c r="RE185" s="1"/>
      <c r="RF185" s="1"/>
      <c r="RG185" s="1"/>
      <c r="RH185" s="1"/>
      <c r="RI185" s="1"/>
      <c r="RJ185" s="1"/>
      <c r="RK185" s="1"/>
      <c r="RL185" s="1"/>
      <c r="RM185" s="1"/>
      <c r="RN185" s="1"/>
      <c r="RO185" s="1"/>
      <c r="RP185" s="1"/>
      <c r="RQ185" s="1"/>
      <c r="RR185" s="1"/>
      <c r="RS185" s="1"/>
      <c r="RT185" s="1"/>
      <c r="RU185" s="1"/>
      <c r="RV185" s="1"/>
      <c r="RW185" s="1"/>
      <c r="RX185" s="1"/>
      <c r="RY185" s="1"/>
      <c r="RZ185" s="1"/>
      <c r="SA185" s="1"/>
      <c r="SB185" s="1"/>
      <c r="SC185" s="1"/>
      <c r="SD185" s="1"/>
      <c r="SE185" s="1"/>
      <c r="SF185" s="1"/>
      <c r="SG185" s="1"/>
      <c r="SH185" s="1"/>
      <c r="SI185" s="1"/>
      <c r="SJ185" s="1"/>
      <c r="SK185" s="1"/>
      <c r="SL185" s="1"/>
      <c r="SM185" s="1"/>
      <c r="SN185" s="1"/>
      <c r="SO185" s="1"/>
      <c r="SP185" s="1"/>
      <c r="SQ185" s="1"/>
      <c r="SR185" s="1"/>
      <c r="SS185" s="1"/>
      <c r="ST185" s="1"/>
      <c r="SU185" s="1"/>
      <c r="SV185" s="1"/>
      <c r="SW185" s="1"/>
      <c r="SX185" s="1"/>
      <c r="SY185" s="1"/>
      <c r="SZ185" s="1"/>
      <c r="TA185" s="1"/>
      <c r="TB185" s="1"/>
      <c r="TC185" s="1"/>
      <c r="TD185" s="1"/>
      <c r="TE185" s="1"/>
      <c r="TF185" s="1"/>
      <c r="TG185" s="1"/>
      <c r="TH185" s="1"/>
      <c r="TI185" s="1"/>
      <c r="TJ185" s="1"/>
      <c r="TK185" s="1"/>
      <c r="TL185" s="1"/>
      <c r="TM185" s="1"/>
      <c r="TN185" s="1"/>
      <c r="TO185" s="1"/>
      <c r="TP185" s="1"/>
      <c r="TQ185" s="1"/>
      <c r="TR185" s="1"/>
      <c r="TS185" s="1"/>
      <c r="TT185" s="1"/>
      <c r="TU185" s="1"/>
      <c r="TV185" s="1"/>
      <c r="TW185" s="1"/>
      <c r="TX185" s="1"/>
      <c r="TY185" s="1"/>
      <c r="TZ185" s="1"/>
      <c r="UA185" s="1"/>
      <c r="UB185" s="1"/>
      <c r="UC185" s="1"/>
      <c r="UD185" s="1"/>
      <c r="UE185" s="1"/>
      <c r="UF185" s="1"/>
      <c r="UG185" s="1"/>
      <c r="UH185" s="1"/>
      <c r="UI185" s="1"/>
      <c r="UJ185" s="1"/>
      <c r="UK185" s="1"/>
      <c r="UL185" s="1"/>
      <c r="UM185" s="1"/>
      <c r="UN185" s="1"/>
      <c r="UO185" s="1"/>
      <c r="UP185" s="1"/>
      <c r="UQ185" s="1"/>
      <c r="UR185" s="1"/>
      <c r="US185" s="1"/>
      <c r="UT185" s="1"/>
    </row>
    <row r="186" spans="1:566" s="13" customFormat="1">
      <c r="A186" s="55">
        <f t="shared" si="21"/>
        <v>185</v>
      </c>
      <c r="B186" s="14">
        <v>1</v>
      </c>
      <c r="C186" s="14" t="s">
        <v>351</v>
      </c>
      <c r="D186" s="14">
        <f t="shared" si="34"/>
        <v>3</v>
      </c>
      <c r="E186" s="14">
        <f t="shared" si="35"/>
        <v>17</v>
      </c>
      <c r="F186" s="223" t="str">
        <f t="shared" si="36"/>
        <v>SS-C3-17</v>
      </c>
      <c r="G186" s="13" t="s">
        <v>382</v>
      </c>
      <c r="H186" s="224" t="s">
        <v>363</v>
      </c>
      <c r="I186" s="228" t="s">
        <v>384</v>
      </c>
      <c r="J186" s="30" t="s">
        <v>389</v>
      </c>
      <c r="K186" s="75" t="s">
        <v>381</v>
      </c>
      <c r="L186" s="14"/>
      <c r="M186" s="18">
        <v>0</v>
      </c>
      <c r="N186" s="18">
        <v>1</v>
      </c>
      <c r="O186" s="225"/>
      <c r="P186" s="18">
        <v>0</v>
      </c>
      <c r="Q186" s="241" t="s">
        <v>390</v>
      </c>
      <c r="R186" s="20"/>
      <c r="U186" s="68"/>
      <c r="V186" s="216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  <c r="IW186" s="1"/>
      <c r="IX186" s="1"/>
      <c r="IY186" s="1"/>
      <c r="IZ186" s="1"/>
      <c r="JA186" s="1"/>
      <c r="JB186" s="1"/>
      <c r="JC186" s="1"/>
      <c r="JD186" s="1"/>
      <c r="JE186" s="1"/>
      <c r="JF186" s="1"/>
      <c r="JG186" s="1"/>
      <c r="JH186" s="1"/>
      <c r="JI186" s="1"/>
      <c r="JJ186" s="1"/>
      <c r="JK186" s="1"/>
      <c r="JL186" s="1"/>
      <c r="JM186" s="1"/>
      <c r="JN186" s="1"/>
      <c r="JO186" s="1"/>
      <c r="JP186" s="1"/>
      <c r="JQ186" s="1"/>
      <c r="JR186" s="1"/>
      <c r="JS186" s="1"/>
      <c r="JT186" s="1"/>
      <c r="JU186" s="1"/>
      <c r="JV186" s="1"/>
      <c r="JW186" s="1"/>
      <c r="JX186" s="1"/>
      <c r="JY186" s="1"/>
      <c r="JZ186" s="1"/>
      <c r="KA186" s="1"/>
      <c r="KB186" s="1"/>
      <c r="KC186" s="1"/>
      <c r="KD186" s="1"/>
      <c r="KE186" s="1"/>
      <c r="KF186" s="1"/>
      <c r="KG186" s="1"/>
      <c r="KH186" s="1"/>
      <c r="KI186" s="1"/>
      <c r="KJ186" s="1"/>
      <c r="KK186" s="1"/>
      <c r="KL186" s="1"/>
      <c r="KM186" s="1"/>
      <c r="KN186" s="1"/>
      <c r="KO186" s="1"/>
      <c r="KP186" s="1"/>
      <c r="KQ186" s="1"/>
      <c r="KR186" s="1"/>
      <c r="KS186" s="1"/>
      <c r="KT186" s="1"/>
      <c r="KU186" s="1"/>
      <c r="KV186" s="1"/>
      <c r="KW186" s="1"/>
      <c r="KX186" s="1"/>
      <c r="KY186" s="1"/>
      <c r="KZ186" s="1"/>
      <c r="LA186" s="1"/>
      <c r="LB186" s="1"/>
      <c r="LC186" s="1"/>
      <c r="LD186" s="1"/>
      <c r="LE186" s="1"/>
      <c r="LF186" s="1"/>
      <c r="LG186" s="1"/>
      <c r="LH186" s="1"/>
      <c r="LI186" s="1"/>
      <c r="LJ186" s="1"/>
      <c r="LK186" s="1"/>
      <c r="LL186" s="1"/>
      <c r="LM186" s="1"/>
      <c r="LN186" s="1"/>
      <c r="LO186" s="1"/>
      <c r="LP186" s="1"/>
      <c r="LQ186" s="1"/>
      <c r="LR186" s="1"/>
      <c r="LS186" s="1"/>
      <c r="LT186" s="1"/>
      <c r="LU186" s="1"/>
      <c r="LV186" s="1"/>
      <c r="LW186" s="1"/>
      <c r="LX186" s="1"/>
      <c r="LY186" s="1"/>
      <c r="LZ186" s="1"/>
      <c r="MA186" s="1"/>
      <c r="MB186" s="1"/>
      <c r="MC186" s="1"/>
      <c r="MD186" s="1"/>
      <c r="ME186" s="1"/>
      <c r="MF186" s="1"/>
      <c r="MG186" s="1"/>
      <c r="MH186" s="1"/>
      <c r="MI186" s="1"/>
      <c r="MJ186" s="1"/>
      <c r="MK186" s="1"/>
      <c r="ML186" s="1"/>
      <c r="MM186" s="1"/>
      <c r="MN186" s="1"/>
      <c r="MO186" s="1"/>
      <c r="MP186" s="1"/>
      <c r="MQ186" s="1"/>
      <c r="MR186" s="1"/>
      <c r="MS186" s="1"/>
      <c r="MT186" s="1"/>
      <c r="MU186" s="1"/>
      <c r="MV186" s="1"/>
      <c r="MW186" s="1"/>
      <c r="MX186" s="1"/>
      <c r="MY186" s="1"/>
      <c r="MZ186" s="1"/>
      <c r="NA186" s="1"/>
      <c r="NB186" s="1"/>
      <c r="NC186" s="1"/>
      <c r="ND186" s="1"/>
      <c r="NE186" s="1"/>
      <c r="NF186" s="1"/>
      <c r="NG186" s="1"/>
      <c r="NH186" s="1"/>
      <c r="NI186" s="1"/>
      <c r="NJ186" s="1"/>
      <c r="NK186" s="1"/>
      <c r="NL186" s="1"/>
      <c r="NM186" s="1"/>
      <c r="NN186" s="1"/>
      <c r="NO186" s="1"/>
      <c r="NP186" s="1"/>
      <c r="NQ186" s="1"/>
      <c r="NR186" s="1"/>
      <c r="NS186" s="1"/>
      <c r="NT186" s="1"/>
      <c r="NU186" s="1"/>
      <c r="NV186" s="1"/>
      <c r="NW186" s="1"/>
      <c r="NX186" s="1"/>
      <c r="NY186" s="1"/>
      <c r="NZ186" s="1"/>
      <c r="OA186" s="1"/>
      <c r="OB186" s="1"/>
      <c r="OC186" s="1"/>
      <c r="OD186" s="1"/>
      <c r="OE186" s="1"/>
      <c r="OF186" s="1"/>
      <c r="OG186" s="1"/>
      <c r="OH186" s="1"/>
      <c r="OI186" s="1"/>
      <c r="OJ186" s="1"/>
      <c r="OK186" s="1"/>
      <c r="OL186" s="1"/>
      <c r="OM186" s="1"/>
      <c r="ON186" s="1"/>
      <c r="OO186" s="1"/>
      <c r="OP186" s="1"/>
      <c r="OQ186" s="1"/>
      <c r="OR186" s="1"/>
      <c r="OS186" s="1"/>
      <c r="OT186" s="1"/>
      <c r="OU186" s="1"/>
      <c r="OV186" s="1"/>
      <c r="OW186" s="1"/>
      <c r="OX186" s="1"/>
      <c r="OY186" s="1"/>
      <c r="OZ186" s="1"/>
      <c r="PA186" s="1"/>
      <c r="PB186" s="1"/>
      <c r="PC186" s="1"/>
      <c r="PD186" s="1"/>
      <c r="PE186" s="1"/>
      <c r="PF186" s="1"/>
      <c r="PG186" s="1"/>
      <c r="PH186" s="1"/>
      <c r="PI186" s="1"/>
      <c r="PJ186" s="1"/>
      <c r="PK186" s="1"/>
      <c r="PL186" s="1"/>
      <c r="PM186" s="1"/>
      <c r="PN186" s="1"/>
      <c r="PO186" s="1"/>
      <c r="PP186" s="1"/>
      <c r="PQ186" s="1"/>
      <c r="PR186" s="1"/>
      <c r="PS186" s="1"/>
      <c r="PT186" s="1"/>
      <c r="PU186" s="1"/>
      <c r="PV186" s="1"/>
      <c r="PW186" s="1"/>
      <c r="PX186" s="1"/>
      <c r="PY186" s="1"/>
      <c r="PZ186" s="1"/>
      <c r="QA186" s="1"/>
      <c r="QB186" s="1"/>
      <c r="QC186" s="1"/>
      <c r="QD186" s="1"/>
      <c r="QE186" s="1"/>
      <c r="QF186" s="1"/>
      <c r="QG186" s="1"/>
      <c r="QH186" s="1"/>
      <c r="QI186" s="1"/>
      <c r="QJ186" s="1"/>
      <c r="QK186" s="1"/>
      <c r="QL186" s="1"/>
      <c r="QM186" s="1"/>
      <c r="QN186" s="1"/>
      <c r="QO186" s="1"/>
      <c r="QP186" s="1"/>
      <c r="QQ186" s="1"/>
      <c r="QR186" s="1"/>
      <c r="QS186" s="1"/>
      <c r="QT186" s="1"/>
      <c r="QU186" s="1"/>
      <c r="QV186" s="1"/>
      <c r="QW186" s="1"/>
      <c r="QX186" s="1"/>
      <c r="QY186" s="1"/>
      <c r="QZ186" s="1"/>
      <c r="RA186" s="1"/>
      <c r="RB186" s="1"/>
      <c r="RC186" s="1"/>
      <c r="RD186" s="1"/>
      <c r="RE186" s="1"/>
      <c r="RF186" s="1"/>
      <c r="RG186" s="1"/>
      <c r="RH186" s="1"/>
      <c r="RI186" s="1"/>
      <c r="RJ186" s="1"/>
      <c r="RK186" s="1"/>
      <c r="RL186" s="1"/>
      <c r="RM186" s="1"/>
      <c r="RN186" s="1"/>
      <c r="RO186" s="1"/>
      <c r="RP186" s="1"/>
      <c r="RQ186" s="1"/>
      <c r="RR186" s="1"/>
      <c r="RS186" s="1"/>
      <c r="RT186" s="1"/>
      <c r="RU186" s="1"/>
      <c r="RV186" s="1"/>
      <c r="RW186" s="1"/>
      <c r="RX186" s="1"/>
      <c r="RY186" s="1"/>
      <c r="RZ186" s="1"/>
      <c r="SA186" s="1"/>
      <c r="SB186" s="1"/>
      <c r="SC186" s="1"/>
      <c r="SD186" s="1"/>
      <c r="SE186" s="1"/>
      <c r="SF186" s="1"/>
      <c r="SG186" s="1"/>
      <c r="SH186" s="1"/>
      <c r="SI186" s="1"/>
      <c r="SJ186" s="1"/>
      <c r="SK186" s="1"/>
      <c r="SL186" s="1"/>
      <c r="SM186" s="1"/>
      <c r="SN186" s="1"/>
      <c r="SO186" s="1"/>
      <c r="SP186" s="1"/>
      <c r="SQ186" s="1"/>
      <c r="SR186" s="1"/>
      <c r="SS186" s="1"/>
      <c r="ST186" s="1"/>
      <c r="SU186" s="1"/>
      <c r="SV186" s="1"/>
      <c r="SW186" s="1"/>
      <c r="SX186" s="1"/>
      <c r="SY186" s="1"/>
      <c r="SZ186" s="1"/>
      <c r="TA186" s="1"/>
      <c r="TB186" s="1"/>
      <c r="TC186" s="1"/>
      <c r="TD186" s="1"/>
      <c r="TE186" s="1"/>
      <c r="TF186" s="1"/>
      <c r="TG186" s="1"/>
      <c r="TH186" s="1"/>
      <c r="TI186" s="1"/>
      <c r="TJ186" s="1"/>
      <c r="TK186" s="1"/>
      <c r="TL186" s="1"/>
      <c r="TM186" s="1"/>
      <c r="TN186" s="1"/>
      <c r="TO186" s="1"/>
      <c r="TP186" s="1"/>
      <c r="TQ186" s="1"/>
      <c r="TR186" s="1"/>
      <c r="TS186" s="1"/>
      <c r="TT186" s="1"/>
      <c r="TU186" s="1"/>
      <c r="TV186" s="1"/>
      <c r="TW186" s="1"/>
      <c r="TX186" s="1"/>
      <c r="TY186" s="1"/>
      <c r="TZ186" s="1"/>
      <c r="UA186" s="1"/>
      <c r="UB186" s="1"/>
      <c r="UC186" s="1"/>
      <c r="UD186" s="1"/>
      <c r="UE186" s="1"/>
      <c r="UF186" s="1"/>
      <c r="UG186" s="1"/>
      <c r="UH186" s="1"/>
      <c r="UI186" s="1"/>
      <c r="UJ186" s="1"/>
      <c r="UK186" s="1"/>
      <c r="UL186" s="1"/>
      <c r="UM186" s="1"/>
      <c r="UN186" s="1"/>
      <c r="UO186" s="1"/>
      <c r="UP186" s="1"/>
      <c r="UQ186" s="1"/>
      <c r="UR186" s="1"/>
      <c r="US186" s="1"/>
      <c r="UT186" s="1"/>
    </row>
    <row r="187" spans="1:566" s="13" customFormat="1">
      <c r="A187" s="55">
        <f t="shared" si="21"/>
        <v>186</v>
      </c>
      <c r="B187" s="14">
        <v>1</v>
      </c>
      <c r="C187" s="14" t="s">
        <v>351</v>
      </c>
      <c r="D187" s="14">
        <f t="shared" si="34"/>
        <v>3</v>
      </c>
      <c r="E187" s="14">
        <f t="shared" si="35"/>
        <v>18</v>
      </c>
      <c r="F187" s="223" t="str">
        <f t="shared" si="36"/>
        <v>SS-C3-18</v>
      </c>
      <c r="G187" s="13" t="s">
        <v>383</v>
      </c>
      <c r="H187" s="224" t="s">
        <v>363</v>
      </c>
      <c r="I187" s="228" t="s">
        <v>384</v>
      </c>
      <c r="J187" s="30" t="s">
        <v>385</v>
      </c>
      <c r="K187" s="75" t="s">
        <v>377</v>
      </c>
      <c r="L187" s="14"/>
      <c r="M187" s="18">
        <v>0</v>
      </c>
      <c r="N187" s="18">
        <v>1</v>
      </c>
      <c r="O187" s="225"/>
      <c r="P187" s="18">
        <v>0</v>
      </c>
      <c r="Q187" s="241" t="s">
        <v>386</v>
      </c>
      <c r="R187" s="20"/>
      <c r="U187" s="68"/>
      <c r="V187" s="216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  <c r="IV187" s="1"/>
      <c r="IW187" s="1"/>
      <c r="IX187" s="1"/>
      <c r="IY187" s="1"/>
      <c r="IZ187" s="1"/>
      <c r="JA187" s="1"/>
      <c r="JB187" s="1"/>
      <c r="JC187" s="1"/>
      <c r="JD187" s="1"/>
      <c r="JE187" s="1"/>
      <c r="JF187" s="1"/>
      <c r="JG187" s="1"/>
      <c r="JH187" s="1"/>
      <c r="JI187" s="1"/>
      <c r="JJ187" s="1"/>
      <c r="JK187" s="1"/>
      <c r="JL187" s="1"/>
      <c r="JM187" s="1"/>
      <c r="JN187" s="1"/>
      <c r="JO187" s="1"/>
      <c r="JP187" s="1"/>
      <c r="JQ187" s="1"/>
      <c r="JR187" s="1"/>
      <c r="JS187" s="1"/>
      <c r="JT187" s="1"/>
      <c r="JU187" s="1"/>
      <c r="JV187" s="1"/>
      <c r="JW187" s="1"/>
      <c r="JX187" s="1"/>
      <c r="JY187" s="1"/>
      <c r="JZ187" s="1"/>
      <c r="KA187" s="1"/>
      <c r="KB187" s="1"/>
      <c r="KC187" s="1"/>
      <c r="KD187" s="1"/>
      <c r="KE187" s="1"/>
      <c r="KF187" s="1"/>
      <c r="KG187" s="1"/>
      <c r="KH187" s="1"/>
      <c r="KI187" s="1"/>
      <c r="KJ187" s="1"/>
      <c r="KK187" s="1"/>
      <c r="KL187" s="1"/>
      <c r="KM187" s="1"/>
      <c r="KN187" s="1"/>
      <c r="KO187" s="1"/>
      <c r="KP187" s="1"/>
      <c r="KQ187" s="1"/>
      <c r="KR187" s="1"/>
      <c r="KS187" s="1"/>
      <c r="KT187" s="1"/>
      <c r="KU187" s="1"/>
      <c r="KV187" s="1"/>
      <c r="KW187" s="1"/>
      <c r="KX187" s="1"/>
      <c r="KY187" s="1"/>
      <c r="KZ187" s="1"/>
      <c r="LA187" s="1"/>
      <c r="LB187" s="1"/>
      <c r="LC187" s="1"/>
      <c r="LD187" s="1"/>
      <c r="LE187" s="1"/>
      <c r="LF187" s="1"/>
      <c r="LG187" s="1"/>
      <c r="LH187" s="1"/>
      <c r="LI187" s="1"/>
      <c r="LJ187" s="1"/>
      <c r="LK187" s="1"/>
      <c r="LL187" s="1"/>
      <c r="LM187" s="1"/>
      <c r="LN187" s="1"/>
      <c r="LO187" s="1"/>
      <c r="LP187" s="1"/>
      <c r="LQ187" s="1"/>
      <c r="LR187" s="1"/>
      <c r="LS187" s="1"/>
      <c r="LT187" s="1"/>
      <c r="LU187" s="1"/>
      <c r="LV187" s="1"/>
      <c r="LW187" s="1"/>
      <c r="LX187" s="1"/>
      <c r="LY187" s="1"/>
      <c r="LZ187" s="1"/>
      <c r="MA187" s="1"/>
      <c r="MB187" s="1"/>
      <c r="MC187" s="1"/>
      <c r="MD187" s="1"/>
      <c r="ME187" s="1"/>
      <c r="MF187" s="1"/>
      <c r="MG187" s="1"/>
      <c r="MH187" s="1"/>
      <c r="MI187" s="1"/>
      <c r="MJ187" s="1"/>
      <c r="MK187" s="1"/>
      <c r="ML187" s="1"/>
      <c r="MM187" s="1"/>
      <c r="MN187" s="1"/>
      <c r="MO187" s="1"/>
      <c r="MP187" s="1"/>
      <c r="MQ187" s="1"/>
      <c r="MR187" s="1"/>
      <c r="MS187" s="1"/>
      <c r="MT187" s="1"/>
      <c r="MU187" s="1"/>
      <c r="MV187" s="1"/>
      <c r="MW187" s="1"/>
      <c r="MX187" s="1"/>
      <c r="MY187" s="1"/>
      <c r="MZ187" s="1"/>
      <c r="NA187" s="1"/>
      <c r="NB187" s="1"/>
      <c r="NC187" s="1"/>
      <c r="ND187" s="1"/>
      <c r="NE187" s="1"/>
      <c r="NF187" s="1"/>
      <c r="NG187" s="1"/>
      <c r="NH187" s="1"/>
      <c r="NI187" s="1"/>
      <c r="NJ187" s="1"/>
      <c r="NK187" s="1"/>
      <c r="NL187" s="1"/>
      <c r="NM187" s="1"/>
      <c r="NN187" s="1"/>
      <c r="NO187" s="1"/>
      <c r="NP187" s="1"/>
      <c r="NQ187" s="1"/>
      <c r="NR187" s="1"/>
      <c r="NS187" s="1"/>
      <c r="NT187" s="1"/>
      <c r="NU187" s="1"/>
      <c r="NV187" s="1"/>
      <c r="NW187" s="1"/>
      <c r="NX187" s="1"/>
      <c r="NY187" s="1"/>
      <c r="NZ187" s="1"/>
      <c r="OA187" s="1"/>
      <c r="OB187" s="1"/>
      <c r="OC187" s="1"/>
      <c r="OD187" s="1"/>
      <c r="OE187" s="1"/>
      <c r="OF187" s="1"/>
      <c r="OG187" s="1"/>
      <c r="OH187" s="1"/>
      <c r="OI187" s="1"/>
      <c r="OJ187" s="1"/>
      <c r="OK187" s="1"/>
      <c r="OL187" s="1"/>
      <c r="OM187" s="1"/>
      <c r="ON187" s="1"/>
      <c r="OO187" s="1"/>
      <c r="OP187" s="1"/>
      <c r="OQ187" s="1"/>
      <c r="OR187" s="1"/>
      <c r="OS187" s="1"/>
      <c r="OT187" s="1"/>
      <c r="OU187" s="1"/>
      <c r="OV187" s="1"/>
      <c r="OW187" s="1"/>
      <c r="OX187" s="1"/>
      <c r="OY187" s="1"/>
      <c r="OZ187" s="1"/>
      <c r="PA187" s="1"/>
      <c r="PB187" s="1"/>
      <c r="PC187" s="1"/>
      <c r="PD187" s="1"/>
      <c r="PE187" s="1"/>
      <c r="PF187" s="1"/>
      <c r="PG187" s="1"/>
      <c r="PH187" s="1"/>
      <c r="PI187" s="1"/>
      <c r="PJ187" s="1"/>
      <c r="PK187" s="1"/>
      <c r="PL187" s="1"/>
      <c r="PM187" s="1"/>
      <c r="PN187" s="1"/>
      <c r="PO187" s="1"/>
      <c r="PP187" s="1"/>
      <c r="PQ187" s="1"/>
      <c r="PR187" s="1"/>
      <c r="PS187" s="1"/>
      <c r="PT187" s="1"/>
      <c r="PU187" s="1"/>
      <c r="PV187" s="1"/>
      <c r="PW187" s="1"/>
      <c r="PX187" s="1"/>
      <c r="PY187" s="1"/>
      <c r="PZ187" s="1"/>
      <c r="QA187" s="1"/>
      <c r="QB187" s="1"/>
      <c r="QC187" s="1"/>
      <c r="QD187" s="1"/>
      <c r="QE187" s="1"/>
      <c r="QF187" s="1"/>
      <c r="QG187" s="1"/>
      <c r="QH187" s="1"/>
      <c r="QI187" s="1"/>
      <c r="QJ187" s="1"/>
      <c r="QK187" s="1"/>
      <c r="QL187" s="1"/>
      <c r="QM187" s="1"/>
      <c r="QN187" s="1"/>
      <c r="QO187" s="1"/>
      <c r="QP187" s="1"/>
      <c r="QQ187" s="1"/>
      <c r="QR187" s="1"/>
      <c r="QS187" s="1"/>
      <c r="QT187" s="1"/>
      <c r="QU187" s="1"/>
      <c r="QV187" s="1"/>
      <c r="QW187" s="1"/>
      <c r="QX187" s="1"/>
      <c r="QY187" s="1"/>
      <c r="QZ187" s="1"/>
      <c r="RA187" s="1"/>
      <c r="RB187" s="1"/>
      <c r="RC187" s="1"/>
      <c r="RD187" s="1"/>
      <c r="RE187" s="1"/>
      <c r="RF187" s="1"/>
      <c r="RG187" s="1"/>
      <c r="RH187" s="1"/>
      <c r="RI187" s="1"/>
      <c r="RJ187" s="1"/>
      <c r="RK187" s="1"/>
      <c r="RL187" s="1"/>
      <c r="RM187" s="1"/>
      <c r="RN187" s="1"/>
      <c r="RO187" s="1"/>
      <c r="RP187" s="1"/>
      <c r="RQ187" s="1"/>
      <c r="RR187" s="1"/>
      <c r="RS187" s="1"/>
      <c r="RT187" s="1"/>
      <c r="RU187" s="1"/>
      <c r="RV187" s="1"/>
      <c r="RW187" s="1"/>
      <c r="RX187" s="1"/>
      <c r="RY187" s="1"/>
      <c r="RZ187" s="1"/>
      <c r="SA187" s="1"/>
      <c r="SB187" s="1"/>
      <c r="SC187" s="1"/>
      <c r="SD187" s="1"/>
      <c r="SE187" s="1"/>
      <c r="SF187" s="1"/>
      <c r="SG187" s="1"/>
      <c r="SH187" s="1"/>
      <c r="SI187" s="1"/>
      <c r="SJ187" s="1"/>
      <c r="SK187" s="1"/>
      <c r="SL187" s="1"/>
      <c r="SM187" s="1"/>
      <c r="SN187" s="1"/>
      <c r="SO187" s="1"/>
      <c r="SP187" s="1"/>
      <c r="SQ187" s="1"/>
      <c r="SR187" s="1"/>
      <c r="SS187" s="1"/>
      <c r="ST187" s="1"/>
      <c r="SU187" s="1"/>
      <c r="SV187" s="1"/>
      <c r="SW187" s="1"/>
      <c r="SX187" s="1"/>
      <c r="SY187" s="1"/>
      <c r="SZ187" s="1"/>
      <c r="TA187" s="1"/>
      <c r="TB187" s="1"/>
      <c r="TC187" s="1"/>
      <c r="TD187" s="1"/>
      <c r="TE187" s="1"/>
      <c r="TF187" s="1"/>
      <c r="TG187" s="1"/>
      <c r="TH187" s="1"/>
      <c r="TI187" s="1"/>
      <c r="TJ187" s="1"/>
      <c r="TK187" s="1"/>
      <c r="TL187" s="1"/>
      <c r="TM187" s="1"/>
      <c r="TN187" s="1"/>
      <c r="TO187" s="1"/>
      <c r="TP187" s="1"/>
      <c r="TQ187" s="1"/>
      <c r="TR187" s="1"/>
      <c r="TS187" s="1"/>
      <c r="TT187" s="1"/>
      <c r="TU187" s="1"/>
      <c r="TV187" s="1"/>
      <c r="TW187" s="1"/>
      <c r="TX187" s="1"/>
      <c r="TY187" s="1"/>
      <c r="TZ187" s="1"/>
      <c r="UA187" s="1"/>
      <c r="UB187" s="1"/>
      <c r="UC187" s="1"/>
      <c r="UD187" s="1"/>
      <c r="UE187" s="1"/>
      <c r="UF187" s="1"/>
      <c r="UG187" s="1"/>
      <c r="UH187" s="1"/>
      <c r="UI187" s="1"/>
      <c r="UJ187" s="1"/>
      <c r="UK187" s="1"/>
      <c r="UL187" s="1"/>
      <c r="UM187" s="1"/>
      <c r="UN187" s="1"/>
      <c r="UO187" s="1"/>
      <c r="UP187" s="1"/>
      <c r="UQ187" s="1"/>
      <c r="UR187" s="1"/>
      <c r="US187" s="1"/>
      <c r="UT187" s="1"/>
    </row>
    <row r="188" spans="1:566" s="13" customFormat="1" ht="15.75" customHeight="1">
      <c r="A188" s="55">
        <f t="shared" si="21"/>
        <v>187</v>
      </c>
      <c r="B188" s="14">
        <v>1</v>
      </c>
      <c r="C188" s="14" t="s">
        <v>351</v>
      </c>
      <c r="D188" s="14">
        <f t="shared" si="34"/>
        <v>3</v>
      </c>
      <c r="E188" s="14">
        <f t="shared" si="35"/>
        <v>19</v>
      </c>
      <c r="F188" s="223" t="str">
        <f t="shared" si="36"/>
        <v>SS-C3-19</v>
      </c>
      <c r="G188" s="13" t="s">
        <v>383</v>
      </c>
      <c r="H188" s="224" t="s">
        <v>363</v>
      </c>
      <c r="I188" s="228" t="s">
        <v>384</v>
      </c>
      <c r="J188" s="30" t="s">
        <v>387</v>
      </c>
      <c r="K188" s="75" t="s">
        <v>379</v>
      </c>
      <c r="L188" s="14"/>
      <c r="M188" s="18">
        <v>0</v>
      </c>
      <c r="N188" s="18">
        <v>1</v>
      </c>
      <c r="O188" s="225"/>
      <c r="P188" s="18">
        <v>0</v>
      </c>
      <c r="Q188" s="241" t="s">
        <v>388</v>
      </c>
      <c r="R188" s="20"/>
      <c r="U188" s="68"/>
      <c r="V188" s="216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  <c r="IW188" s="1"/>
      <c r="IX188" s="1"/>
      <c r="IY188" s="1"/>
      <c r="IZ188" s="1"/>
      <c r="JA188" s="1"/>
      <c r="JB188" s="1"/>
      <c r="JC188" s="1"/>
      <c r="JD188" s="1"/>
      <c r="JE188" s="1"/>
      <c r="JF188" s="1"/>
      <c r="JG188" s="1"/>
      <c r="JH188" s="1"/>
      <c r="JI188" s="1"/>
      <c r="JJ188" s="1"/>
      <c r="JK188" s="1"/>
      <c r="JL188" s="1"/>
      <c r="JM188" s="1"/>
      <c r="JN188" s="1"/>
      <c r="JO188" s="1"/>
      <c r="JP188" s="1"/>
      <c r="JQ188" s="1"/>
      <c r="JR188" s="1"/>
      <c r="JS188" s="1"/>
      <c r="JT188" s="1"/>
      <c r="JU188" s="1"/>
      <c r="JV188" s="1"/>
      <c r="JW188" s="1"/>
      <c r="JX188" s="1"/>
      <c r="JY188" s="1"/>
      <c r="JZ188" s="1"/>
      <c r="KA188" s="1"/>
      <c r="KB188" s="1"/>
      <c r="KC188" s="1"/>
      <c r="KD188" s="1"/>
      <c r="KE188" s="1"/>
      <c r="KF188" s="1"/>
      <c r="KG188" s="1"/>
      <c r="KH188" s="1"/>
      <c r="KI188" s="1"/>
      <c r="KJ188" s="1"/>
      <c r="KK188" s="1"/>
      <c r="KL188" s="1"/>
      <c r="KM188" s="1"/>
      <c r="KN188" s="1"/>
      <c r="KO188" s="1"/>
      <c r="KP188" s="1"/>
      <c r="KQ188" s="1"/>
      <c r="KR188" s="1"/>
      <c r="KS188" s="1"/>
      <c r="KT188" s="1"/>
      <c r="KU188" s="1"/>
      <c r="KV188" s="1"/>
      <c r="KW188" s="1"/>
      <c r="KX188" s="1"/>
      <c r="KY188" s="1"/>
      <c r="KZ188" s="1"/>
      <c r="LA188" s="1"/>
      <c r="LB188" s="1"/>
      <c r="LC188" s="1"/>
      <c r="LD188" s="1"/>
      <c r="LE188" s="1"/>
      <c r="LF188" s="1"/>
      <c r="LG188" s="1"/>
      <c r="LH188" s="1"/>
      <c r="LI188" s="1"/>
      <c r="LJ188" s="1"/>
      <c r="LK188" s="1"/>
      <c r="LL188" s="1"/>
      <c r="LM188" s="1"/>
      <c r="LN188" s="1"/>
      <c r="LO188" s="1"/>
      <c r="LP188" s="1"/>
      <c r="LQ188" s="1"/>
      <c r="LR188" s="1"/>
      <c r="LS188" s="1"/>
      <c r="LT188" s="1"/>
      <c r="LU188" s="1"/>
      <c r="LV188" s="1"/>
      <c r="LW188" s="1"/>
      <c r="LX188" s="1"/>
      <c r="LY188" s="1"/>
      <c r="LZ188" s="1"/>
      <c r="MA188" s="1"/>
      <c r="MB188" s="1"/>
      <c r="MC188" s="1"/>
      <c r="MD188" s="1"/>
      <c r="ME188" s="1"/>
      <c r="MF188" s="1"/>
      <c r="MG188" s="1"/>
      <c r="MH188" s="1"/>
      <c r="MI188" s="1"/>
      <c r="MJ188" s="1"/>
      <c r="MK188" s="1"/>
      <c r="ML188" s="1"/>
      <c r="MM188" s="1"/>
      <c r="MN188" s="1"/>
      <c r="MO188" s="1"/>
      <c r="MP188" s="1"/>
      <c r="MQ188" s="1"/>
      <c r="MR188" s="1"/>
      <c r="MS188" s="1"/>
      <c r="MT188" s="1"/>
      <c r="MU188" s="1"/>
      <c r="MV188" s="1"/>
      <c r="MW188" s="1"/>
      <c r="MX188" s="1"/>
      <c r="MY188" s="1"/>
      <c r="MZ188" s="1"/>
      <c r="NA188" s="1"/>
      <c r="NB188" s="1"/>
      <c r="NC188" s="1"/>
      <c r="ND188" s="1"/>
      <c r="NE188" s="1"/>
      <c r="NF188" s="1"/>
      <c r="NG188" s="1"/>
      <c r="NH188" s="1"/>
      <c r="NI188" s="1"/>
      <c r="NJ188" s="1"/>
      <c r="NK188" s="1"/>
      <c r="NL188" s="1"/>
      <c r="NM188" s="1"/>
      <c r="NN188" s="1"/>
      <c r="NO188" s="1"/>
      <c r="NP188" s="1"/>
      <c r="NQ188" s="1"/>
      <c r="NR188" s="1"/>
      <c r="NS188" s="1"/>
      <c r="NT188" s="1"/>
      <c r="NU188" s="1"/>
      <c r="NV188" s="1"/>
      <c r="NW188" s="1"/>
      <c r="NX188" s="1"/>
      <c r="NY188" s="1"/>
      <c r="NZ188" s="1"/>
      <c r="OA188" s="1"/>
      <c r="OB188" s="1"/>
      <c r="OC188" s="1"/>
      <c r="OD188" s="1"/>
      <c r="OE188" s="1"/>
      <c r="OF188" s="1"/>
      <c r="OG188" s="1"/>
      <c r="OH188" s="1"/>
      <c r="OI188" s="1"/>
      <c r="OJ188" s="1"/>
      <c r="OK188" s="1"/>
      <c r="OL188" s="1"/>
      <c r="OM188" s="1"/>
      <c r="ON188" s="1"/>
      <c r="OO188" s="1"/>
      <c r="OP188" s="1"/>
      <c r="OQ188" s="1"/>
      <c r="OR188" s="1"/>
      <c r="OS188" s="1"/>
      <c r="OT188" s="1"/>
      <c r="OU188" s="1"/>
      <c r="OV188" s="1"/>
      <c r="OW188" s="1"/>
      <c r="OX188" s="1"/>
      <c r="OY188" s="1"/>
      <c r="OZ188" s="1"/>
      <c r="PA188" s="1"/>
      <c r="PB188" s="1"/>
      <c r="PC188" s="1"/>
      <c r="PD188" s="1"/>
      <c r="PE188" s="1"/>
      <c r="PF188" s="1"/>
      <c r="PG188" s="1"/>
      <c r="PH188" s="1"/>
      <c r="PI188" s="1"/>
      <c r="PJ188" s="1"/>
      <c r="PK188" s="1"/>
      <c r="PL188" s="1"/>
      <c r="PM188" s="1"/>
      <c r="PN188" s="1"/>
      <c r="PO188" s="1"/>
      <c r="PP188" s="1"/>
      <c r="PQ188" s="1"/>
      <c r="PR188" s="1"/>
      <c r="PS188" s="1"/>
      <c r="PT188" s="1"/>
      <c r="PU188" s="1"/>
      <c r="PV188" s="1"/>
      <c r="PW188" s="1"/>
      <c r="PX188" s="1"/>
      <c r="PY188" s="1"/>
      <c r="PZ188" s="1"/>
      <c r="QA188" s="1"/>
      <c r="QB188" s="1"/>
      <c r="QC188" s="1"/>
      <c r="QD188" s="1"/>
      <c r="QE188" s="1"/>
      <c r="QF188" s="1"/>
      <c r="QG188" s="1"/>
      <c r="QH188" s="1"/>
      <c r="QI188" s="1"/>
      <c r="QJ188" s="1"/>
      <c r="QK188" s="1"/>
      <c r="QL188" s="1"/>
      <c r="QM188" s="1"/>
      <c r="QN188" s="1"/>
      <c r="QO188" s="1"/>
      <c r="QP188" s="1"/>
      <c r="QQ188" s="1"/>
      <c r="QR188" s="1"/>
      <c r="QS188" s="1"/>
      <c r="QT188" s="1"/>
      <c r="QU188" s="1"/>
      <c r="QV188" s="1"/>
      <c r="QW188" s="1"/>
      <c r="QX188" s="1"/>
      <c r="QY188" s="1"/>
      <c r="QZ188" s="1"/>
      <c r="RA188" s="1"/>
      <c r="RB188" s="1"/>
      <c r="RC188" s="1"/>
      <c r="RD188" s="1"/>
      <c r="RE188" s="1"/>
      <c r="RF188" s="1"/>
      <c r="RG188" s="1"/>
      <c r="RH188" s="1"/>
      <c r="RI188" s="1"/>
      <c r="RJ188" s="1"/>
      <c r="RK188" s="1"/>
      <c r="RL188" s="1"/>
      <c r="RM188" s="1"/>
      <c r="RN188" s="1"/>
      <c r="RO188" s="1"/>
      <c r="RP188" s="1"/>
      <c r="RQ188" s="1"/>
      <c r="RR188" s="1"/>
      <c r="RS188" s="1"/>
      <c r="RT188" s="1"/>
      <c r="RU188" s="1"/>
      <c r="RV188" s="1"/>
      <c r="RW188" s="1"/>
      <c r="RX188" s="1"/>
      <c r="RY188" s="1"/>
      <c r="RZ188" s="1"/>
      <c r="SA188" s="1"/>
      <c r="SB188" s="1"/>
      <c r="SC188" s="1"/>
      <c r="SD188" s="1"/>
      <c r="SE188" s="1"/>
      <c r="SF188" s="1"/>
      <c r="SG188" s="1"/>
      <c r="SH188" s="1"/>
      <c r="SI188" s="1"/>
      <c r="SJ188" s="1"/>
      <c r="SK188" s="1"/>
      <c r="SL188" s="1"/>
      <c r="SM188" s="1"/>
      <c r="SN188" s="1"/>
      <c r="SO188" s="1"/>
      <c r="SP188" s="1"/>
      <c r="SQ188" s="1"/>
      <c r="SR188" s="1"/>
      <c r="SS188" s="1"/>
      <c r="ST188" s="1"/>
      <c r="SU188" s="1"/>
      <c r="SV188" s="1"/>
      <c r="SW188" s="1"/>
      <c r="SX188" s="1"/>
      <c r="SY188" s="1"/>
      <c r="SZ188" s="1"/>
      <c r="TA188" s="1"/>
      <c r="TB188" s="1"/>
      <c r="TC188" s="1"/>
      <c r="TD188" s="1"/>
      <c r="TE188" s="1"/>
      <c r="TF188" s="1"/>
      <c r="TG188" s="1"/>
      <c r="TH188" s="1"/>
      <c r="TI188" s="1"/>
      <c r="TJ188" s="1"/>
      <c r="TK188" s="1"/>
      <c r="TL188" s="1"/>
      <c r="TM188" s="1"/>
      <c r="TN188" s="1"/>
      <c r="TO188" s="1"/>
      <c r="TP188" s="1"/>
      <c r="TQ188" s="1"/>
      <c r="TR188" s="1"/>
      <c r="TS188" s="1"/>
      <c r="TT188" s="1"/>
      <c r="TU188" s="1"/>
      <c r="TV188" s="1"/>
      <c r="TW188" s="1"/>
      <c r="TX188" s="1"/>
      <c r="TY188" s="1"/>
      <c r="TZ188" s="1"/>
      <c r="UA188" s="1"/>
      <c r="UB188" s="1"/>
      <c r="UC188" s="1"/>
      <c r="UD188" s="1"/>
      <c r="UE188" s="1"/>
      <c r="UF188" s="1"/>
      <c r="UG188" s="1"/>
      <c r="UH188" s="1"/>
      <c r="UI188" s="1"/>
      <c r="UJ188" s="1"/>
      <c r="UK188" s="1"/>
      <c r="UL188" s="1"/>
      <c r="UM188" s="1"/>
      <c r="UN188" s="1"/>
      <c r="UO188" s="1"/>
      <c r="UP188" s="1"/>
      <c r="UQ188" s="1"/>
      <c r="UR188" s="1"/>
      <c r="US188" s="1"/>
      <c r="UT188" s="1"/>
    </row>
    <row r="189" spans="1:566" s="13" customFormat="1" ht="16.5" customHeight="1">
      <c r="A189" s="55">
        <f t="shared" si="21"/>
        <v>188</v>
      </c>
      <c r="B189" s="14">
        <v>1</v>
      </c>
      <c r="C189" s="14" t="s">
        <v>351</v>
      </c>
      <c r="D189" s="14">
        <f t="shared" si="34"/>
        <v>3</v>
      </c>
      <c r="E189" s="14">
        <f t="shared" si="35"/>
        <v>20</v>
      </c>
      <c r="F189" s="223" t="str">
        <f t="shared" si="36"/>
        <v>SS-C3-20</v>
      </c>
      <c r="G189" s="13" t="s">
        <v>383</v>
      </c>
      <c r="H189" s="224" t="s">
        <v>363</v>
      </c>
      <c r="I189" s="228" t="s">
        <v>384</v>
      </c>
      <c r="J189" s="30" t="s">
        <v>389</v>
      </c>
      <c r="K189" s="75" t="s">
        <v>381</v>
      </c>
      <c r="L189" s="14"/>
      <c r="M189" s="18">
        <v>0</v>
      </c>
      <c r="N189" s="18">
        <v>1</v>
      </c>
      <c r="O189" s="225"/>
      <c r="P189" s="18">
        <v>0</v>
      </c>
      <c r="Q189" s="241" t="s">
        <v>390</v>
      </c>
      <c r="R189" s="20"/>
      <c r="U189" s="68"/>
      <c r="V189" s="216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  <c r="IW189" s="1"/>
      <c r="IX189" s="1"/>
      <c r="IY189" s="1"/>
      <c r="IZ189" s="1"/>
      <c r="JA189" s="1"/>
      <c r="JB189" s="1"/>
      <c r="JC189" s="1"/>
      <c r="JD189" s="1"/>
      <c r="JE189" s="1"/>
      <c r="JF189" s="1"/>
      <c r="JG189" s="1"/>
      <c r="JH189" s="1"/>
      <c r="JI189" s="1"/>
      <c r="JJ189" s="1"/>
      <c r="JK189" s="1"/>
      <c r="JL189" s="1"/>
      <c r="JM189" s="1"/>
      <c r="JN189" s="1"/>
      <c r="JO189" s="1"/>
      <c r="JP189" s="1"/>
      <c r="JQ189" s="1"/>
      <c r="JR189" s="1"/>
      <c r="JS189" s="1"/>
      <c r="JT189" s="1"/>
      <c r="JU189" s="1"/>
      <c r="JV189" s="1"/>
      <c r="JW189" s="1"/>
      <c r="JX189" s="1"/>
      <c r="JY189" s="1"/>
      <c r="JZ189" s="1"/>
      <c r="KA189" s="1"/>
      <c r="KB189" s="1"/>
      <c r="KC189" s="1"/>
      <c r="KD189" s="1"/>
      <c r="KE189" s="1"/>
      <c r="KF189" s="1"/>
      <c r="KG189" s="1"/>
      <c r="KH189" s="1"/>
      <c r="KI189" s="1"/>
      <c r="KJ189" s="1"/>
      <c r="KK189" s="1"/>
      <c r="KL189" s="1"/>
      <c r="KM189" s="1"/>
      <c r="KN189" s="1"/>
      <c r="KO189" s="1"/>
      <c r="KP189" s="1"/>
      <c r="KQ189" s="1"/>
      <c r="KR189" s="1"/>
      <c r="KS189" s="1"/>
      <c r="KT189" s="1"/>
      <c r="KU189" s="1"/>
      <c r="KV189" s="1"/>
      <c r="KW189" s="1"/>
      <c r="KX189" s="1"/>
      <c r="KY189" s="1"/>
      <c r="KZ189" s="1"/>
      <c r="LA189" s="1"/>
      <c r="LB189" s="1"/>
      <c r="LC189" s="1"/>
      <c r="LD189" s="1"/>
      <c r="LE189" s="1"/>
      <c r="LF189" s="1"/>
      <c r="LG189" s="1"/>
      <c r="LH189" s="1"/>
      <c r="LI189" s="1"/>
      <c r="LJ189" s="1"/>
      <c r="LK189" s="1"/>
      <c r="LL189" s="1"/>
      <c r="LM189" s="1"/>
      <c r="LN189" s="1"/>
      <c r="LO189" s="1"/>
      <c r="LP189" s="1"/>
      <c r="LQ189" s="1"/>
      <c r="LR189" s="1"/>
      <c r="LS189" s="1"/>
      <c r="LT189" s="1"/>
      <c r="LU189" s="1"/>
      <c r="LV189" s="1"/>
      <c r="LW189" s="1"/>
      <c r="LX189" s="1"/>
      <c r="LY189" s="1"/>
      <c r="LZ189" s="1"/>
      <c r="MA189" s="1"/>
      <c r="MB189" s="1"/>
      <c r="MC189" s="1"/>
      <c r="MD189" s="1"/>
      <c r="ME189" s="1"/>
      <c r="MF189" s="1"/>
      <c r="MG189" s="1"/>
      <c r="MH189" s="1"/>
      <c r="MI189" s="1"/>
      <c r="MJ189" s="1"/>
      <c r="MK189" s="1"/>
      <c r="ML189" s="1"/>
      <c r="MM189" s="1"/>
      <c r="MN189" s="1"/>
      <c r="MO189" s="1"/>
      <c r="MP189" s="1"/>
      <c r="MQ189" s="1"/>
      <c r="MR189" s="1"/>
      <c r="MS189" s="1"/>
      <c r="MT189" s="1"/>
      <c r="MU189" s="1"/>
      <c r="MV189" s="1"/>
      <c r="MW189" s="1"/>
      <c r="MX189" s="1"/>
      <c r="MY189" s="1"/>
      <c r="MZ189" s="1"/>
      <c r="NA189" s="1"/>
      <c r="NB189" s="1"/>
      <c r="NC189" s="1"/>
      <c r="ND189" s="1"/>
      <c r="NE189" s="1"/>
      <c r="NF189" s="1"/>
      <c r="NG189" s="1"/>
      <c r="NH189" s="1"/>
      <c r="NI189" s="1"/>
      <c r="NJ189" s="1"/>
      <c r="NK189" s="1"/>
      <c r="NL189" s="1"/>
      <c r="NM189" s="1"/>
      <c r="NN189" s="1"/>
      <c r="NO189" s="1"/>
      <c r="NP189" s="1"/>
      <c r="NQ189" s="1"/>
      <c r="NR189" s="1"/>
      <c r="NS189" s="1"/>
      <c r="NT189" s="1"/>
      <c r="NU189" s="1"/>
      <c r="NV189" s="1"/>
      <c r="NW189" s="1"/>
      <c r="NX189" s="1"/>
      <c r="NY189" s="1"/>
      <c r="NZ189" s="1"/>
      <c r="OA189" s="1"/>
      <c r="OB189" s="1"/>
      <c r="OC189" s="1"/>
      <c r="OD189" s="1"/>
      <c r="OE189" s="1"/>
      <c r="OF189" s="1"/>
      <c r="OG189" s="1"/>
      <c r="OH189" s="1"/>
      <c r="OI189" s="1"/>
      <c r="OJ189" s="1"/>
      <c r="OK189" s="1"/>
      <c r="OL189" s="1"/>
      <c r="OM189" s="1"/>
      <c r="ON189" s="1"/>
      <c r="OO189" s="1"/>
      <c r="OP189" s="1"/>
      <c r="OQ189" s="1"/>
      <c r="OR189" s="1"/>
      <c r="OS189" s="1"/>
      <c r="OT189" s="1"/>
      <c r="OU189" s="1"/>
      <c r="OV189" s="1"/>
      <c r="OW189" s="1"/>
      <c r="OX189" s="1"/>
      <c r="OY189" s="1"/>
      <c r="OZ189" s="1"/>
      <c r="PA189" s="1"/>
      <c r="PB189" s="1"/>
      <c r="PC189" s="1"/>
      <c r="PD189" s="1"/>
      <c r="PE189" s="1"/>
      <c r="PF189" s="1"/>
      <c r="PG189" s="1"/>
      <c r="PH189" s="1"/>
      <c r="PI189" s="1"/>
      <c r="PJ189" s="1"/>
      <c r="PK189" s="1"/>
      <c r="PL189" s="1"/>
      <c r="PM189" s="1"/>
      <c r="PN189" s="1"/>
      <c r="PO189" s="1"/>
      <c r="PP189" s="1"/>
      <c r="PQ189" s="1"/>
      <c r="PR189" s="1"/>
      <c r="PS189" s="1"/>
      <c r="PT189" s="1"/>
      <c r="PU189" s="1"/>
      <c r="PV189" s="1"/>
      <c r="PW189" s="1"/>
      <c r="PX189" s="1"/>
      <c r="PY189" s="1"/>
      <c r="PZ189" s="1"/>
      <c r="QA189" s="1"/>
      <c r="QB189" s="1"/>
      <c r="QC189" s="1"/>
      <c r="QD189" s="1"/>
      <c r="QE189" s="1"/>
      <c r="QF189" s="1"/>
      <c r="QG189" s="1"/>
      <c r="QH189" s="1"/>
      <c r="QI189" s="1"/>
      <c r="QJ189" s="1"/>
      <c r="QK189" s="1"/>
      <c r="QL189" s="1"/>
      <c r="QM189" s="1"/>
      <c r="QN189" s="1"/>
      <c r="QO189" s="1"/>
      <c r="QP189" s="1"/>
      <c r="QQ189" s="1"/>
      <c r="QR189" s="1"/>
      <c r="QS189" s="1"/>
      <c r="QT189" s="1"/>
      <c r="QU189" s="1"/>
      <c r="QV189" s="1"/>
      <c r="QW189" s="1"/>
      <c r="QX189" s="1"/>
      <c r="QY189" s="1"/>
      <c r="QZ189" s="1"/>
      <c r="RA189" s="1"/>
      <c r="RB189" s="1"/>
      <c r="RC189" s="1"/>
      <c r="RD189" s="1"/>
      <c r="RE189" s="1"/>
      <c r="RF189" s="1"/>
      <c r="RG189" s="1"/>
      <c r="RH189" s="1"/>
      <c r="RI189" s="1"/>
      <c r="RJ189" s="1"/>
      <c r="RK189" s="1"/>
      <c r="RL189" s="1"/>
      <c r="RM189" s="1"/>
      <c r="RN189" s="1"/>
      <c r="RO189" s="1"/>
      <c r="RP189" s="1"/>
      <c r="RQ189" s="1"/>
      <c r="RR189" s="1"/>
      <c r="RS189" s="1"/>
      <c r="RT189" s="1"/>
      <c r="RU189" s="1"/>
      <c r="RV189" s="1"/>
      <c r="RW189" s="1"/>
      <c r="RX189" s="1"/>
      <c r="RY189" s="1"/>
      <c r="RZ189" s="1"/>
      <c r="SA189" s="1"/>
      <c r="SB189" s="1"/>
      <c r="SC189" s="1"/>
      <c r="SD189" s="1"/>
      <c r="SE189" s="1"/>
      <c r="SF189" s="1"/>
      <c r="SG189" s="1"/>
      <c r="SH189" s="1"/>
      <c r="SI189" s="1"/>
      <c r="SJ189" s="1"/>
      <c r="SK189" s="1"/>
      <c r="SL189" s="1"/>
      <c r="SM189" s="1"/>
      <c r="SN189" s="1"/>
      <c r="SO189" s="1"/>
      <c r="SP189" s="1"/>
      <c r="SQ189" s="1"/>
      <c r="SR189" s="1"/>
      <c r="SS189" s="1"/>
      <c r="ST189" s="1"/>
      <c r="SU189" s="1"/>
      <c r="SV189" s="1"/>
      <c r="SW189" s="1"/>
      <c r="SX189" s="1"/>
      <c r="SY189" s="1"/>
      <c r="SZ189" s="1"/>
      <c r="TA189" s="1"/>
      <c r="TB189" s="1"/>
      <c r="TC189" s="1"/>
      <c r="TD189" s="1"/>
      <c r="TE189" s="1"/>
      <c r="TF189" s="1"/>
      <c r="TG189" s="1"/>
      <c r="TH189" s="1"/>
      <c r="TI189" s="1"/>
      <c r="TJ189" s="1"/>
      <c r="TK189" s="1"/>
      <c r="TL189" s="1"/>
      <c r="TM189" s="1"/>
      <c r="TN189" s="1"/>
      <c r="TO189" s="1"/>
      <c r="TP189" s="1"/>
      <c r="TQ189" s="1"/>
      <c r="TR189" s="1"/>
      <c r="TS189" s="1"/>
      <c r="TT189" s="1"/>
      <c r="TU189" s="1"/>
      <c r="TV189" s="1"/>
      <c r="TW189" s="1"/>
      <c r="TX189" s="1"/>
      <c r="TY189" s="1"/>
      <c r="TZ189" s="1"/>
      <c r="UA189" s="1"/>
      <c r="UB189" s="1"/>
      <c r="UC189" s="1"/>
      <c r="UD189" s="1"/>
      <c r="UE189" s="1"/>
      <c r="UF189" s="1"/>
      <c r="UG189" s="1"/>
      <c r="UH189" s="1"/>
      <c r="UI189" s="1"/>
      <c r="UJ189" s="1"/>
      <c r="UK189" s="1"/>
      <c r="UL189" s="1"/>
      <c r="UM189" s="1"/>
      <c r="UN189" s="1"/>
      <c r="UO189" s="1"/>
      <c r="UP189" s="1"/>
      <c r="UQ189" s="1"/>
      <c r="UR189" s="1"/>
      <c r="US189" s="1"/>
      <c r="UT189" s="1"/>
    </row>
    <row r="190" spans="1:566">
      <c r="A190" s="55">
        <f t="shared" si="21"/>
        <v>189</v>
      </c>
      <c r="B190" s="14">
        <v>1</v>
      </c>
      <c r="C190" s="14" t="s">
        <v>351</v>
      </c>
      <c r="D190" s="14">
        <f t="shared" ref="D190:D203" si="37">IF(H190=H189,D189,D189+1)</f>
        <v>3</v>
      </c>
      <c r="E190" s="14">
        <f t="shared" ref="E190:E203" si="38">IF(OR(D190=D189,I190=I189),E189+1,1)</f>
        <v>21</v>
      </c>
      <c r="F190" s="223" t="str">
        <f t="shared" ref="F190:F203" si="39">CONCATENATE(C190,"-C",D190,IF((E190&gt;=10),"-","-0"),E190)</f>
        <v>SS-C3-21</v>
      </c>
      <c r="G190" s="223" t="s">
        <v>382</v>
      </c>
      <c r="H190" s="224" t="s">
        <v>363</v>
      </c>
      <c r="I190" s="228" t="s">
        <v>384</v>
      </c>
      <c r="J190" s="44" t="s">
        <v>391</v>
      </c>
      <c r="K190" s="75" t="s">
        <v>25</v>
      </c>
      <c r="L190" s="81">
        <v>1</v>
      </c>
      <c r="M190" s="87">
        <v>0</v>
      </c>
      <c r="N190" s="87">
        <v>1</v>
      </c>
      <c r="O190" s="229"/>
      <c r="P190" s="87">
        <v>0</v>
      </c>
      <c r="Q190" s="255" t="s">
        <v>392</v>
      </c>
      <c r="R190" s="209"/>
      <c r="S190" s="208"/>
      <c r="T190" s="208"/>
      <c r="U190" s="210"/>
      <c r="V190" s="219">
        <f t="shared" si="22"/>
        <v>1</v>
      </c>
    </row>
    <row r="191" spans="1:566" s="13" customFormat="1">
      <c r="A191" s="55">
        <f t="shared" si="21"/>
        <v>190</v>
      </c>
      <c r="B191" s="14">
        <v>1</v>
      </c>
      <c r="C191" s="14" t="s">
        <v>351</v>
      </c>
      <c r="D191" s="14">
        <f t="shared" si="37"/>
        <v>3</v>
      </c>
      <c r="E191" s="14">
        <f t="shared" si="38"/>
        <v>22</v>
      </c>
      <c r="F191" s="223" t="str">
        <f t="shared" si="39"/>
        <v>SS-C3-22</v>
      </c>
      <c r="G191" s="13" t="s">
        <v>382</v>
      </c>
      <c r="H191" s="224" t="s">
        <v>363</v>
      </c>
      <c r="I191" s="228" t="s">
        <v>393</v>
      </c>
      <c r="J191" s="30" t="s">
        <v>394</v>
      </c>
      <c r="K191" s="75" t="s">
        <v>379</v>
      </c>
      <c r="L191" s="14"/>
      <c r="M191" s="18">
        <v>0</v>
      </c>
      <c r="N191" s="18">
        <v>1</v>
      </c>
      <c r="O191" s="225"/>
      <c r="P191" s="18">
        <v>0</v>
      </c>
      <c r="Q191" s="241" t="s">
        <v>395</v>
      </c>
      <c r="R191" s="20"/>
      <c r="U191" s="68"/>
      <c r="V191" s="216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  <c r="IV191" s="1"/>
      <c r="IW191" s="1"/>
      <c r="IX191" s="1"/>
      <c r="IY191" s="1"/>
      <c r="IZ191" s="1"/>
      <c r="JA191" s="1"/>
      <c r="JB191" s="1"/>
      <c r="JC191" s="1"/>
      <c r="JD191" s="1"/>
      <c r="JE191" s="1"/>
      <c r="JF191" s="1"/>
      <c r="JG191" s="1"/>
      <c r="JH191" s="1"/>
      <c r="JI191" s="1"/>
      <c r="JJ191" s="1"/>
      <c r="JK191" s="1"/>
      <c r="JL191" s="1"/>
      <c r="JM191" s="1"/>
      <c r="JN191" s="1"/>
      <c r="JO191" s="1"/>
      <c r="JP191" s="1"/>
      <c r="JQ191" s="1"/>
      <c r="JR191" s="1"/>
      <c r="JS191" s="1"/>
      <c r="JT191" s="1"/>
      <c r="JU191" s="1"/>
      <c r="JV191" s="1"/>
      <c r="JW191" s="1"/>
      <c r="JX191" s="1"/>
      <c r="JY191" s="1"/>
      <c r="JZ191" s="1"/>
      <c r="KA191" s="1"/>
      <c r="KB191" s="1"/>
      <c r="KC191" s="1"/>
      <c r="KD191" s="1"/>
      <c r="KE191" s="1"/>
      <c r="KF191" s="1"/>
      <c r="KG191" s="1"/>
      <c r="KH191" s="1"/>
      <c r="KI191" s="1"/>
      <c r="KJ191" s="1"/>
      <c r="KK191" s="1"/>
      <c r="KL191" s="1"/>
      <c r="KM191" s="1"/>
      <c r="KN191" s="1"/>
      <c r="KO191" s="1"/>
      <c r="KP191" s="1"/>
      <c r="KQ191" s="1"/>
      <c r="KR191" s="1"/>
      <c r="KS191" s="1"/>
      <c r="KT191" s="1"/>
      <c r="KU191" s="1"/>
      <c r="KV191" s="1"/>
      <c r="KW191" s="1"/>
      <c r="KX191" s="1"/>
      <c r="KY191" s="1"/>
      <c r="KZ191" s="1"/>
      <c r="LA191" s="1"/>
      <c r="LB191" s="1"/>
      <c r="LC191" s="1"/>
      <c r="LD191" s="1"/>
      <c r="LE191" s="1"/>
      <c r="LF191" s="1"/>
      <c r="LG191" s="1"/>
      <c r="LH191" s="1"/>
      <c r="LI191" s="1"/>
      <c r="LJ191" s="1"/>
      <c r="LK191" s="1"/>
      <c r="LL191" s="1"/>
      <c r="LM191" s="1"/>
      <c r="LN191" s="1"/>
      <c r="LO191" s="1"/>
      <c r="LP191" s="1"/>
      <c r="LQ191" s="1"/>
      <c r="LR191" s="1"/>
      <c r="LS191" s="1"/>
      <c r="LT191" s="1"/>
      <c r="LU191" s="1"/>
      <c r="LV191" s="1"/>
      <c r="LW191" s="1"/>
      <c r="LX191" s="1"/>
      <c r="LY191" s="1"/>
      <c r="LZ191" s="1"/>
      <c r="MA191" s="1"/>
      <c r="MB191" s="1"/>
      <c r="MC191" s="1"/>
      <c r="MD191" s="1"/>
      <c r="ME191" s="1"/>
      <c r="MF191" s="1"/>
      <c r="MG191" s="1"/>
      <c r="MH191" s="1"/>
      <c r="MI191" s="1"/>
      <c r="MJ191" s="1"/>
      <c r="MK191" s="1"/>
      <c r="ML191" s="1"/>
      <c r="MM191" s="1"/>
      <c r="MN191" s="1"/>
      <c r="MO191" s="1"/>
      <c r="MP191" s="1"/>
      <c r="MQ191" s="1"/>
      <c r="MR191" s="1"/>
      <c r="MS191" s="1"/>
      <c r="MT191" s="1"/>
      <c r="MU191" s="1"/>
      <c r="MV191" s="1"/>
      <c r="MW191" s="1"/>
      <c r="MX191" s="1"/>
      <c r="MY191" s="1"/>
      <c r="MZ191" s="1"/>
      <c r="NA191" s="1"/>
      <c r="NB191" s="1"/>
      <c r="NC191" s="1"/>
      <c r="ND191" s="1"/>
      <c r="NE191" s="1"/>
      <c r="NF191" s="1"/>
      <c r="NG191" s="1"/>
      <c r="NH191" s="1"/>
      <c r="NI191" s="1"/>
      <c r="NJ191" s="1"/>
      <c r="NK191" s="1"/>
      <c r="NL191" s="1"/>
      <c r="NM191" s="1"/>
      <c r="NN191" s="1"/>
      <c r="NO191" s="1"/>
      <c r="NP191" s="1"/>
      <c r="NQ191" s="1"/>
      <c r="NR191" s="1"/>
      <c r="NS191" s="1"/>
      <c r="NT191" s="1"/>
      <c r="NU191" s="1"/>
      <c r="NV191" s="1"/>
      <c r="NW191" s="1"/>
      <c r="NX191" s="1"/>
      <c r="NY191" s="1"/>
      <c r="NZ191" s="1"/>
      <c r="OA191" s="1"/>
      <c r="OB191" s="1"/>
      <c r="OC191" s="1"/>
      <c r="OD191" s="1"/>
      <c r="OE191" s="1"/>
      <c r="OF191" s="1"/>
      <c r="OG191" s="1"/>
      <c r="OH191" s="1"/>
      <c r="OI191" s="1"/>
      <c r="OJ191" s="1"/>
      <c r="OK191" s="1"/>
      <c r="OL191" s="1"/>
      <c r="OM191" s="1"/>
      <c r="ON191" s="1"/>
      <c r="OO191" s="1"/>
      <c r="OP191" s="1"/>
      <c r="OQ191" s="1"/>
      <c r="OR191" s="1"/>
      <c r="OS191" s="1"/>
      <c r="OT191" s="1"/>
      <c r="OU191" s="1"/>
      <c r="OV191" s="1"/>
      <c r="OW191" s="1"/>
      <c r="OX191" s="1"/>
      <c r="OY191" s="1"/>
      <c r="OZ191" s="1"/>
      <c r="PA191" s="1"/>
      <c r="PB191" s="1"/>
      <c r="PC191" s="1"/>
      <c r="PD191" s="1"/>
      <c r="PE191" s="1"/>
      <c r="PF191" s="1"/>
      <c r="PG191" s="1"/>
      <c r="PH191" s="1"/>
      <c r="PI191" s="1"/>
      <c r="PJ191" s="1"/>
      <c r="PK191" s="1"/>
      <c r="PL191" s="1"/>
      <c r="PM191" s="1"/>
      <c r="PN191" s="1"/>
      <c r="PO191" s="1"/>
      <c r="PP191" s="1"/>
      <c r="PQ191" s="1"/>
      <c r="PR191" s="1"/>
      <c r="PS191" s="1"/>
      <c r="PT191" s="1"/>
      <c r="PU191" s="1"/>
      <c r="PV191" s="1"/>
      <c r="PW191" s="1"/>
      <c r="PX191" s="1"/>
      <c r="PY191" s="1"/>
      <c r="PZ191" s="1"/>
      <c r="QA191" s="1"/>
      <c r="QB191" s="1"/>
      <c r="QC191" s="1"/>
      <c r="QD191" s="1"/>
      <c r="QE191" s="1"/>
      <c r="QF191" s="1"/>
      <c r="QG191" s="1"/>
      <c r="QH191" s="1"/>
      <c r="QI191" s="1"/>
      <c r="QJ191" s="1"/>
      <c r="QK191" s="1"/>
      <c r="QL191" s="1"/>
      <c r="QM191" s="1"/>
      <c r="QN191" s="1"/>
      <c r="QO191" s="1"/>
      <c r="QP191" s="1"/>
      <c r="QQ191" s="1"/>
      <c r="QR191" s="1"/>
      <c r="QS191" s="1"/>
      <c r="QT191" s="1"/>
      <c r="QU191" s="1"/>
      <c r="QV191" s="1"/>
      <c r="QW191" s="1"/>
      <c r="QX191" s="1"/>
      <c r="QY191" s="1"/>
      <c r="QZ191" s="1"/>
      <c r="RA191" s="1"/>
      <c r="RB191" s="1"/>
      <c r="RC191" s="1"/>
      <c r="RD191" s="1"/>
      <c r="RE191" s="1"/>
      <c r="RF191" s="1"/>
      <c r="RG191" s="1"/>
      <c r="RH191" s="1"/>
      <c r="RI191" s="1"/>
      <c r="RJ191" s="1"/>
      <c r="RK191" s="1"/>
      <c r="RL191" s="1"/>
      <c r="RM191" s="1"/>
      <c r="RN191" s="1"/>
      <c r="RO191" s="1"/>
      <c r="RP191" s="1"/>
      <c r="RQ191" s="1"/>
      <c r="RR191" s="1"/>
      <c r="RS191" s="1"/>
      <c r="RT191" s="1"/>
      <c r="RU191" s="1"/>
      <c r="RV191" s="1"/>
      <c r="RW191" s="1"/>
      <c r="RX191" s="1"/>
      <c r="RY191" s="1"/>
      <c r="RZ191" s="1"/>
      <c r="SA191" s="1"/>
      <c r="SB191" s="1"/>
      <c r="SC191" s="1"/>
      <c r="SD191" s="1"/>
      <c r="SE191" s="1"/>
      <c r="SF191" s="1"/>
      <c r="SG191" s="1"/>
      <c r="SH191" s="1"/>
      <c r="SI191" s="1"/>
      <c r="SJ191" s="1"/>
      <c r="SK191" s="1"/>
      <c r="SL191" s="1"/>
      <c r="SM191" s="1"/>
      <c r="SN191" s="1"/>
      <c r="SO191" s="1"/>
      <c r="SP191" s="1"/>
      <c r="SQ191" s="1"/>
      <c r="SR191" s="1"/>
      <c r="SS191" s="1"/>
      <c r="ST191" s="1"/>
      <c r="SU191" s="1"/>
      <c r="SV191" s="1"/>
      <c r="SW191" s="1"/>
      <c r="SX191" s="1"/>
      <c r="SY191" s="1"/>
      <c r="SZ191" s="1"/>
      <c r="TA191" s="1"/>
      <c r="TB191" s="1"/>
      <c r="TC191" s="1"/>
      <c r="TD191" s="1"/>
      <c r="TE191" s="1"/>
      <c r="TF191" s="1"/>
      <c r="TG191" s="1"/>
      <c r="TH191" s="1"/>
      <c r="TI191" s="1"/>
      <c r="TJ191" s="1"/>
      <c r="TK191" s="1"/>
      <c r="TL191" s="1"/>
      <c r="TM191" s="1"/>
      <c r="TN191" s="1"/>
      <c r="TO191" s="1"/>
      <c r="TP191" s="1"/>
      <c r="TQ191" s="1"/>
      <c r="TR191" s="1"/>
      <c r="TS191" s="1"/>
      <c r="TT191" s="1"/>
      <c r="TU191" s="1"/>
      <c r="TV191" s="1"/>
      <c r="TW191" s="1"/>
      <c r="TX191" s="1"/>
      <c r="TY191" s="1"/>
      <c r="TZ191" s="1"/>
      <c r="UA191" s="1"/>
      <c r="UB191" s="1"/>
      <c r="UC191" s="1"/>
      <c r="UD191" s="1"/>
      <c r="UE191" s="1"/>
      <c r="UF191" s="1"/>
      <c r="UG191" s="1"/>
      <c r="UH191" s="1"/>
      <c r="UI191" s="1"/>
      <c r="UJ191" s="1"/>
      <c r="UK191" s="1"/>
      <c r="UL191" s="1"/>
      <c r="UM191" s="1"/>
      <c r="UN191" s="1"/>
      <c r="UO191" s="1"/>
      <c r="UP191" s="1"/>
      <c r="UQ191" s="1"/>
      <c r="UR191" s="1"/>
      <c r="US191" s="1"/>
      <c r="UT191" s="1"/>
    </row>
    <row r="192" spans="1:566" s="13" customFormat="1" ht="18" customHeight="1">
      <c r="A192" s="55">
        <f t="shared" si="21"/>
        <v>191</v>
      </c>
      <c r="B192" s="14">
        <v>1</v>
      </c>
      <c r="C192" s="14" t="s">
        <v>351</v>
      </c>
      <c r="D192" s="14">
        <f t="shared" si="37"/>
        <v>3</v>
      </c>
      <c r="E192" s="14">
        <f t="shared" si="38"/>
        <v>23</v>
      </c>
      <c r="F192" s="223" t="str">
        <f t="shared" si="39"/>
        <v>SS-C3-23</v>
      </c>
      <c r="G192" s="13" t="s">
        <v>382</v>
      </c>
      <c r="H192" s="224" t="s">
        <v>363</v>
      </c>
      <c r="I192" s="228" t="s">
        <v>393</v>
      </c>
      <c r="J192" s="30" t="s">
        <v>396</v>
      </c>
      <c r="K192" s="75" t="s">
        <v>381</v>
      </c>
      <c r="L192" s="14"/>
      <c r="M192" s="18">
        <v>0</v>
      </c>
      <c r="N192" s="18">
        <v>1</v>
      </c>
      <c r="O192" s="225"/>
      <c r="P192" s="18">
        <v>0</v>
      </c>
      <c r="Q192" s="241" t="s">
        <v>397</v>
      </c>
      <c r="R192" s="20"/>
      <c r="U192" s="68"/>
      <c r="V192" s="216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  <c r="IW192" s="1"/>
      <c r="IX192" s="1"/>
      <c r="IY192" s="1"/>
      <c r="IZ192" s="1"/>
      <c r="JA192" s="1"/>
      <c r="JB192" s="1"/>
      <c r="JC192" s="1"/>
      <c r="JD192" s="1"/>
      <c r="JE192" s="1"/>
      <c r="JF192" s="1"/>
      <c r="JG192" s="1"/>
      <c r="JH192" s="1"/>
      <c r="JI192" s="1"/>
      <c r="JJ192" s="1"/>
      <c r="JK192" s="1"/>
      <c r="JL192" s="1"/>
      <c r="JM192" s="1"/>
      <c r="JN192" s="1"/>
      <c r="JO192" s="1"/>
      <c r="JP192" s="1"/>
      <c r="JQ192" s="1"/>
      <c r="JR192" s="1"/>
      <c r="JS192" s="1"/>
      <c r="JT192" s="1"/>
      <c r="JU192" s="1"/>
      <c r="JV192" s="1"/>
      <c r="JW192" s="1"/>
      <c r="JX192" s="1"/>
      <c r="JY192" s="1"/>
      <c r="JZ192" s="1"/>
      <c r="KA192" s="1"/>
      <c r="KB192" s="1"/>
      <c r="KC192" s="1"/>
      <c r="KD192" s="1"/>
      <c r="KE192" s="1"/>
      <c r="KF192" s="1"/>
      <c r="KG192" s="1"/>
      <c r="KH192" s="1"/>
      <c r="KI192" s="1"/>
      <c r="KJ192" s="1"/>
      <c r="KK192" s="1"/>
      <c r="KL192" s="1"/>
      <c r="KM192" s="1"/>
      <c r="KN192" s="1"/>
      <c r="KO192" s="1"/>
      <c r="KP192" s="1"/>
      <c r="KQ192" s="1"/>
      <c r="KR192" s="1"/>
      <c r="KS192" s="1"/>
      <c r="KT192" s="1"/>
      <c r="KU192" s="1"/>
      <c r="KV192" s="1"/>
      <c r="KW192" s="1"/>
      <c r="KX192" s="1"/>
      <c r="KY192" s="1"/>
      <c r="KZ192" s="1"/>
      <c r="LA192" s="1"/>
      <c r="LB192" s="1"/>
      <c r="LC192" s="1"/>
      <c r="LD192" s="1"/>
      <c r="LE192" s="1"/>
      <c r="LF192" s="1"/>
      <c r="LG192" s="1"/>
      <c r="LH192" s="1"/>
      <c r="LI192" s="1"/>
      <c r="LJ192" s="1"/>
      <c r="LK192" s="1"/>
      <c r="LL192" s="1"/>
      <c r="LM192" s="1"/>
      <c r="LN192" s="1"/>
      <c r="LO192" s="1"/>
      <c r="LP192" s="1"/>
      <c r="LQ192" s="1"/>
      <c r="LR192" s="1"/>
      <c r="LS192" s="1"/>
      <c r="LT192" s="1"/>
      <c r="LU192" s="1"/>
      <c r="LV192" s="1"/>
      <c r="LW192" s="1"/>
      <c r="LX192" s="1"/>
      <c r="LY192" s="1"/>
      <c r="LZ192" s="1"/>
      <c r="MA192" s="1"/>
      <c r="MB192" s="1"/>
      <c r="MC192" s="1"/>
      <c r="MD192" s="1"/>
      <c r="ME192" s="1"/>
      <c r="MF192" s="1"/>
      <c r="MG192" s="1"/>
      <c r="MH192" s="1"/>
      <c r="MI192" s="1"/>
      <c r="MJ192" s="1"/>
      <c r="MK192" s="1"/>
      <c r="ML192" s="1"/>
      <c r="MM192" s="1"/>
      <c r="MN192" s="1"/>
      <c r="MO192" s="1"/>
      <c r="MP192" s="1"/>
      <c r="MQ192" s="1"/>
      <c r="MR192" s="1"/>
      <c r="MS192" s="1"/>
      <c r="MT192" s="1"/>
      <c r="MU192" s="1"/>
      <c r="MV192" s="1"/>
      <c r="MW192" s="1"/>
      <c r="MX192" s="1"/>
      <c r="MY192" s="1"/>
      <c r="MZ192" s="1"/>
      <c r="NA192" s="1"/>
      <c r="NB192" s="1"/>
      <c r="NC192" s="1"/>
      <c r="ND192" s="1"/>
      <c r="NE192" s="1"/>
      <c r="NF192" s="1"/>
      <c r="NG192" s="1"/>
      <c r="NH192" s="1"/>
      <c r="NI192" s="1"/>
      <c r="NJ192" s="1"/>
      <c r="NK192" s="1"/>
      <c r="NL192" s="1"/>
      <c r="NM192" s="1"/>
      <c r="NN192" s="1"/>
      <c r="NO192" s="1"/>
      <c r="NP192" s="1"/>
      <c r="NQ192" s="1"/>
      <c r="NR192" s="1"/>
      <c r="NS192" s="1"/>
      <c r="NT192" s="1"/>
      <c r="NU192" s="1"/>
      <c r="NV192" s="1"/>
      <c r="NW192" s="1"/>
      <c r="NX192" s="1"/>
      <c r="NY192" s="1"/>
      <c r="NZ192" s="1"/>
      <c r="OA192" s="1"/>
      <c r="OB192" s="1"/>
      <c r="OC192" s="1"/>
      <c r="OD192" s="1"/>
      <c r="OE192" s="1"/>
      <c r="OF192" s="1"/>
      <c r="OG192" s="1"/>
      <c r="OH192" s="1"/>
      <c r="OI192" s="1"/>
      <c r="OJ192" s="1"/>
      <c r="OK192" s="1"/>
      <c r="OL192" s="1"/>
      <c r="OM192" s="1"/>
      <c r="ON192" s="1"/>
      <c r="OO192" s="1"/>
      <c r="OP192" s="1"/>
      <c r="OQ192" s="1"/>
      <c r="OR192" s="1"/>
      <c r="OS192" s="1"/>
      <c r="OT192" s="1"/>
      <c r="OU192" s="1"/>
      <c r="OV192" s="1"/>
      <c r="OW192" s="1"/>
      <c r="OX192" s="1"/>
      <c r="OY192" s="1"/>
      <c r="OZ192" s="1"/>
      <c r="PA192" s="1"/>
      <c r="PB192" s="1"/>
      <c r="PC192" s="1"/>
      <c r="PD192" s="1"/>
      <c r="PE192" s="1"/>
      <c r="PF192" s="1"/>
      <c r="PG192" s="1"/>
      <c r="PH192" s="1"/>
      <c r="PI192" s="1"/>
      <c r="PJ192" s="1"/>
      <c r="PK192" s="1"/>
      <c r="PL192" s="1"/>
      <c r="PM192" s="1"/>
      <c r="PN192" s="1"/>
      <c r="PO192" s="1"/>
      <c r="PP192" s="1"/>
      <c r="PQ192" s="1"/>
      <c r="PR192" s="1"/>
      <c r="PS192" s="1"/>
      <c r="PT192" s="1"/>
      <c r="PU192" s="1"/>
      <c r="PV192" s="1"/>
      <c r="PW192" s="1"/>
      <c r="PX192" s="1"/>
      <c r="PY192" s="1"/>
      <c r="PZ192" s="1"/>
      <c r="QA192" s="1"/>
      <c r="QB192" s="1"/>
      <c r="QC192" s="1"/>
      <c r="QD192" s="1"/>
      <c r="QE192" s="1"/>
      <c r="QF192" s="1"/>
      <c r="QG192" s="1"/>
      <c r="QH192" s="1"/>
      <c r="QI192" s="1"/>
      <c r="QJ192" s="1"/>
      <c r="QK192" s="1"/>
      <c r="QL192" s="1"/>
      <c r="QM192" s="1"/>
      <c r="QN192" s="1"/>
      <c r="QO192" s="1"/>
      <c r="QP192" s="1"/>
      <c r="QQ192" s="1"/>
      <c r="QR192" s="1"/>
      <c r="QS192" s="1"/>
      <c r="QT192" s="1"/>
      <c r="QU192" s="1"/>
      <c r="QV192" s="1"/>
      <c r="QW192" s="1"/>
      <c r="QX192" s="1"/>
      <c r="QY192" s="1"/>
      <c r="QZ192" s="1"/>
      <c r="RA192" s="1"/>
      <c r="RB192" s="1"/>
      <c r="RC192" s="1"/>
      <c r="RD192" s="1"/>
      <c r="RE192" s="1"/>
      <c r="RF192" s="1"/>
      <c r="RG192" s="1"/>
      <c r="RH192" s="1"/>
      <c r="RI192" s="1"/>
      <c r="RJ192" s="1"/>
      <c r="RK192" s="1"/>
      <c r="RL192" s="1"/>
      <c r="RM192" s="1"/>
      <c r="RN192" s="1"/>
      <c r="RO192" s="1"/>
      <c r="RP192" s="1"/>
      <c r="RQ192" s="1"/>
      <c r="RR192" s="1"/>
      <c r="RS192" s="1"/>
      <c r="RT192" s="1"/>
      <c r="RU192" s="1"/>
      <c r="RV192" s="1"/>
      <c r="RW192" s="1"/>
      <c r="RX192" s="1"/>
      <c r="RY192" s="1"/>
      <c r="RZ192" s="1"/>
      <c r="SA192" s="1"/>
      <c r="SB192" s="1"/>
      <c r="SC192" s="1"/>
      <c r="SD192" s="1"/>
      <c r="SE192" s="1"/>
      <c r="SF192" s="1"/>
      <c r="SG192" s="1"/>
      <c r="SH192" s="1"/>
      <c r="SI192" s="1"/>
      <c r="SJ192" s="1"/>
      <c r="SK192" s="1"/>
      <c r="SL192" s="1"/>
      <c r="SM192" s="1"/>
      <c r="SN192" s="1"/>
      <c r="SO192" s="1"/>
      <c r="SP192" s="1"/>
      <c r="SQ192" s="1"/>
      <c r="SR192" s="1"/>
      <c r="SS192" s="1"/>
      <c r="ST192" s="1"/>
      <c r="SU192" s="1"/>
      <c r="SV192" s="1"/>
      <c r="SW192" s="1"/>
      <c r="SX192" s="1"/>
      <c r="SY192" s="1"/>
      <c r="SZ192" s="1"/>
      <c r="TA192" s="1"/>
      <c r="TB192" s="1"/>
      <c r="TC192" s="1"/>
      <c r="TD192" s="1"/>
      <c r="TE192" s="1"/>
      <c r="TF192" s="1"/>
      <c r="TG192" s="1"/>
      <c r="TH192" s="1"/>
      <c r="TI192" s="1"/>
      <c r="TJ192" s="1"/>
      <c r="TK192" s="1"/>
      <c r="TL192" s="1"/>
      <c r="TM192" s="1"/>
      <c r="TN192" s="1"/>
      <c r="TO192" s="1"/>
      <c r="TP192" s="1"/>
      <c r="TQ192" s="1"/>
      <c r="TR192" s="1"/>
      <c r="TS192" s="1"/>
      <c r="TT192" s="1"/>
      <c r="TU192" s="1"/>
      <c r="TV192" s="1"/>
      <c r="TW192" s="1"/>
      <c r="TX192" s="1"/>
      <c r="TY192" s="1"/>
      <c r="TZ192" s="1"/>
      <c r="UA192" s="1"/>
      <c r="UB192" s="1"/>
      <c r="UC192" s="1"/>
      <c r="UD192" s="1"/>
      <c r="UE192" s="1"/>
      <c r="UF192" s="1"/>
      <c r="UG192" s="1"/>
      <c r="UH192" s="1"/>
      <c r="UI192" s="1"/>
      <c r="UJ192" s="1"/>
      <c r="UK192" s="1"/>
      <c r="UL192" s="1"/>
      <c r="UM192" s="1"/>
      <c r="UN192" s="1"/>
      <c r="UO192" s="1"/>
      <c r="UP192" s="1"/>
      <c r="UQ192" s="1"/>
      <c r="UR192" s="1"/>
      <c r="US192" s="1"/>
      <c r="UT192" s="1"/>
    </row>
    <row r="193" spans="1:566" s="13" customFormat="1" ht="18" customHeight="1">
      <c r="A193" s="55">
        <f t="shared" si="21"/>
        <v>192</v>
      </c>
      <c r="B193" s="14">
        <v>1</v>
      </c>
      <c r="C193" s="14" t="s">
        <v>351</v>
      </c>
      <c r="D193" s="14">
        <f t="shared" si="37"/>
        <v>3</v>
      </c>
      <c r="E193" s="14">
        <f t="shared" si="38"/>
        <v>24</v>
      </c>
      <c r="F193" s="223" t="str">
        <f t="shared" si="39"/>
        <v>SS-C3-24</v>
      </c>
      <c r="G193" s="13" t="s">
        <v>383</v>
      </c>
      <c r="H193" s="224" t="s">
        <v>363</v>
      </c>
      <c r="I193" s="228" t="s">
        <v>393</v>
      </c>
      <c r="J193" s="30" t="s">
        <v>394</v>
      </c>
      <c r="K193" s="75" t="s">
        <v>379</v>
      </c>
      <c r="L193" s="14"/>
      <c r="M193" s="18">
        <v>0</v>
      </c>
      <c r="N193" s="18">
        <v>1</v>
      </c>
      <c r="O193" s="225"/>
      <c r="P193" s="18">
        <v>0</v>
      </c>
      <c r="Q193" s="241" t="s">
        <v>395</v>
      </c>
      <c r="R193" s="20"/>
      <c r="U193" s="68"/>
      <c r="V193" s="216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  <c r="MM193" s="1"/>
      <c r="MN193" s="1"/>
      <c r="MO193" s="1"/>
      <c r="MP193" s="1"/>
      <c r="MQ193" s="1"/>
      <c r="MR193" s="1"/>
      <c r="MS193" s="1"/>
      <c r="MT193" s="1"/>
      <c r="MU193" s="1"/>
      <c r="MV193" s="1"/>
      <c r="MW193" s="1"/>
      <c r="MX193" s="1"/>
      <c r="MY193" s="1"/>
      <c r="MZ193" s="1"/>
      <c r="NA193" s="1"/>
      <c r="NB193" s="1"/>
      <c r="NC193" s="1"/>
      <c r="ND193" s="1"/>
      <c r="NE193" s="1"/>
      <c r="NF193" s="1"/>
      <c r="NG193" s="1"/>
      <c r="NH193" s="1"/>
      <c r="NI193" s="1"/>
      <c r="NJ193" s="1"/>
      <c r="NK193" s="1"/>
      <c r="NL193" s="1"/>
      <c r="NM193" s="1"/>
      <c r="NN193" s="1"/>
      <c r="NO193" s="1"/>
      <c r="NP193" s="1"/>
      <c r="NQ193" s="1"/>
      <c r="NR193" s="1"/>
      <c r="NS193" s="1"/>
      <c r="NT193" s="1"/>
      <c r="NU193" s="1"/>
      <c r="NV193" s="1"/>
      <c r="NW193" s="1"/>
      <c r="NX193" s="1"/>
      <c r="NY193" s="1"/>
      <c r="NZ193" s="1"/>
      <c r="OA193" s="1"/>
      <c r="OB193" s="1"/>
      <c r="OC193" s="1"/>
      <c r="OD193" s="1"/>
      <c r="OE193" s="1"/>
      <c r="OF193" s="1"/>
      <c r="OG193" s="1"/>
      <c r="OH193" s="1"/>
      <c r="OI193" s="1"/>
      <c r="OJ193" s="1"/>
      <c r="OK193" s="1"/>
      <c r="OL193" s="1"/>
      <c r="OM193" s="1"/>
      <c r="ON193" s="1"/>
      <c r="OO193" s="1"/>
      <c r="OP193" s="1"/>
      <c r="OQ193" s="1"/>
      <c r="OR193" s="1"/>
      <c r="OS193" s="1"/>
      <c r="OT193" s="1"/>
      <c r="OU193" s="1"/>
      <c r="OV193" s="1"/>
      <c r="OW193" s="1"/>
      <c r="OX193" s="1"/>
      <c r="OY193" s="1"/>
      <c r="OZ193" s="1"/>
      <c r="PA193" s="1"/>
      <c r="PB193" s="1"/>
      <c r="PC193" s="1"/>
      <c r="PD193" s="1"/>
      <c r="PE193" s="1"/>
      <c r="PF193" s="1"/>
      <c r="PG193" s="1"/>
      <c r="PH193" s="1"/>
      <c r="PI193" s="1"/>
      <c r="PJ193" s="1"/>
      <c r="PK193" s="1"/>
      <c r="PL193" s="1"/>
      <c r="PM193" s="1"/>
      <c r="PN193" s="1"/>
      <c r="PO193" s="1"/>
      <c r="PP193" s="1"/>
      <c r="PQ193" s="1"/>
      <c r="PR193" s="1"/>
      <c r="PS193" s="1"/>
      <c r="PT193" s="1"/>
      <c r="PU193" s="1"/>
      <c r="PV193" s="1"/>
      <c r="PW193" s="1"/>
      <c r="PX193" s="1"/>
      <c r="PY193" s="1"/>
      <c r="PZ193" s="1"/>
      <c r="QA193" s="1"/>
      <c r="QB193" s="1"/>
      <c r="QC193" s="1"/>
      <c r="QD193" s="1"/>
      <c r="QE193" s="1"/>
      <c r="QF193" s="1"/>
      <c r="QG193" s="1"/>
      <c r="QH193" s="1"/>
      <c r="QI193" s="1"/>
      <c r="QJ193" s="1"/>
      <c r="QK193" s="1"/>
      <c r="QL193" s="1"/>
      <c r="QM193" s="1"/>
      <c r="QN193" s="1"/>
      <c r="QO193" s="1"/>
      <c r="QP193" s="1"/>
      <c r="QQ193" s="1"/>
      <c r="QR193" s="1"/>
      <c r="QS193" s="1"/>
      <c r="QT193" s="1"/>
      <c r="QU193" s="1"/>
      <c r="QV193" s="1"/>
      <c r="QW193" s="1"/>
      <c r="QX193" s="1"/>
      <c r="QY193" s="1"/>
      <c r="QZ193" s="1"/>
      <c r="RA193" s="1"/>
      <c r="RB193" s="1"/>
      <c r="RC193" s="1"/>
      <c r="RD193" s="1"/>
      <c r="RE193" s="1"/>
      <c r="RF193" s="1"/>
      <c r="RG193" s="1"/>
      <c r="RH193" s="1"/>
      <c r="RI193" s="1"/>
      <c r="RJ193" s="1"/>
      <c r="RK193" s="1"/>
      <c r="RL193" s="1"/>
      <c r="RM193" s="1"/>
      <c r="RN193" s="1"/>
      <c r="RO193" s="1"/>
      <c r="RP193" s="1"/>
      <c r="RQ193" s="1"/>
      <c r="RR193" s="1"/>
      <c r="RS193" s="1"/>
      <c r="RT193" s="1"/>
      <c r="RU193" s="1"/>
      <c r="RV193" s="1"/>
      <c r="RW193" s="1"/>
      <c r="RX193" s="1"/>
      <c r="RY193" s="1"/>
      <c r="RZ193" s="1"/>
      <c r="SA193" s="1"/>
      <c r="SB193" s="1"/>
      <c r="SC193" s="1"/>
      <c r="SD193" s="1"/>
      <c r="SE193" s="1"/>
      <c r="SF193" s="1"/>
      <c r="SG193" s="1"/>
      <c r="SH193" s="1"/>
      <c r="SI193" s="1"/>
      <c r="SJ193" s="1"/>
      <c r="SK193" s="1"/>
      <c r="SL193" s="1"/>
      <c r="SM193" s="1"/>
      <c r="SN193" s="1"/>
      <c r="SO193" s="1"/>
      <c r="SP193" s="1"/>
      <c r="SQ193" s="1"/>
      <c r="SR193" s="1"/>
      <c r="SS193" s="1"/>
      <c r="ST193" s="1"/>
      <c r="SU193" s="1"/>
      <c r="SV193" s="1"/>
      <c r="SW193" s="1"/>
      <c r="SX193" s="1"/>
      <c r="SY193" s="1"/>
      <c r="SZ193" s="1"/>
      <c r="TA193" s="1"/>
      <c r="TB193" s="1"/>
      <c r="TC193" s="1"/>
      <c r="TD193" s="1"/>
      <c r="TE193" s="1"/>
      <c r="TF193" s="1"/>
      <c r="TG193" s="1"/>
      <c r="TH193" s="1"/>
      <c r="TI193" s="1"/>
      <c r="TJ193" s="1"/>
      <c r="TK193" s="1"/>
      <c r="TL193" s="1"/>
      <c r="TM193" s="1"/>
      <c r="TN193" s="1"/>
      <c r="TO193" s="1"/>
      <c r="TP193" s="1"/>
      <c r="TQ193" s="1"/>
      <c r="TR193" s="1"/>
      <c r="TS193" s="1"/>
      <c r="TT193" s="1"/>
      <c r="TU193" s="1"/>
      <c r="TV193" s="1"/>
      <c r="TW193" s="1"/>
      <c r="TX193" s="1"/>
      <c r="TY193" s="1"/>
      <c r="TZ193" s="1"/>
      <c r="UA193" s="1"/>
      <c r="UB193" s="1"/>
      <c r="UC193" s="1"/>
      <c r="UD193" s="1"/>
      <c r="UE193" s="1"/>
      <c r="UF193" s="1"/>
      <c r="UG193" s="1"/>
      <c r="UH193" s="1"/>
      <c r="UI193" s="1"/>
      <c r="UJ193" s="1"/>
      <c r="UK193" s="1"/>
      <c r="UL193" s="1"/>
      <c r="UM193" s="1"/>
      <c r="UN193" s="1"/>
      <c r="UO193" s="1"/>
      <c r="UP193" s="1"/>
      <c r="UQ193" s="1"/>
      <c r="UR193" s="1"/>
      <c r="US193" s="1"/>
      <c r="UT193" s="1"/>
    </row>
    <row r="194" spans="1:566" s="13" customFormat="1" ht="16.5" customHeight="1">
      <c r="A194" s="55">
        <f t="shared" si="21"/>
        <v>193</v>
      </c>
      <c r="B194" s="14">
        <v>1</v>
      </c>
      <c r="C194" s="14" t="s">
        <v>351</v>
      </c>
      <c r="D194" s="14">
        <f t="shared" si="37"/>
        <v>3</v>
      </c>
      <c r="E194" s="14">
        <f t="shared" si="38"/>
        <v>25</v>
      </c>
      <c r="F194" s="223" t="str">
        <f t="shared" si="39"/>
        <v>SS-C3-25</v>
      </c>
      <c r="G194" s="13" t="s">
        <v>383</v>
      </c>
      <c r="H194" s="224" t="s">
        <v>363</v>
      </c>
      <c r="I194" s="228" t="s">
        <v>393</v>
      </c>
      <c r="J194" s="30" t="s">
        <v>396</v>
      </c>
      <c r="K194" s="75" t="s">
        <v>381</v>
      </c>
      <c r="L194" s="14"/>
      <c r="M194" s="18">
        <v>0</v>
      </c>
      <c r="N194" s="18">
        <v>1</v>
      </c>
      <c r="O194" s="225"/>
      <c r="P194" s="18">
        <v>0</v>
      </c>
      <c r="Q194" s="241" t="s">
        <v>397</v>
      </c>
      <c r="R194" s="20"/>
      <c r="U194" s="68"/>
      <c r="V194" s="216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  <c r="IW194" s="1"/>
      <c r="IX194" s="1"/>
      <c r="IY194" s="1"/>
      <c r="IZ194" s="1"/>
      <c r="JA194" s="1"/>
      <c r="JB194" s="1"/>
      <c r="JC194" s="1"/>
      <c r="JD194" s="1"/>
      <c r="JE194" s="1"/>
      <c r="JF194" s="1"/>
      <c r="JG194" s="1"/>
      <c r="JH194" s="1"/>
      <c r="JI194" s="1"/>
      <c r="JJ194" s="1"/>
      <c r="JK194" s="1"/>
      <c r="JL194" s="1"/>
      <c r="JM194" s="1"/>
      <c r="JN194" s="1"/>
      <c r="JO194" s="1"/>
      <c r="JP194" s="1"/>
      <c r="JQ194" s="1"/>
      <c r="JR194" s="1"/>
      <c r="JS194" s="1"/>
      <c r="JT194" s="1"/>
      <c r="JU194" s="1"/>
      <c r="JV194" s="1"/>
      <c r="JW194" s="1"/>
      <c r="JX194" s="1"/>
      <c r="JY194" s="1"/>
      <c r="JZ194" s="1"/>
      <c r="KA194" s="1"/>
      <c r="KB194" s="1"/>
      <c r="KC194" s="1"/>
      <c r="KD194" s="1"/>
      <c r="KE194" s="1"/>
      <c r="KF194" s="1"/>
      <c r="KG194" s="1"/>
      <c r="KH194" s="1"/>
      <c r="KI194" s="1"/>
      <c r="KJ194" s="1"/>
      <c r="KK194" s="1"/>
      <c r="KL194" s="1"/>
      <c r="KM194" s="1"/>
      <c r="KN194" s="1"/>
      <c r="KO194" s="1"/>
      <c r="KP194" s="1"/>
      <c r="KQ194" s="1"/>
      <c r="KR194" s="1"/>
      <c r="KS194" s="1"/>
      <c r="KT194" s="1"/>
      <c r="KU194" s="1"/>
      <c r="KV194" s="1"/>
      <c r="KW194" s="1"/>
      <c r="KX194" s="1"/>
      <c r="KY194" s="1"/>
      <c r="KZ194" s="1"/>
      <c r="LA194" s="1"/>
      <c r="LB194" s="1"/>
      <c r="LC194" s="1"/>
      <c r="LD194" s="1"/>
      <c r="LE194" s="1"/>
      <c r="LF194" s="1"/>
      <c r="LG194" s="1"/>
      <c r="LH194" s="1"/>
      <c r="LI194" s="1"/>
      <c r="LJ194" s="1"/>
      <c r="LK194" s="1"/>
      <c r="LL194" s="1"/>
      <c r="LM194" s="1"/>
      <c r="LN194" s="1"/>
      <c r="LO194" s="1"/>
      <c r="LP194" s="1"/>
      <c r="LQ194" s="1"/>
      <c r="LR194" s="1"/>
      <c r="LS194" s="1"/>
      <c r="LT194" s="1"/>
      <c r="LU194" s="1"/>
      <c r="LV194" s="1"/>
      <c r="LW194" s="1"/>
      <c r="LX194" s="1"/>
      <c r="LY194" s="1"/>
      <c r="LZ194" s="1"/>
      <c r="MA194" s="1"/>
      <c r="MB194" s="1"/>
      <c r="MC194" s="1"/>
      <c r="MD194" s="1"/>
      <c r="ME194" s="1"/>
      <c r="MF194" s="1"/>
      <c r="MG194" s="1"/>
      <c r="MH194" s="1"/>
      <c r="MI194" s="1"/>
      <c r="MJ194" s="1"/>
      <c r="MK194" s="1"/>
      <c r="ML194" s="1"/>
      <c r="MM194" s="1"/>
      <c r="MN194" s="1"/>
      <c r="MO194" s="1"/>
      <c r="MP194" s="1"/>
      <c r="MQ194" s="1"/>
      <c r="MR194" s="1"/>
      <c r="MS194" s="1"/>
      <c r="MT194" s="1"/>
      <c r="MU194" s="1"/>
      <c r="MV194" s="1"/>
      <c r="MW194" s="1"/>
      <c r="MX194" s="1"/>
      <c r="MY194" s="1"/>
      <c r="MZ194" s="1"/>
      <c r="NA194" s="1"/>
      <c r="NB194" s="1"/>
      <c r="NC194" s="1"/>
      <c r="ND194" s="1"/>
      <c r="NE194" s="1"/>
      <c r="NF194" s="1"/>
      <c r="NG194" s="1"/>
      <c r="NH194" s="1"/>
      <c r="NI194" s="1"/>
      <c r="NJ194" s="1"/>
      <c r="NK194" s="1"/>
      <c r="NL194" s="1"/>
      <c r="NM194" s="1"/>
      <c r="NN194" s="1"/>
      <c r="NO194" s="1"/>
      <c r="NP194" s="1"/>
      <c r="NQ194" s="1"/>
      <c r="NR194" s="1"/>
      <c r="NS194" s="1"/>
      <c r="NT194" s="1"/>
      <c r="NU194" s="1"/>
      <c r="NV194" s="1"/>
      <c r="NW194" s="1"/>
      <c r="NX194" s="1"/>
      <c r="NY194" s="1"/>
      <c r="NZ194" s="1"/>
      <c r="OA194" s="1"/>
      <c r="OB194" s="1"/>
      <c r="OC194" s="1"/>
      <c r="OD194" s="1"/>
      <c r="OE194" s="1"/>
      <c r="OF194" s="1"/>
      <c r="OG194" s="1"/>
      <c r="OH194" s="1"/>
      <c r="OI194" s="1"/>
      <c r="OJ194" s="1"/>
      <c r="OK194" s="1"/>
      <c r="OL194" s="1"/>
      <c r="OM194" s="1"/>
      <c r="ON194" s="1"/>
      <c r="OO194" s="1"/>
      <c r="OP194" s="1"/>
      <c r="OQ194" s="1"/>
      <c r="OR194" s="1"/>
      <c r="OS194" s="1"/>
      <c r="OT194" s="1"/>
      <c r="OU194" s="1"/>
      <c r="OV194" s="1"/>
      <c r="OW194" s="1"/>
      <c r="OX194" s="1"/>
      <c r="OY194" s="1"/>
      <c r="OZ194" s="1"/>
      <c r="PA194" s="1"/>
      <c r="PB194" s="1"/>
      <c r="PC194" s="1"/>
      <c r="PD194" s="1"/>
      <c r="PE194" s="1"/>
      <c r="PF194" s="1"/>
      <c r="PG194" s="1"/>
      <c r="PH194" s="1"/>
      <c r="PI194" s="1"/>
      <c r="PJ194" s="1"/>
      <c r="PK194" s="1"/>
      <c r="PL194" s="1"/>
      <c r="PM194" s="1"/>
      <c r="PN194" s="1"/>
      <c r="PO194" s="1"/>
      <c r="PP194" s="1"/>
      <c r="PQ194" s="1"/>
      <c r="PR194" s="1"/>
      <c r="PS194" s="1"/>
      <c r="PT194" s="1"/>
      <c r="PU194" s="1"/>
      <c r="PV194" s="1"/>
      <c r="PW194" s="1"/>
      <c r="PX194" s="1"/>
      <c r="PY194" s="1"/>
      <c r="PZ194" s="1"/>
      <c r="QA194" s="1"/>
      <c r="QB194" s="1"/>
      <c r="QC194" s="1"/>
      <c r="QD194" s="1"/>
      <c r="QE194" s="1"/>
      <c r="QF194" s="1"/>
      <c r="QG194" s="1"/>
      <c r="QH194" s="1"/>
      <c r="QI194" s="1"/>
      <c r="QJ194" s="1"/>
      <c r="QK194" s="1"/>
      <c r="QL194" s="1"/>
      <c r="QM194" s="1"/>
      <c r="QN194" s="1"/>
      <c r="QO194" s="1"/>
      <c r="QP194" s="1"/>
      <c r="QQ194" s="1"/>
      <c r="QR194" s="1"/>
      <c r="QS194" s="1"/>
      <c r="QT194" s="1"/>
      <c r="QU194" s="1"/>
      <c r="QV194" s="1"/>
      <c r="QW194" s="1"/>
      <c r="QX194" s="1"/>
      <c r="QY194" s="1"/>
      <c r="QZ194" s="1"/>
      <c r="RA194" s="1"/>
      <c r="RB194" s="1"/>
      <c r="RC194" s="1"/>
      <c r="RD194" s="1"/>
      <c r="RE194" s="1"/>
      <c r="RF194" s="1"/>
      <c r="RG194" s="1"/>
      <c r="RH194" s="1"/>
      <c r="RI194" s="1"/>
      <c r="RJ194" s="1"/>
      <c r="RK194" s="1"/>
      <c r="RL194" s="1"/>
      <c r="RM194" s="1"/>
      <c r="RN194" s="1"/>
      <c r="RO194" s="1"/>
      <c r="RP194" s="1"/>
      <c r="RQ194" s="1"/>
      <c r="RR194" s="1"/>
      <c r="RS194" s="1"/>
      <c r="RT194" s="1"/>
      <c r="RU194" s="1"/>
      <c r="RV194" s="1"/>
      <c r="RW194" s="1"/>
      <c r="RX194" s="1"/>
      <c r="RY194" s="1"/>
      <c r="RZ194" s="1"/>
      <c r="SA194" s="1"/>
      <c r="SB194" s="1"/>
      <c r="SC194" s="1"/>
      <c r="SD194" s="1"/>
      <c r="SE194" s="1"/>
      <c r="SF194" s="1"/>
      <c r="SG194" s="1"/>
      <c r="SH194" s="1"/>
      <c r="SI194" s="1"/>
      <c r="SJ194" s="1"/>
      <c r="SK194" s="1"/>
      <c r="SL194" s="1"/>
      <c r="SM194" s="1"/>
      <c r="SN194" s="1"/>
      <c r="SO194" s="1"/>
      <c r="SP194" s="1"/>
      <c r="SQ194" s="1"/>
      <c r="SR194" s="1"/>
      <c r="SS194" s="1"/>
      <c r="ST194" s="1"/>
      <c r="SU194" s="1"/>
      <c r="SV194" s="1"/>
      <c r="SW194" s="1"/>
      <c r="SX194" s="1"/>
      <c r="SY194" s="1"/>
      <c r="SZ194" s="1"/>
      <c r="TA194" s="1"/>
      <c r="TB194" s="1"/>
      <c r="TC194" s="1"/>
      <c r="TD194" s="1"/>
      <c r="TE194" s="1"/>
      <c r="TF194" s="1"/>
      <c r="TG194" s="1"/>
      <c r="TH194" s="1"/>
      <c r="TI194" s="1"/>
      <c r="TJ194" s="1"/>
      <c r="TK194" s="1"/>
      <c r="TL194" s="1"/>
      <c r="TM194" s="1"/>
      <c r="TN194" s="1"/>
      <c r="TO194" s="1"/>
      <c r="TP194" s="1"/>
      <c r="TQ194" s="1"/>
      <c r="TR194" s="1"/>
      <c r="TS194" s="1"/>
      <c r="TT194" s="1"/>
      <c r="TU194" s="1"/>
      <c r="TV194" s="1"/>
      <c r="TW194" s="1"/>
      <c r="TX194" s="1"/>
      <c r="TY194" s="1"/>
      <c r="TZ194" s="1"/>
      <c r="UA194" s="1"/>
      <c r="UB194" s="1"/>
      <c r="UC194" s="1"/>
      <c r="UD194" s="1"/>
      <c r="UE194" s="1"/>
      <c r="UF194" s="1"/>
      <c r="UG194" s="1"/>
      <c r="UH194" s="1"/>
      <c r="UI194" s="1"/>
      <c r="UJ194" s="1"/>
      <c r="UK194" s="1"/>
      <c r="UL194" s="1"/>
      <c r="UM194" s="1"/>
      <c r="UN194" s="1"/>
      <c r="UO194" s="1"/>
      <c r="UP194" s="1"/>
      <c r="UQ194" s="1"/>
      <c r="UR194" s="1"/>
      <c r="US194" s="1"/>
      <c r="UT194" s="1"/>
    </row>
    <row r="195" spans="1:566" s="13" customFormat="1">
      <c r="A195" s="55">
        <f t="shared" si="21"/>
        <v>194</v>
      </c>
      <c r="B195" s="14">
        <v>1</v>
      </c>
      <c r="C195" s="14" t="s">
        <v>351</v>
      </c>
      <c r="D195" s="14">
        <f t="shared" si="37"/>
        <v>3</v>
      </c>
      <c r="E195" s="14">
        <f t="shared" si="38"/>
        <v>26</v>
      </c>
      <c r="F195" s="223" t="str">
        <f t="shared" si="39"/>
        <v>SS-C3-26</v>
      </c>
      <c r="G195" s="13" t="s">
        <v>352</v>
      </c>
      <c r="H195" s="224" t="s">
        <v>363</v>
      </c>
      <c r="I195" s="228" t="s">
        <v>398</v>
      </c>
      <c r="J195" s="30" t="s">
        <v>399</v>
      </c>
      <c r="K195" s="75" t="s">
        <v>377</v>
      </c>
      <c r="L195" s="14"/>
      <c r="M195" s="18">
        <v>0</v>
      </c>
      <c r="N195" s="18">
        <v>1</v>
      </c>
      <c r="O195" s="225"/>
      <c r="P195" s="18">
        <v>0</v>
      </c>
      <c r="Q195" s="241" t="s">
        <v>400</v>
      </c>
      <c r="R195" s="20"/>
      <c r="U195" s="68"/>
      <c r="V195" s="216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  <c r="IV195" s="1"/>
      <c r="IW195" s="1"/>
      <c r="IX195" s="1"/>
      <c r="IY195" s="1"/>
      <c r="IZ195" s="1"/>
      <c r="JA195" s="1"/>
      <c r="JB195" s="1"/>
      <c r="JC195" s="1"/>
      <c r="JD195" s="1"/>
      <c r="JE195" s="1"/>
      <c r="JF195" s="1"/>
      <c r="JG195" s="1"/>
      <c r="JH195" s="1"/>
      <c r="JI195" s="1"/>
      <c r="JJ195" s="1"/>
      <c r="JK195" s="1"/>
      <c r="JL195" s="1"/>
      <c r="JM195" s="1"/>
      <c r="JN195" s="1"/>
      <c r="JO195" s="1"/>
      <c r="JP195" s="1"/>
      <c r="JQ195" s="1"/>
      <c r="JR195" s="1"/>
      <c r="JS195" s="1"/>
      <c r="JT195" s="1"/>
      <c r="JU195" s="1"/>
      <c r="JV195" s="1"/>
      <c r="JW195" s="1"/>
      <c r="JX195" s="1"/>
      <c r="JY195" s="1"/>
      <c r="JZ195" s="1"/>
      <c r="KA195" s="1"/>
      <c r="KB195" s="1"/>
      <c r="KC195" s="1"/>
      <c r="KD195" s="1"/>
      <c r="KE195" s="1"/>
      <c r="KF195" s="1"/>
      <c r="KG195" s="1"/>
      <c r="KH195" s="1"/>
      <c r="KI195" s="1"/>
      <c r="KJ195" s="1"/>
      <c r="KK195" s="1"/>
      <c r="KL195" s="1"/>
      <c r="KM195" s="1"/>
      <c r="KN195" s="1"/>
      <c r="KO195" s="1"/>
      <c r="KP195" s="1"/>
      <c r="KQ195" s="1"/>
      <c r="KR195" s="1"/>
      <c r="KS195" s="1"/>
      <c r="KT195" s="1"/>
      <c r="KU195" s="1"/>
      <c r="KV195" s="1"/>
      <c r="KW195" s="1"/>
      <c r="KX195" s="1"/>
      <c r="KY195" s="1"/>
      <c r="KZ195" s="1"/>
      <c r="LA195" s="1"/>
      <c r="LB195" s="1"/>
      <c r="LC195" s="1"/>
      <c r="LD195" s="1"/>
      <c r="LE195" s="1"/>
      <c r="LF195" s="1"/>
      <c r="LG195" s="1"/>
      <c r="LH195" s="1"/>
      <c r="LI195" s="1"/>
      <c r="LJ195" s="1"/>
      <c r="LK195" s="1"/>
      <c r="LL195" s="1"/>
      <c r="LM195" s="1"/>
      <c r="LN195" s="1"/>
      <c r="LO195" s="1"/>
      <c r="LP195" s="1"/>
      <c r="LQ195" s="1"/>
      <c r="LR195" s="1"/>
      <c r="LS195" s="1"/>
      <c r="LT195" s="1"/>
      <c r="LU195" s="1"/>
      <c r="LV195" s="1"/>
      <c r="LW195" s="1"/>
      <c r="LX195" s="1"/>
      <c r="LY195" s="1"/>
      <c r="LZ195" s="1"/>
      <c r="MA195" s="1"/>
      <c r="MB195" s="1"/>
      <c r="MC195" s="1"/>
      <c r="MD195" s="1"/>
      <c r="ME195" s="1"/>
      <c r="MF195" s="1"/>
      <c r="MG195" s="1"/>
      <c r="MH195" s="1"/>
      <c r="MI195" s="1"/>
      <c r="MJ195" s="1"/>
      <c r="MK195" s="1"/>
      <c r="ML195" s="1"/>
      <c r="MM195" s="1"/>
      <c r="MN195" s="1"/>
      <c r="MO195" s="1"/>
      <c r="MP195" s="1"/>
      <c r="MQ195" s="1"/>
      <c r="MR195" s="1"/>
      <c r="MS195" s="1"/>
      <c r="MT195" s="1"/>
      <c r="MU195" s="1"/>
      <c r="MV195" s="1"/>
      <c r="MW195" s="1"/>
      <c r="MX195" s="1"/>
      <c r="MY195" s="1"/>
      <c r="MZ195" s="1"/>
      <c r="NA195" s="1"/>
      <c r="NB195" s="1"/>
      <c r="NC195" s="1"/>
      <c r="ND195" s="1"/>
      <c r="NE195" s="1"/>
      <c r="NF195" s="1"/>
      <c r="NG195" s="1"/>
      <c r="NH195" s="1"/>
      <c r="NI195" s="1"/>
      <c r="NJ195" s="1"/>
      <c r="NK195" s="1"/>
      <c r="NL195" s="1"/>
      <c r="NM195" s="1"/>
      <c r="NN195" s="1"/>
      <c r="NO195" s="1"/>
      <c r="NP195" s="1"/>
      <c r="NQ195" s="1"/>
      <c r="NR195" s="1"/>
      <c r="NS195" s="1"/>
      <c r="NT195" s="1"/>
      <c r="NU195" s="1"/>
      <c r="NV195" s="1"/>
      <c r="NW195" s="1"/>
      <c r="NX195" s="1"/>
      <c r="NY195" s="1"/>
      <c r="NZ195" s="1"/>
      <c r="OA195" s="1"/>
      <c r="OB195" s="1"/>
      <c r="OC195" s="1"/>
      <c r="OD195" s="1"/>
      <c r="OE195" s="1"/>
      <c r="OF195" s="1"/>
      <c r="OG195" s="1"/>
      <c r="OH195" s="1"/>
      <c r="OI195" s="1"/>
      <c r="OJ195" s="1"/>
      <c r="OK195" s="1"/>
      <c r="OL195" s="1"/>
      <c r="OM195" s="1"/>
      <c r="ON195" s="1"/>
      <c r="OO195" s="1"/>
      <c r="OP195" s="1"/>
      <c r="OQ195" s="1"/>
      <c r="OR195" s="1"/>
      <c r="OS195" s="1"/>
      <c r="OT195" s="1"/>
      <c r="OU195" s="1"/>
      <c r="OV195" s="1"/>
      <c r="OW195" s="1"/>
      <c r="OX195" s="1"/>
      <c r="OY195" s="1"/>
      <c r="OZ195" s="1"/>
      <c r="PA195" s="1"/>
      <c r="PB195" s="1"/>
      <c r="PC195" s="1"/>
      <c r="PD195" s="1"/>
      <c r="PE195" s="1"/>
      <c r="PF195" s="1"/>
      <c r="PG195" s="1"/>
      <c r="PH195" s="1"/>
      <c r="PI195" s="1"/>
      <c r="PJ195" s="1"/>
      <c r="PK195" s="1"/>
      <c r="PL195" s="1"/>
      <c r="PM195" s="1"/>
      <c r="PN195" s="1"/>
      <c r="PO195" s="1"/>
      <c r="PP195" s="1"/>
      <c r="PQ195" s="1"/>
      <c r="PR195" s="1"/>
      <c r="PS195" s="1"/>
      <c r="PT195" s="1"/>
      <c r="PU195" s="1"/>
      <c r="PV195" s="1"/>
      <c r="PW195" s="1"/>
      <c r="PX195" s="1"/>
      <c r="PY195" s="1"/>
      <c r="PZ195" s="1"/>
      <c r="QA195" s="1"/>
      <c r="QB195" s="1"/>
      <c r="QC195" s="1"/>
      <c r="QD195" s="1"/>
      <c r="QE195" s="1"/>
      <c r="QF195" s="1"/>
      <c r="QG195" s="1"/>
      <c r="QH195" s="1"/>
      <c r="QI195" s="1"/>
      <c r="QJ195" s="1"/>
      <c r="QK195" s="1"/>
      <c r="QL195" s="1"/>
      <c r="QM195" s="1"/>
      <c r="QN195" s="1"/>
      <c r="QO195" s="1"/>
      <c r="QP195" s="1"/>
      <c r="QQ195" s="1"/>
      <c r="QR195" s="1"/>
      <c r="QS195" s="1"/>
      <c r="QT195" s="1"/>
      <c r="QU195" s="1"/>
      <c r="QV195" s="1"/>
      <c r="QW195" s="1"/>
      <c r="QX195" s="1"/>
      <c r="QY195" s="1"/>
      <c r="QZ195" s="1"/>
      <c r="RA195" s="1"/>
      <c r="RB195" s="1"/>
      <c r="RC195" s="1"/>
      <c r="RD195" s="1"/>
      <c r="RE195" s="1"/>
      <c r="RF195" s="1"/>
      <c r="RG195" s="1"/>
      <c r="RH195" s="1"/>
      <c r="RI195" s="1"/>
      <c r="RJ195" s="1"/>
      <c r="RK195" s="1"/>
      <c r="RL195" s="1"/>
      <c r="RM195" s="1"/>
      <c r="RN195" s="1"/>
      <c r="RO195" s="1"/>
      <c r="RP195" s="1"/>
      <c r="RQ195" s="1"/>
      <c r="RR195" s="1"/>
      <c r="RS195" s="1"/>
      <c r="RT195" s="1"/>
      <c r="RU195" s="1"/>
      <c r="RV195" s="1"/>
      <c r="RW195" s="1"/>
      <c r="RX195" s="1"/>
      <c r="RY195" s="1"/>
      <c r="RZ195" s="1"/>
      <c r="SA195" s="1"/>
      <c r="SB195" s="1"/>
      <c r="SC195" s="1"/>
      <c r="SD195" s="1"/>
      <c r="SE195" s="1"/>
      <c r="SF195" s="1"/>
      <c r="SG195" s="1"/>
      <c r="SH195" s="1"/>
      <c r="SI195" s="1"/>
      <c r="SJ195" s="1"/>
      <c r="SK195" s="1"/>
      <c r="SL195" s="1"/>
      <c r="SM195" s="1"/>
      <c r="SN195" s="1"/>
      <c r="SO195" s="1"/>
      <c r="SP195" s="1"/>
      <c r="SQ195" s="1"/>
      <c r="SR195" s="1"/>
      <c r="SS195" s="1"/>
      <c r="ST195" s="1"/>
      <c r="SU195" s="1"/>
      <c r="SV195" s="1"/>
      <c r="SW195" s="1"/>
      <c r="SX195" s="1"/>
      <c r="SY195" s="1"/>
      <c r="SZ195" s="1"/>
      <c r="TA195" s="1"/>
      <c r="TB195" s="1"/>
      <c r="TC195" s="1"/>
      <c r="TD195" s="1"/>
      <c r="TE195" s="1"/>
      <c r="TF195" s="1"/>
      <c r="TG195" s="1"/>
      <c r="TH195" s="1"/>
      <c r="TI195" s="1"/>
      <c r="TJ195" s="1"/>
      <c r="TK195" s="1"/>
      <c r="TL195" s="1"/>
      <c r="TM195" s="1"/>
      <c r="TN195" s="1"/>
      <c r="TO195" s="1"/>
      <c r="TP195" s="1"/>
      <c r="TQ195" s="1"/>
      <c r="TR195" s="1"/>
      <c r="TS195" s="1"/>
      <c r="TT195" s="1"/>
      <c r="TU195" s="1"/>
      <c r="TV195" s="1"/>
      <c r="TW195" s="1"/>
      <c r="TX195" s="1"/>
      <c r="TY195" s="1"/>
      <c r="TZ195" s="1"/>
      <c r="UA195" s="1"/>
      <c r="UB195" s="1"/>
      <c r="UC195" s="1"/>
      <c r="UD195" s="1"/>
      <c r="UE195" s="1"/>
      <c r="UF195" s="1"/>
      <c r="UG195" s="1"/>
      <c r="UH195" s="1"/>
      <c r="UI195" s="1"/>
      <c r="UJ195" s="1"/>
      <c r="UK195" s="1"/>
      <c r="UL195" s="1"/>
      <c r="UM195" s="1"/>
      <c r="UN195" s="1"/>
      <c r="UO195" s="1"/>
      <c r="UP195" s="1"/>
      <c r="UQ195" s="1"/>
      <c r="UR195" s="1"/>
      <c r="US195" s="1"/>
      <c r="UT195" s="1"/>
    </row>
    <row r="196" spans="1:566" s="13" customFormat="1" ht="31.5">
      <c r="A196" s="55">
        <f t="shared" si="21"/>
        <v>195</v>
      </c>
      <c r="B196" s="14">
        <v>1</v>
      </c>
      <c r="C196" s="14" t="s">
        <v>351</v>
      </c>
      <c r="D196" s="14">
        <f t="shared" si="37"/>
        <v>3</v>
      </c>
      <c r="E196" s="14">
        <f t="shared" si="38"/>
        <v>27</v>
      </c>
      <c r="F196" s="223" t="str">
        <f t="shared" si="39"/>
        <v>SS-C3-27</v>
      </c>
      <c r="G196" s="13" t="s">
        <v>352</v>
      </c>
      <c r="H196" s="224" t="s">
        <v>363</v>
      </c>
      <c r="I196" s="228" t="s">
        <v>398</v>
      </c>
      <c r="J196" s="30" t="s">
        <v>401</v>
      </c>
      <c r="K196" s="75" t="s">
        <v>379</v>
      </c>
      <c r="L196" s="14"/>
      <c r="M196" s="18">
        <v>0</v>
      </c>
      <c r="N196" s="18">
        <v>1</v>
      </c>
      <c r="O196" s="225"/>
      <c r="P196" s="18">
        <v>0</v>
      </c>
      <c r="Q196" s="241" t="s">
        <v>402</v>
      </c>
      <c r="R196" s="20"/>
      <c r="U196" s="68"/>
      <c r="V196" s="216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  <c r="IW196" s="1"/>
      <c r="IX196" s="1"/>
      <c r="IY196" s="1"/>
      <c r="IZ196" s="1"/>
      <c r="JA196" s="1"/>
      <c r="JB196" s="1"/>
      <c r="JC196" s="1"/>
      <c r="JD196" s="1"/>
      <c r="JE196" s="1"/>
      <c r="JF196" s="1"/>
      <c r="JG196" s="1"/>
      <c r="JH196" s="1"/>
      <c r="JI196" s="1"/>
      <c r="JJ196" s="1"/>
      <c r="JK196" s="1"/>
      <c r="JL196" s="1"/>
      <c r="JM196" s="1"/>
      <c r="JN196" s="1"/>
      <c r="JO196" s="1"/>
      <c r="JP196" s="1"/>
      <c r="JQ196" s="1"/>
      <c r="JR196" s="1"/>
      <c r="JS196" s="1"/>
      <c r="JT196" s="1"/>
      <c r="JU196" s="1"/>
      <c r="JV196" s="1"/>
      <c r="JW196" s="1"/>
      <c r="JX196" s="1"/>
      <c r="JY196" s="1"/>
      <c r="JZ196" s="1"/>
      <c r="KA196" s="1"/>
      <c r="KB196" s="1"/>
      <c r="KC196" s="1"/>
      <c r="KD196" s="1"/>
      <c r="KE196" s="1"/>
      <c r="KF196" s="1"/>
      <c r="KG196" s="1"/>
      <c r="KH196" s="1"/>
      <c r="KI196" s="1"/>
      <c r="KJ196" s="1"/>
      <c r="KK196" s="1"/>
      <c r="KL196" s="1"/>
      <c r="KM196" s="1"/>
      <c r="KN196" s="1"/>
      <c r="KO196" s="1"/>
      <c r="KP196" s="1"/>
      <c r="KQ196" s="1"/>
      <c r="KR196" s="1"/>
      <c r="KS196" s="1"/>
      <c r="KT196" s="1"/>
      <c r="KU196" s="1"/>
      <c r="KV196" s="1"/>
      <c r="KW196" s="1"/>
      <c r="KX196" s="1"/>
      <c r="KY196" s="1"/>
      <c r="KZ196" s="1"/>
      <c r="LA196" s="1"/>
      <c r="LB196" s="1"/>
      <c r="LC196" s="1"/>
      <c r="LD196" s="1"/>
      <c r="LE196" s="1"/>
      <c r="LF196" s="1"/>
      <c r="LG196" s="1"/>
      <c r="LH196" s="1"/>
      <c r="LI196" s="1"/>
      <c r="LJ196" s="1"/>
      <c r="LK196" s="1"/>
      <c r="LL196" s="1"/>
      <c r="LM196" s="1"/>
      <c r="LN196" s="1"/>
      <c r="LO196" s="1"/>
      <c r="LP196" s="1"/>
      <c r="LQ196" s="1"/>
      <c r="LR196" s="1"/>
      <c r="LS196" s="1"/>
      <c r="LT196" s="1"/>
      <c r="LU196" s="1"/>
      <c r="LV196" s="1"/>
      <c r="LW196" s="1"/>
      <c r="LX196" s="1"/>
      <c r="LY196" s="1"/>
      <c r="LZ196" s="1"/>
      <c r="MA196" s="1"/>
      <c r="MB196" s="1"/>
      <c r="MC196" s="1"/>
      <c r="MD196" s="1"/>
      <c r="ME196" s="1"/>
      <c r="MF196" s="1"/>
      <c r="MG196" s="1"/>
      <c r="MH196" s="1"/>
      <c r="MI196" s="1"/>
      <c r="MJ196" s="1"/>
      <c r="MK196" s="1"/>
      <c r="ML196" s="1"/>
      <c r="MM196" s="1"/>
      <c r="MN196" s="1"/>
      <c r="MO196" s="1"/>
      <c r="MP196" s="1"/>
      <c r="MQ196" s="1"/>
      <c r="MR196" s="1"/>
      <c r="MS196" s="1"/>
      <c r="MT196" s="1"/>
      <c r="MU196" s="1"/>
      <c r="MV196" s="1"/>
      <c r="MW196" s="1"/>
      <c r="MX196" s="1"/>
      <c r="MY196" s="1"/>
      <c r="MZ196" s="1"/>
      <c r="NA196" s="1"/>
      <c r="NB196" s="1"/>
      <c r="NC196" s="1"/>
      <c r="ND196" s="1"/>
      <c r="NE196" s="1"/>
      <c r="NF196" s="1"/>
      <c r="NG196" s="1"/>
      <c r="NH196" s="1"/>
      <c r="NI196" s="1"/>
      <c r="NJ196" s="1"/>
      <c r="NK196" s="1"/>
      <c r="NL196" s="1"/>
      <c r="NM196" s="1"/>
      <c r="NN196" s="1"/>
      <c r="NO196" s="1"/>
      <c r="NP196" s="1"/>
      <c r="NQ196" s="1"/>
      <c r="NR196" s="1"/>
      <c r="NS196" s="1"/>
      <c r="NT196" s="1"/>
      <c r="NU196" s="1"/>
      <c r="NV196" s="1"/>
      <c r="NW196" s="1"/>
      <c r="NX196" s="1"/>
      <c r="NY196" s="1"/>
      <c r="NZ196" s="1"/>
      <c r="OA196" s="1"/>
      <c r="OB196" s="1"/>
      <c r="OC196" s="1"/>
      <c r="OD196" s="1"/>
      <c r="OE196" s="1"/>
      <c r="OF196" s="1"/>
      <c r="OG196" s="1"/>
      <c r="OH196" s="1"/>
      <c r="OI196" s="1"/>
      <c r="OJ196" s="1"/>
      <c r="OK196" s="1"/>
      <c r="OL196" s="1"/>
      <c r="OM196" s="1"/>
      <c r="ON196" s="1"/>
      <c r="OO196" s="1"/>
      <c r="OP196" s="1"/>
      <c r="OQ196" s="1"/>
      <c r="OR196" s="1"/>
      <c r="OS196" s="1"/>
      <c r="OT196" s="1"/>
      <c r="OU196" s="1"/>
      <c r="OV196" s="1"/>
      <c r="OW196" s="1"/>
      <c r="OX196" s="1"/>
      <c r="OY196" s="1"/>
      <c r="OZ196" s="1"/>
      <c r="PA196" s="1"/>
      <c r="PB196" s="1"/>
      <c r="PC196" s="1"/>
      <c r="PD196" s="1"/>
      <c r="PE196" s="1"/>
      <c r="PF196" s="1"/>
      <c r="PG196" s="1"/>
      <c r="PH196" s="1"/>
      <c r="PI196" s="1"/>
      <c r="PJ196" s="1"/>
      <c r="PK196" s="1"/>
      <c r="PL196" s="1"/>
      <c r="PM196" s="1"/>
      <c r="PN196" s="1"/>
      <c r="PO196" s="1"/>
      <c r="PP196" s="1"/>
      <c r="PQ196" s="1"/>
      <c r="PR196" s="1"/>
      <c r="PS196" s="1"/>
      <c r="PT196" s="1"/>
      <c r="PU196" s="1"/>
      <c r="PV196" s="1"/>
      <c r="PW196" s="1"/>
      <c r="PX196" s="1"/>
      <c r="PY196" s="1"/>
      <c r="PZ196" s="1"/>
      <c r="QA196" s="1"/>
      <c r="QB196" s="1"/>
      <c r="QC196" s="1"/>
      <c r="QD196" s="1"/>
      <c r="QE196" s="1"/>
      <c r="QF196" s="1"/>
      <c r="QG196" s="1"/>
      <c r="QH196" s="1"/>
      <c r="QI196" s="1"/>
      <c r="QJ196" s="1"/>
      <c r="QK196" s="1"/>
      <c r="QL196" s="1"/>
      <c r="QM196" s="1"/>
      <c r="QN196" s="1"/>
      <c r="QO196" s="1"/>
      <c r="QP196" s="1"/>
      <c r="QQ196" s="1"/>
      <c r="QR196" s="1"/>
      <c r="QS196" s="1"/>
      <c r="QT196" s="1"/>
      <c r="QU196" s="1"/>
      <c r="QV196" s="1"/>
      <c r="QW196" s="1"/>
      <c r="QX196" s="1"/>
      <c r="QY196" s="1"/>
      <c r="QZ196" s="1"/>
      <c r="RA196" s="1"/>
      <c r="RB196" s="1"/>
      <c r="RC196" s="1"/>
      <c r="RD196" s="1"/>
      <c r="RE196" s="1"/>
      <c r="RF196" s="1"/>
      <c r="RG196" s="1"/>
      <c r="RH196" s="1"/>
      <c r="RI196" s="1"/>
      <c r="RJ196" s="1"/>
      <c r="RK196" s="1"/>
      <c r="RL196" s="1"/>
      <c r="RM196" s="1"/>
      <c r="RN196" s="1"/>
      <c r="RO196" s="1"/>
      <c r="RP196" s="1"/>
      <c r="RQ196" s="1"/>
      <c r="RR196" s="1"/>
      <c r="RS196" s="1"/>
      <c r="RT196" s="1"/>
      <c r="RU196" s="1"/>
      <c r="RV196" s="1"/>
      <c r="RW196" s="1"/>
      <c r="RX196" s="1"/>
      <c r="RY196" s="1"/>
      <c r="RZ196" s="1"/>
      <c r="SA196" s="1"/>
      <c r="SB196" s="1"/>
      <c r="SC196" s="1"/>
      <c r="SD196" s="1"/>
      <c r="SE196" s="1"/>
      <c r="SF196" s="1"/>
      <c r="SG196" s="1"/>
      <c r="SH196" s="1"/>
      <c r="SI196" s="1"/>
      <c r="SJ196" s="1"/>
      <c r="SK196" s="1"/>
      <c r="SL196" s="1"/>
      <c r="SM196" s="1"/>
      <c r="SN196" s="1"/>
      <c r="SO196" s="1"/>
      <c r="SP196" s="1"/>
      <c r="SQ196" s="1"/>
      <c r="SR196" s="1"/>
      <c r="SS196" s="1"/>
      <c r="ST196" s="1"/>
      <c r="SU196" s="1"/>
      <c r="SV196" s="1"/>
      <c r="SW196" s="1"/>
      <c r="SX196" s="1"/>
      <c r="SY196" s="1"/>
      <c r="SZ196" s="1"/>
      <c r="TA196" s="1"/>
      <c r="TB196" s="1"/>
      <c r="TC196" s="1"/>
      <c r="TD196" s="1"/>
      <c r="TE196" s="1"/>
      <c r="TF196" s="1"/>
      <c r="TG196" s="1"/>
      <c r="TH196" s="1"/>
      <c r="TI196" s="1"/>
      <c r="TJ196" s="1"/>
      <c r="TK196" s="1"/>
      <c r="TL196" s="1"/>
      <c r="TM196" s="1"/>
      <c r="TN196" s="1"/>
      <c r="TO196" s="1"/>
      <c r="TP196" s="1"/>
      <c r="TQ196" s="1"/>
      <c r="TR196" s="1"/>
      <c r="TS196" s="1"/>
      <c r="TT196" s="1"/>
      <c r="TU196" s="1"/>
      <c r="TV196" s="1"/>
      <c r="TW196" s="1"/>
      <c r="TX196" s="1"/>
      <c r="TY196" s="1"/>
      <c r="TZ196" s="1"/>
      <c r="UA196" s="1"/>
      <c r="UB196" s="1"/>
      <c r="UC196" s="1"/>
      <c r="UD196" s="1"/>
      <c r="UE196" s="1"/>
      <c r="UF196" s="1"/>
      <c r="UG196" s="1"/>
      <c r="UH196" s="1"/>
      <c r="UI196" s="1"/>
      <c r="UJ196" s="1"/>
      <c r="UK196" s="1"/>
      <c r="UL196" s="1"/>
      <c r="UM196" s="1"/>
      <c r="UN196" s="1"/>
      <c r="UO196" s="1"/>
      <c r="UP196" s="1"/>
      <c r="UQ196" s="1"/>
      <c r="UR196" s="1"/>
      <c r="US196" s="1"/>
      <c r="UT196" s="1"/>
    </row>
    <row r="197" spans="1:566" s="13" customFormat="1" ht="30">
      <c r="A197" s="55">
        <f t="shared" si="21"/>
        <v>196</v>
      </c>
      <c r="B197" s="14">
        <v>1</v>
      </c>
      <c r="C197" s="14" t="s">
        <v>351</v>
      </c>
      <c r="D197" s="14">
        <f t="shared" si="37"/>
        <v>3</v>
      </c>
      <c r="E197" s="14">
        <f t="shared" si="38"/>
        <v>28</v>
      </c>
      <c r="F197" s="223" t="str">
        <f t="shared" si="39"/>
        <v>SS-C3-28</v>
      </c>
      <c r="G197" s="13" t="s">
        <v>352</v>
      </c>
      <c r="H197" s="224" t="s">
        <v>363</v>
      </c>
      <c r="I197" s="228" t="s">
        <v>398</v>
      </c>
      <c r="J197" s="30" t="s">
        <v>403</v>
      </c>
      <c r="K197" s="75" t="s">
        <v>381</v>
      </c>
      <c r="L197" s="14"/>
      <c r="M197" s="18">
        <v>0</v>
      </c>
      <c r="N197" s="18">
        <v>1</v>
      </c>
      <c r="O197" s="225"/>
      <c r="P197" s="18">
        <v>0</v>
      </c>
      <c r="Q197" s="241" t="s">
        <v>404</v>
      </c>
      <c r="R197" s="20"/>
      <c r="U197" s="68"/>
      <c r="V197" s="216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  <c r="SR197" s="1"/>
      <c r="SS197" s="1"/>
      <c r="ST197" s="1"/>
      <c r="SU197" s="1"/>
      <c r="SV197" s="1"/>
      <c r="SW197" s="1"/>
      <c r="SX197" s="1"/>
      <c r="SY197" s="1"/>
      <c r="SZ197" s="1"/>
      <c r="TA197" s="1"/>
      <c r="TB197" s="1"/>
      <c r="TC197" s="1"/>
      <c r="TD197" s="1"/>
      <c r="TE197" s="1"/>
      <c r="TF197" s="1"/>
      <c r="TG197" s="1"/>
      <c r="TH197" s="1"/>
      <c r="TI197" s="1"/>
      <c r="TJ197" s="1"/>
      <c r="TK197" s="1"/>
      <c r="TL197" s="1"/>
      <c r="TM197" s="1"/>
      <c r="TN197" s="1"/>
      <c r="TO197" s="1"/>
      <c r="TP197" s="1"/>
      <c r="TQ197" s="1"/>
      <c r="TR197" s="1"/>
      <c r="TS197" s="1"/>
      <c r="TT197" s="1"/>
      <c r="TU197" s="1"/>
      <c r="TV197" s="1"/>
      <c r="TW197" s="1"/>
      <c r="TX197" s="1"/>
      <c r="TY197" s="1"/>
      <c r="TZ197" s="1"/>
      <c r="UA197" s="1"/>
      <c r="UB197" s="1"/>
      <c r="UC197" s="1"/>
      <c r="UD197" s="1"/>
      <c r="UE197" s="1"/>
      <c r="UF197" s="1"/>
      <c r="UG197" s="1"/>
      <c r="UH197" s="1"/>
      <c r="UI197" s="1"/>
      <c r="UJ197" s="1"/>
      <c r="UK197" s="1"/>
      <c r="UL197" s="1"/>
      <c r="UM197" s="1"/>
      <c r="UN197" s="1"/>
      <c r="UO197" s="1"/>
      <c r="UP197" s="1"/>
      <c r="UQ197" s="1"/>
      <c r="UR197" s="1"/>
      <c r="US197" s="1"/>
      <c r="UT197" s="1"/>
    </row>
    <row r="198" spans="1:566" s="13" customFormat="1">
      <c r="A198" s="55">
        <f t="shared" si="21"/>
        <v>197</v>
      </c>
      <c r="B198" s="14">
        <v>1</v>
      </c>
      <c r="C198" s="14" t="s">
        <v>351</v>
      </c>
      <c r="D198" s="14">
        <f t="shared" si="37"/>
        <v>3</v>
      </c>
      <c r="E198" s="14">
        <f t="shared" si="38"/>
        <v>29</v>
      </c>
      <c r="F198" s="223" t="str">
        <f t="shared" si="39"/>
        <v>SS-C3-29</v>
      </c>
      <c r="G198" s="13" t="s">
        <v>382</v>
      </c>
      <c r="H198" s="224" t="s">
        <v>363</v>
      </c>
      <c r="I198" s="228" t="s">
        <v>398</v>
      </c>
      <c r="J198" s="30" t="s">
        <v>399</v>
      </c>
      <c r="K198" s="75" t="s">
        <v>377</v>
      </c>
      <c r="L198" s="14"/>
      <c r="M198" s="18">
        <v>0</v>
      </c>
      <c r="N198" s="18">
        <v>1</v>
      </c>
      <c r="O198" s="225"/>
      <c r="P198" s="18">
        <v>0</v>
      </c>
      <c r="Q198" s="241" t="s">
        <v>400</v>
      </c>
      <c r="R198" s="20"/>
      <c r="U198" s="68"/>
      <c r="V198" s="216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  <c r="IW198" s="1"/>
      <c r="IX198" s="1"/>
      <c r="IY198" s="1"/>
      <c r="IZ198" s="1"/>
      <c r="JA198" s="1"/>
      <c r="JB198" s="1"/>
      <c r="JC198" s="1"/>
      <c r="JD198" s="1"/>
      <c r="JE198" s="1"/>
      <c r="JF198" s="1"/>
      <c r="JG198" s="1"/>
      <c r="JH198" s="1"/>
      <c r="JI198" s="1"/>
      <c r="JJ198" s="1"/>
      <c r="JK198" s="1"/>
      <c r="JL198" s="1"/>
      <c r="JM198" s="1"/>
      <c r="JN198" s="1"/>
      <c r="JO198" s="1"/>
      <c r="JP198" s="1"/>
      <c r="JQ198" s="1"/>
      <c r="JR198" s="1"/>
      <c r="JS198" s="1"/>
      <c r="JT198" s="1"/>
      <c r="JU198" s="1"/>
      <c r="JV198" s="1"/>
      <c r="JW198" s="1"/>
      <c r="JX198" s="1"/>
      <c r="JY198" s="1"/>
      <c r="JZ198" s="1"/>
      <c r="KA198" s="1"/>
      <c r="KB198" s="1"/>
      <c r="KC198" s="1"/>
      <c r="KD198" s="1"/>
      <c r="KE198" s="1"/>
      <c r="KF198" s="1"/>
      <c r="KG198" s="1"/>
      <c r="KH198" s="1"/>
      <c r="KI198" s="1"/>
      <c r="KJ198" s="1"/>
      <c r="KK198" s="1"/>
      <c r="KL198" s="1"/>
      <c r="KM198" s="1"/>
      <c r="KN198" s="1"/>
      <c r="KO198" s="1"/>
      <c r="KP198" s="1"/>
      <c r="KQ198" s="1"/>
      <c r="KR198" s="1"/>
      <c r="KS198" s="1"/>
      <c r="KT198" s="1"/>
      <c r="KU198" s="1"/>
      <c r="KV198" s="1"/>
      <c r="KW198" s="1"/>
      <c r="KX198" s="1"/>
      <c r="KY198" s="1"/>
      <c r="KZ198" s="1"/>
      <c r="LA198" s="1"/>
      <c r="LB198" s="1"/>
      <c r="LC198" s="1"/>
      <c r="LD198" s="1"/>
      <c r="LE198" s="1"/>
      <c r="LF198" s="1"/>
      <c r="LG198" s="1"/>
      <c r="LH198" s="1"/>
      <c r="LI198" s="1"/>
      <c r="LJ198" s="1"/>
      <c r="LK198" s="1"/>
      <c r="LL198" s="1"/>
      <c r="LM198" s="1"/>
      <c r="LN198" s="1"/>
      <c r="LO198" s="1"/>
      <c r="LP198" s="1"/>
      <c r="LQ198" s="1"/>
      <c r="LR198" s="1"/>
      <c r="LS198" s="1"/>
      <c r="LT198" s="1"/>
      <c r="LU198" s="1"/>
      <c r="LV198" s="1"/>
      <c r="LW198" s="1"/>
      <c r="LX198" s="1"/>
      <c r="LY198" s="1"/>
      <c r="LZ198" s="1"/>
      <c r="MA198" s="1"/>
      <c r="MB198" s="1"/>
      <c r="MC198" s="1"/>
      <c r="MD198" s="1"/>
      <c r="ME198" s="1"/>
      <c r="MF198" s="1"/>
      <c r="MG198" s="1"/>
      <c r="MH198" s="1"/>
      <c r="MI198" s="1"/>
      <c r="MJ198" s="1"/>
      <c r="MK198" s="1"/>
      <c r="ML198" s="1"/>
      <c r="MM198" s="1"/>
      <c r="MN198" s="1"/>
      <c r="MO198" s="1"/>
      <c r="MP198" s="1"/>
      <c r="MQ198" s="1"/>
      <c r="MR198" s="1"/>
      <c r="MS198" s="1"/>
      <c r="MT198" s="1"/>
      <c r="MU198" s="1"/>
      <c r="MV198" s="1"/>
      <c r="MW198" s="1"/>
      <c r="MX198" s="1"/>
      <c r="MY198" s="1"/>
      <c r="MZ198" s="1"/>
      <c r="NA198" s="1"/>
      <c r="NB198" s="1"/>
      <c r="NC198" s="1"/>
      <c r="ND198" s="1"/>
      <c r="NE198" s="1"/>
      <c r="NF198" s="1"/>
      <c r="NG198" s="1"/>
      <c r="NH198" s="1"/>
      <c r="NI198" s="1"/>
      <c r="NJ198" s="1"/>
      <c r="NK198" s="1"/>
      <c r="NL198" s="1"/>
      <c r="NM198" s="1"/>
      <c r="NN198" s="1"/>
      <c r="NO198" s="1"/>
      <c r="NP198" s="1"/>
      <c r="NQ198" s="1"/>
      <c r="NR198" s="1"/>
      <c r="NS198" s="1"/>
      <c r="NT198" s="1"/>
      <c r="NU198" s="1"/>
      <c r="NV198" s="1"/>
      <c r="NW198" s="1"/>
      <c r="NX198" s="1"/>
      <c r="NY198" s="1"/>
      <c r="NZ198" s="1"/>
      <c r="OA198" s="1"/>
      <c r="OB198" s="1"/>
      <c r="OC198" s="1"/>
      <c r="OD198" s="1"/>
      <c r="OE198" s="1"/>
      <c r="OF198" s="1"/>
      <c r="OG198" s="1"/>
      <c r="OH198" s="1"/>
      <c r="OI198" s="1"/>
      <c r="OJ198" s="1"/>
      <c r="OK198" s="1"/>
      <c r="OL198" s="1"/>
      <c r="OM198" s="1"/>
      <c r="ON198" s="1"/>
      <c r="OO198" s="1"/>
      <c r="OP198" s="1"/>
      <c r="OQ198" s="1"/>
      <c r="OR198" s="1"/>
      <c r="OS198" s="1"/>
      <c r="OT198" s="1"/>
      <c r="OU198" s="1"/>
      <c r="OV198" s="1"/>
      <c r="OW198" s="1"/>
      <c r="OX198" s="1"/>
      <c r="OY198" s="1"/>
      <c r="OZ198" s="1"/>
      <c r="PA198" s="1"/>
      <c r="PB198" s="1"/>
      <c r="PC198" s="1"/>
      <c r="PD198" s="1"/>
      <c r="PE198" s="1"/>
      <c r="PF198" s="1"/>
      <c r="PG198" s="1"/>
      <c r="PH198" s="1"/>
      <c r="PI198" s="1"/>
      <c r="PJ198" s="1"/>
      <c r="PK198" s="1"/>
      <c r="PL198" s="1"/>
      <c r="PM198" s="1"/>
      <c r="PN198" s="1"/>
      <c r="PO198" s="1"/>
      <c r="PP198" s="1"/>
      <c r="PQ198" s="1"/>
      <c r="PR198" s="1"/>
      <c r="PS198" s="1"/>
      <c r="PT198" s="1"/>
      <c r="PU198" s="1"/>
      <c r="PV198" s="1"/>
      <c r="PW198" s="1"/>
      <c r="PX198" s="1"/>
      <c r="PY198" s="1"/>
      <c r="PZ198" s="1"/>
      <c r="QA198" s="1"/>
      <c r="QB198" s="1"/>
      <c r="QC198" s="1"/>
      <c r="QD198" s="1"/>
      <c r="QE198" s="1"/>
      <c r="QF198" s="1"/>
      <c r="QG198" s="1"/>
      <c r="QH198" s="1"/>
      <c r="QI198" s="1"/>
      <c r="QJ198" s="1"/>
      <c r="QK198" s="1"/>
      <c r="QL198" s="1"/>
      <c r="QM198" s="1"/>
      <c r="QN198" s="1"/>
      <c r="QO198" s="1"/>
      <c r="QP198" s="1"/>
      <c r="QQ198" s="1"/>
      <c r="QR198" s="1"/>
      <c r="QS198" s="1"/>
      <c r="QT198" s="1"/>
      <c r="QU198" s="1"/>
      <c r="QV198" s="1"/>
      <c r="QW198" s="1"/>
      <c r="QX198" s="1"/>
      <c r="QY198" s="1"/>
      <c r="QZ198" s="1"/>
      <c r="RA198" s="1"/>
      <c r="RB198" s="1"/>
      <c r="RC198" s="1"/>
      <c r="RD198" s="1"/>
      <c r="RE198" s="1"/>
      <c r="RF198" s="1"/>
      <c r="RG198" s="1"/>
      <c r="RH198" s="1"/>
      <c r="RI198" s="1"/>
      <c r="RJ198" s="1"/>
      <c r="RK198" s="1"/>
      <c r="RL198" s="1"/>
      <c r="RM198" s="1"/>
      <c r="RN198" s="1"/>
      <c r="RO198" s="1"/>
      <c r="RP198" s="1"/>
      <c r="RQ198" s="1"/>
      <c r="RR198" s="1"/>
      <c r="RS198" s="1"/>
      <c r="RT198" s="1"/>
      <c r="RU198" s="1"/>
      <c r="RV198" s="1"/>
      <c r="RW198" s="1"/>
      <c r="RX198" s="1"/>
      <c r="RY198" s="1"/>
      <c r="RZ198" s="1"/>
      <c r="SA198" s="1"/>
      <c r="SB198" s="1"/>
      <c r="SC198" s="1"/>
      <c r="SD198" s="1"/>
      <c r="SE198" s="1"/>
      <c r="SF198" s="1"/>
      <c r="SG198" s="1"/>
      <c r="SH198" s="1"/>
      <c r="SI198" s="1"/>
      <c r="SJ198" s="1"/>
      <c r="SK198" s="1"/>
      <c r="SL198" s="1"/>
      <c r="SM198" s="1"/>
      <c r="SN198" s="1"/>
      <c r="SO198" s="1"/>
      <c r="SP198" s="1"/>
      <c r="SQ198" s="1"/>
      <c r="SR198" s="1"/>
      <c r="SS198" s="1"/>
      <c r="ST198" s="1"/>
      <c r="SU198" s="1"/>
      <c r="SV198" s="1"/>
      <c r="SW198" s="1"/>
      <c r="SX198" s="1"/>
      <c r="SY198" s="1"/>
      <c r="SZ198" s="1"/>
      <c r="TA198" s="1"/>
      <c r="TB198" s="1"/>
      <c r="TC198" s="1"/>
      <c r="TD198" s="1"/>
      <c r="TE198" s="1"/>
      <c r="TF198" s="1"/>
      <c r="TG198" s="1"/>
      <c r="TH198" s="1"/>
      <c r="TI198" s="1"/>
      <c r="TJ198" s="1"/>
      <c r="TK198" s="1"/>
      <c r="TL198" s="1"/>
      <c r="TM198" s="1"/>
      <c r="TN198" s="1"/>
      <c r="TO198" s="1"/>
      <c r="TP198" s="1"/>
      <c r="TQ198" s="1"/>
      <c r="TR198" s="1"/>
      <c r="TS198" s="1"/>
      <c r="TT198" s="1"/>
      <c r="TU198" s="1"/>
      <c r="TV198" s="1"/>
      <c r="TW198" s="1"/>
      <c r="TX198" s="1"/>
      <c r="TY198" s="1"/>
      <c r="TZ198" s="1"/>
      <c r="UA198" s="1"/>
      <c r="UB198" s="1"/>
      <c r="UC198" s="1"/>
      <c r="UD198" s="1"/>
      <c r="UE198" s="1"/>
      <c r="UF198" s="1"/>
      <c r="UG198" s="1"/>
      <c r="UH198" s="1"/>
      <c r="UI198" s="1"/>
      <c r="UJ198" s="1"/>
      <c r="UK198" s="1"/>
      <c r="UL198" s="1"/>
      <c r="UM198" s="1"/>
      <c r="UN198" s="1"/>
      <c r="UO198" s="1"/>
      <c r="UP198" s="1"/>
      <c r="UQ198" s="1"/>
      <c r="UR198" s="1"/>
      <c r="US198" s="1"/>
      <c r="UT198" s="1"/>
    </row>
    <row r="199" spans="1:566" s="13" customFormat="1" ht="31.5">
      <c r="A199" s="55">
        <f t="shared" si="21"/>
        <v>198</v>
      </c>
      <c r="B199" s="14">
        <v>1</v>
      </c>
      <c r="C199" s="14" t="s">
        <v>351</v>
      </c>
      <c r="D199" s="14">
        <f t="shared" si="37"/>
        <v>3</v>
      </c>
      <c r="E199" s="14">
        <f t="shared" si="38"/>
        <v>30</v>
      </c>
      <c r="F199" s="223" t="str">
        <f t="shared" si="39"/>
        <v>SS-C3-30</v>
      </c>
      <c r="G199" s="13" t="s">
        <v>382</v>
      </c>
      <c r="H199" s="224" t="s">
        <v>363</v>
      </c>
      <c r="I199" s="228" t="s">
        <v>398</v>
      </c>
      <c r="J199" s="30" t="s">
        <v>401</v>
      </c>
      <c r="K199" s="75" t="s">
        <v>379</v>
      </c>
      <c r="L199" s="14"/>
      <c r="M199" s="18">
        <v>0</v>
      </c>
      <c r="N199" s="18">
        <v>1</v>
      </c>
      <c r="O199" s="225"/>
      <c r="P199" s="18">
        <v>0</v>
      </c>
      <c r="Q199" s="241" t="s">
        <v>402</v>
      </c>
      <c r="R199" s="20"/>
      <c r="U199" s="68"/>
      <c r="V199" s="216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  <c r="IV199" s="1"/>
      <c r="IW199" s="1"/>
      <c r="IX199" s="1"/>
      <c r="IY199" s="1"/>
      <c r="IZ199" s="1"/>
      <c r="JA199" s="1"/>
      <c r="JB199" s="1"/>
      <c r="JC199" s="1"/>
      <c r="JD199" s="1"/>
      <c r="JE199" s="1"/>
      <c r="JF199" s="1"/>
      <c r="JG199" s="1"/>
      <c r="JH199" s="1"/>
      <c r="JI199" s="1"/>
      <c r="JJ199" s="1"/>
      <c r="JK199" s="1"/>
      <c r="JL199" s="1"/>
      <c r="JM199" s="1"/>
      <c r="JN199" s="1"/>
      <c r="JO199" s="1"/>
      <c r="JP199" s="1"/>
      <c r="JQ199" s="1"/>
      <c r="JR199" s="1"/>
      <c r="JS199" s="1"/>
      <c r="JT199" s="1"/>
      <c r="JU199" s="1"/>
      <c r="JV199" s="1"/>
      <c r="JW199" s="1"/>
      <c r="JX199" s="1"/>
      <c r="JY199" s="1"/>
      <c r="JZ199" s="1"/>
      <c r="KA199" s="1"/>
      <c r="KB199" s="1"/>
      <c r="KC199" s="1"/>
      <c r="KD199" s="1"/>
      <c r="KE199" s="1"/>
      <c r="KF199" s="1"/>
      <c r="KG199" s="1"/>
      <c r="KH199" s="1"/>
      <c r="KI199" s="1"/>
      <c r="KJ199" s="1"/>
      <c r="KK199" s="1"/>
      <c r="KL199" s="1"/>
      <c r="KM199" s="1"/>
      <c r="KN199" s="1"/>
      <c r="KO199" s="1"/>
      <c r="KP199" s="1"/>
      <c r="KQ199" s="1"/>
      <c r="KR199" s="1"/>
      <c r="KS199" s="1"/>
      <c r="KT199" s="1"/>
      <c r="KU199" s="1"/>
      <c r="KV199" s="1"/>
      <c r="KW199" s="1"/>
      <c r="KX199" s="1"/>
      <c r="KY199" s="1"/>
      <c r="KZ199" s="1"/>
      <c r="LA199" s="1"/>
      <c r="LB199" s="1"/>
      <c r="LC199" s="1"/>
      <c r="LD199" s="1"/>
      <c r="LE199" s="1"/>
      <c r="LF199" s="1"/>
      <c r="LG199" s="1"/>
      <c r="LH199" s="1"/>
      <c r="LI199" s="1"/>
      <c r="LJ199" s="1"/>
      <c r="LK199" s="1"/>
      <c r="LL199" s="1"/>
      <c r="LM199" s="1"/>
      <c r="LN199" s="1"/>
      <c r="LO199" s="1"/>
      <c r="LP199" s="1"/>
      <c r="LQ199" s="1"/>
      <c r="LR199" s="1"/>
      <c r="LS199" s="1"/>
      <c r="LT199" s="1"/>
      <c r="LU199" s="1"/>
      <c r="LV199" s="1"/>
      <c r="LW199" s="1"/>
      <c r="LX199" s="1"/>
      <c r="LY199" s="1"/>
      <c r="LZ199" s="1"/>
      <c r="MA199" s="1"/>
      <c r="MB199" s="1"/>
      <c r="MC199" s="1"/>
      <c r="MD199" s="1"/>
      <c r="ME199" s="1"/>
      <c r="MF199" s="1"/>
      <c r="MG199" s="1"/>
      <c r="MH199" s="1"/>
      <c r="MI199" s="1"/>
      <c r="MJ199" s="1"/>
      <c r="MK199" s="1"/>
      <c r="ML199" s="1"/>
      <c r="MM199" s="1"/>
      <c r="MN199" s="1"/>
      <c r="MO199" s="1"/>
      <c r="MP199" s="1"/>
      <c r="MQ199" s="1"/>
      <c r="MR199" s="1"/>
      <c r="MS199" s="1"/>
      <c r="MT199" s="1"/>
      <c r="MU199" s="1"/>
      <c r="MV199" s="1"/>
      <c r="MW199" s="1"/>
      <c r="MX199" s="1"/>
      <c r="MY199" s="1"/>
      <c r="MZ199" s="1"/>
      <c r="NA199" s="1"/>
      <c r="NB199" s="1"/>
      <c r="NC199" s="1"/>
      <c r="ND199" s="1"/>
      <c r="NE199" s="1"/>
      <c r="NF199" s="1"/>
      <c r="NG199" s="1"/>
      <c r="NH199" s="1"/>
      <c r="NI199" s="1"/>
      <c r="NJ199" s="1"/>
      <c r="NK199" s="1"/>
      <c r="NL199" s="1"/>
      <c r="NM199" s="1"/>
      <c r="NN199" s="1"/>
      <c r="NO199" s="1"/>
      <c r="NP199" s="1"/>
      <c r="NQ199" s="1"/>
      <c r="NR199" s="1"/>
      <c r="NS199" s="1"/>
      <c r="NT199" s="1"/>
      <c r="NU199" s="1"/>
      <c r="NV199" s="1"/>
      <c r="NW199" s="1"/>
      <c r="NX199" s="1"/>
      <c r="NY199" s="1"/>
      <c r="NZ199" s="1"/>
      <c r="OA199" s="1"/>
      <c r="OB199" s="1"/>
      <c r="OC199" s="1"/>
      <c r="OD199" s="1"/>
      <c r="OE199" s="1"/>
      <c r="OF199" s="1"/>
      <c r="OG199" s="1"/>
      <c r="OH199" s="1"/>
      <c r="OI199" s="1"/>
      <c r="OJ199" s="1"/>
      <c r="OK199" s="1"/>
      <c r="OL199" s="1"/>
      <c r="OM199" s="1"/>
      <c r="ON199" s="1"/>
      <c r="OO199" s="1"/>
      <c r="OP199" s="1"/>
      <c r="OQ199" s="1"/>
      <c r="OR199" s="1"/>
      <c r="OS199" s="1"/>
      <c r="OT199" s="1"/>
      <c r="OU199" s="1"/>
      <c r="OV199" s="1"/>
      <c r="OW199" s="1"/>
      <c r="OX199" s="1"/>
      <c r="OY199" s="1"/>
      <c r="OZ199" s="1"/>
      <c r="PA199" s="1"/>
      <c r="PB199" s="1"/>
      <c r="PC199" s="1"/>
      <c r="PD199" s="1"/>
      <c r="PE199" s="1"/>
      <c r="PF199" s="1"/>
      <c r="PG199" s="1"/>
      <c r="PH199" s="1"/>
      <c r="PI199" s="1"/>
      <c r="PJ199" s="1"/>
      <c r="PK199" s="1"/>
      <c r="PL199" s="1"/>
      <c r="PM199" s="1"/>
      <c r="PN199" s="1"/>
      <c r="PO199" s="1"/>
      <c r="PP199" s="1"/>
      <c r="PQ199" s="1"/>
      <c r="PR199" s="1"/>
      <c r="PS199" s="1"/>
      <c r="PT199" s="1"/>
      <c r="PU199" s="1"/>
      <c r="PV199" s="1"/>
      <c r="PW199" s="1"/>
      <c r="PX199" s="1"/>
      <c r="PY199" s="1"/>
      <c r="PZ199" s="1"/>
      <c r="QA199" s="1"/>
      <c r="QB199" s="1"/>
      <c r="QC199" s="1"/>
      <c r="QD199" s="1"/>
      <c r="QE199" s="1"/>
      <c r="QF199" s="1"/>
      <c r="QG199" s="1"/>
      <c r="QH199" s="1"/>
      <c r="QI199" s="1"/>
      <c r="QJ199" s="1"/>
      <c r="QK199" s="1"/>
      <c r="QL199" s="1"/>
      <c r="QM199" s="1"/>
      <c r="QN199" s="1"/>
      <c r="QO199" s="1"/>
      <c r="QP199" s="1"/>
      <c r="QQ199" s="1"/>
      <c r="QR199" s="1"/>
      <c r="QS199" s="1"/>
      <c r="QT199" s="1"/>
      <c r="QU199" s="1"/>
      <c r="QV199" s="1"/>
      <c r="QW199" s="1"/>
      <c r="QX199" s="1"/>
      <c r="QY199" s="1"/>
      <c r="QZ199" s="1"/>
      <c r="RA199" s="1"/>
      <c r="RB199" s="1"/>
      <c r="RC199" s="1"/>
      <c r="RD199" s="1"/>
      <c r="RE199" s="1"/>
      <c r="RF199" s="1"/>
      <c r="RG199" s="1"/>
      <c r="RH199" s="1"/>
      <c r="RI199" s="1"/>
      <c r="RJ199" s="1"/>
      <c r="RK199" s="1"/>
      <c r="RL199" s="1"/>
      <c r="RM199" s="1"/>
      <c r="RN199" s="1"/>
      <c r="RO199" s="1"/>
      <c r="RP199" s="1"/>
      <c r="RQ199" s="1"/>
      <c r="RR199" s="1"/>
      <c r="RS199" s="1"/>
      <c r="RT199" s="1"/>
      <c r="RU199" s="1"/>
      <c r="RV199" s="1"/>
      <c r="RW199" s="1"/>
      <c r="RX199" s="1"/>
      <c r="RY199" s="1"/>
      <c r="RZ199" s="1"/>
      <c r="SA199" s="1"/>
      <c r="SB199" s="1"/>
      <c r="SC199" s="1"/>
      <c r="SD199" s="1"/>
      <c r="SE199" s="1"/>
      <c r="SF199" s="1"/>
      <c r="SG199" s="1"/>
      <c r="SH199" s="1"/>
      <c r="SI199" s="1"/>
      <c r="SJ199" s="1"/>
      <c r="SK199" s="1"/>
      <c r="SL199" s="1"/>
      <c r="SM199" s="1"/>
      <c r="SN199" s="1"/>
      <c r="SO199" s="1"/>
      <c r="SP199" s="1"/>
      <c r="SQ199" s="1"/>
      <c r="SR199" s="1"/>
      <c r="SS199" s="1"/>
      <c r="ST199" s="1"/>
      <c r="SU199" s="1"/>
      <c r="SV199" s="1"/>
      <c r="SW199" s="1"/>
      <c r="SX199" s="1"/>
      <c r="SY199" s="1"/>
      <c r="SZ199" s="1"/>
      <c r="TA199" s="1"/>
      <c r="TB199" s="1"/>
      <c r="TC199" s="1"/>
      <c r="TD199" s="1"/>
      <c r="TE199" s="1"/>
      <c r="TF199" s="1"/>
      <c r="TG199" s="1"/>
      <c r="TH199" s="1"/>
      <c r="TI199" s="1"/>
      <c r="TJ199" s="1"/>
      <c r="TK199" s="1"/>
      <c r="TL199" s="1"/>
      <c r="TM199" s="1"/>
      <c r="TN199" s="1"/>
      <c r="TO199" s="1"/>
      <c r="TP199" s="1"/>
      <c r="TQ199" s="1"/>
      <c r="TR199" s="1"/>
      <c r="TS199" s="1"/>
      <c r="TT199" s="1"/>
      <c r="TU199" s="1"/>
      <c r="TV199" s="1"/>
      <c r="TW199" s="1"/>
      <c r="TX199" s="1"/>
      <c r="TY199" s="1"/>
      <c r="TZ199" s="1"/>
      <c r="UA199" s="1"/>
      <c r="UB199" s="1"/>
      <c r="UC199" s="1"/>
      <c r="UD199" s="1"/>
      <c r="UE199" s="1"/>
      <c r="UF199" s="1"/>
      <c r="UG199" s="1"/>
      <c r="UH199" s="1"/>
      <c r="UI199" s="1"/>
      <c r="UJ199" s="1"/>
      <c r="UK199" s="1"/>
      <c r="UL199" s="1"/>
      <c r="UM199" s="1"/>
      <c r="UN199" s="1"/>
      <c r="UO199" s="1"/>
      <c r="UP199" s="1"/>
      <c r="UQ199" s="1"/>
      <c r="UR199" s="1"/>
      <c r="US199" s="1"/>
      <c r="UT199" s="1"/>
    </row>
    <row r="200" spans="1:566" s="13" customFormat="1" ht="30">
      <c r="A200" s="55">
        <f t="shared" si="21"/>
        <v>199</v>
      </c>
      <c r="B200" s="14">
        <v>1</v>
      </c>
      <c r="C200" s="14" t="s">
        <v>351</v>
      </c>
      <c r="D200" s="14">
        <f t="shared" si="37"/>
        <v>3</v>
      </c>
      <c r="E200" s="14">
        <f t="shared" si="38"/>
        <v>31</v>
      </c>
      <c r="F200" s="223" t="str">
        <f t="shared" si="39"/>
        <v>SS-C3-31</v>
      </c>
      <c r="G200" s="13" t="s">
        <v>382</v>
      </c>
      <c r="H200" s="224" t="s">
        <v>363</v>
      </c>
      <c r="I200" s="228" t="s">
        <v>398</v>
      </c>
      <c r="J200" s="30" t="s">
        <v>403</v>
      </c>
      <c r="K200" s="75" t="s">
        <v>381</v>
      </c>
      <c r="L200" s="14"/>
      <c r="M200" s="18">
        <v>0</v>
      </c>
      <c r="N200" s="18">
        <v>1</v>
      </c>
      <c r="O200" s="225"/>
      <c r="P200" s="18">
        <v>0</v>
      </c>
      <c r="Q200" s="241" t="s">
        <v>404</v>
      </c>
      <c r="R200" s="20"/>
      <c r="U200" s="68"/>
      <c r="V200" s="216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  <c r="IV200" s="1"/>
      <c r="IW200" s="1"/>
      <c r="IX200" s="1"/>
      <c r="IY200" s="1"/>
      <c r="IZ200" s="1"/>
      <c r="JA200" s="1"/>
      <c r="JB200" s="1"/>
      <c r="JC200" s="1"/>
      <c r="JD200" s="1"/>
      <c r="JE200" s="1"/>
      <c r="JF200" s="1"/>
      <c r="JG200" s="1"/>
      <c r="JH200" s="1"/>
      <c r="JI200" s="1"/>
      <c r="JJ200" s="1"/>
      <c r="JK200" s="1"/>
      <c r="JL200" s="1"/>
      <c r="JM200" s="1"/>
      <c r="JN200" s="1"/>
      <c r="JO200" s="1"/>
      <c r="JP200" s="1"/>
      <c r="JQ200" s="1"/>
      <c r="JR200" s="1"/>
      <c r="JS200" s="1"/>
      <c r="JT200" s="1"/>
      <c r="JU200" s="1"/>
      <c r="JV200" s="1"/>
      <c r="JW200" s="1"/>
      <c r="JX200" s="1"/>
      <c r="JY200" s="1"/>
      <c r="JZ200" s="1"/>
      <c r="KA200" s="1"/>
      <c r="KB200" s="1"/>
      <c r="KC200" s="1"/>
      <c r="KD200" s="1"/>
      <c r="KE200" s="1"/>
      <c r="KF200" s="1"/>
      <c r="KG200" s="1"/>
      <c r="KH200" s="1"/>
      <c r="KI200" s="1"/>
      <c r="KJ200" s="1"/>
      <c r="KK200" s="1"/>
      <c r="KL200" s="1"/>
      <c r="KM200" s="1"/>
      <c r="KN200" s="1"/>
      <c r="KO200" s="1"/>
      <c r="KP200" s="1"/>
      <c r="KQ200" s="1"/>
      <c r="KR200" s="1"/>
      <c r="KS200" s="1"/>
      <c r="KT200" s="1"/>
      <c r="KU200" s="1"/>
      <c r="KV200" s="1"/>
      <c r="KW200" s="1"/>
      <c r="KX200" s="1"/>
      <c r="KY200" s="1"/>
      <c r="KZ200" s="1"/>
      <c r="LA200" s="1"/>
      <c r="LB200" s="1"/>
      <c r="LC200" s="1"/>
      <c r="LD200" s="1"/>
      <c r="LE200" s="1"/>
      <c r="LF200" s="1"/>
      <c r="LG200" s="1"/>
      <c r="LH200" s="1"/>
      <c r="LI200" s="1"/>
      <c r="LJ200" s="1"/>
      <c r="LK200" s="1"/>
      <c r="LL200" s="1"/>
      <c r="LM200" s="1"/>
      <c r="LN200" s="1"/>
      <c r="LO200" s="1"/>
      <c r="LP200" s="1"/>
      <c r="LQ200" s="1"/>
      <c r="LR200" s="1"/>
      <c r="LS200" s="1"/>
      <c r="LT200" s="1"/>
      <c r="LU200" s="1"/>
      <c r="LV200" s="1"/>
      <c r="LW200" s="1"/>
      <c r="LX200" s="1"/>
      <c r="LY200" s="1"/>
      <c r="LZ200" s="1"/>
      <c r="MA200" s="1"/>
      <c r="MB200" s="1"/>
      <c r="MC200" s="1"/>
      <c r="MD200" s="1"/>
      <c r="ME200" s="1"/>
      <c r="MF200" s="1"/>
      <c r="MG200" s="1"/>
      <c r="MH200" s="1"/>
      <c r="MI200" s="1"/>
      <c r="MJ200" s="1"/>
      <c r="MK200" s="1"/>
      <c r="ML200" s="1"/>
      <c r="MM200" s="1"/>
      <c r="MN200" s="1"/>
      <c r="MO200" s="1"/>
      <c r="MP200" s="1"/>
      <c r="MQ200" s="1"/>
      <c r="MR200" s="1"/>
      <c r="MS200" s="1"/>
      <c r="MT200" s="1"/>
      <c r="MU200" s="1"/>
      <c r="MV200" s="1"/>
      <c r="MW200" s="1"/>
      <c r="MX200" s="1"/>
      <c r="MY200" s="1"/>
      <c r="MZ200" s="1"/>
      <c r="NA200" s="1"/>
      <c r="NB200" s="1"/>
      <c r="NC200" s="1"/>
      <c r="ND200" s="1"/>
      <c r="NE200" s="1"/>
      <c r="NF200" s="1"/>
      <c r="NG200" s="1"/>
      <c r="NH200" s="1"/>
      <c r="NI200" s="1"/>
      <c r="NJ200" s="1"/>
      <c r="NK200" s="1"/>
      <c r="NL200" s="1"/>
      <c r="NM200" s="1"/>
      <c r="NN200" s="1"/>
      <c r="NO200" s="1"/>
      <c r="NP200" s="1"/>
      <c r="NQ200" s="1"/>
      <c r="NR200" s="1"/>
      <c r="NS200" s="1"/>
      <c r="NT200" s="1"/>
      <c r="NU200" s="1"/>
      <c r="NV200" s="1"/>
      <c r="NW200" s="1"/>
      <c r="NX200" s="1"/>
      <c r="NY200" s="1"/>
      <c r="NZ200" s="1"/>
      <c r="OA200" s="1"/>
      <c r="OB200" s="1"/>
      <c r="OC200" s="1"/>
      <c r="OD200" s="1"/>
      <c r="OE200" s="1"/>
      <c r="OF200" s="1"/>
      <c r="OG200" s="1"/>
      <c r="OH200" s="1"/>
      <c r="OI200" s="1"/>
      <c r="OJ200" s="1"/>
      <c r="OK200" s="1"/>
      <c r="OL200" s="1"/>
      <c r="OM200" s="1"/>
      <c r="ON200" s="1"/>
      <c r="OO200" s="1"/>
      <c r="OP200" s="1"/>
      <c r="OQ200" s="1"/>
      <c r="OR200" s="1"/>
      <c r="OS200" s="1"/>
      <c r="OT200" s="1"/>
      <c r="OU200" s="1"/>
      <c r="OV200" s="1"/>
      <c r="OW200" s="1"/>
      <c r="OX200" s="1"/>
      <c r="OY200" s="1"/>
      <c r="OZ200" s="1"/>
      <c r="PA200" s="1"/>
      <c r="PB200" s="1"/>
      <c r="PC200" s="1"/>
      <c r="PD200" s="1"/>
      <c r="PE200" s="1"/>
      <c r="PF200" s="1"/>
      <c r="PG200" s="1"/>
      <c r="PH200" s="1"/>
      <c r="PI200" s="1"/>
      <c r="PJ200" s="1"/>
      <c r="PK200" s="1"/>
      <c r="PL200" s="1"/>
      <c r="PM200" s="1"/>
      <c r="PN200" s="1"/>
      <c r="PO200" s="1"/>
      <c r="PP200" s="1"/>
      <c r="PQ200" s="1"/>
      <c r="PR200" s="1"/>
      <c r="PS200" s="1"/>
      <c r="PT200" s="1"/>
      <c r="PU200" s="1"/>
      <c r="PV200" s="1"/>
      <c r="PW200" s="1"/>
      <c r="PX200" s="1"/>
      <c r="PY200" s="1"/>
      <c r="PZ200" s="1"/>
      <c r="QA200" s="1"/>
      <c r="QB200" s="1"/>
      <c r="QC200" s="1"/>
      <c r="QD200" s="1"/>
      <c r="QE200" s="1"/>
      <c r="QF200" s="1"/>
      <c r="QG200" s="1"/>
      <c r="QH200" s="1"/>
      <c r="QI200" s="1"/>
      <c r="QJ200" s="1"/>
      <c r="QK200" s="1"/>
      <c r="QL200" s="1"/>
      <c r="QM200" s="1"/>
      <c r="QN200" s="1"/>
      <c r="QO200" s="1"/>
      <c r="QP200" s="1"/>
      <c r="QQ200" s="1"/>
      <c r="QR200" s="1"/>
      <c r="QS200" s="1"/>
      <c r="QT200" s="1"/>
      <c r="QU200" s="1"/>
      <c r="QV200" s="1"/>
      <c r="QW200" s="1"/>
      <c r="QX200" s="1"/>
      <c r="QY200" s="1"/>
      <c r="QZ200" s="1"/>
      <c r="RA200" s="1"/>
      <c r="RB200" s="1"/>
      <c r="RC200" s="1"/>
      <c r="RD200" s="1"/>
      <c r="RE200" s="1"/>
      <c r="RF200" s="1"/>
      <c r="RG200" s="1"/>
      <c r="RH200" s="1"/>
      <c r="RI200" s="1"/>
      <c r="RJ200" s="1"/>
      <c r="RK200" s="1"/>
      <c r="RL200" s="1"/>
      <c r="RM200" s="1"/>
      <c r="RN200" s="1"/>
      <c r="RO200" s="1"/>
      <c r="RP200" s="1"/>
      <c r="RQ200" s="1"/>
      <c r="RR200" s="1"/>
      <c r="RS200" s="1"/>
      <c r="RT200" s="1"/>
      <c r="RU200" s="1"/>
      <c r="RV200" s="1"/>
      <c r="RW200" s="1"/>
      <c r="RX200" s="1"/>
      <c r="RY200" s="1"/>
      <c r="RZ200" s="1"/>
      <c r="SA200" s="1"/>
      <c r="SB200" s="1"/>
      <c r="SC200" s="1"/>
      <c r="SD200" s="1"/>
      <c r="SE200" s="1"/>
      <c r="SF200" s="1"/>
      <c r="SG200" s="1"/>
      <c r="SH200" s="1"/>
      <c r="SI200" s="1"/>
      <c r="SJ200" s="1"/>
      <c r="SK200" s="1"/>
      <c r="SL200" s="1"/>
      <c r="SM200" s="1"/>
      <c r="SN200" s="1"/>
      <c r="SO200" s="1"/>
      <c r="SP200" s="1"/>
      <c r="SQ200" s="1"/>
      <c r="SR200" s="1"/>
      <c r="SS200" s="1"/>
      <c r="ST200" s="1"/>
      <c r="SU200" s="1"/>
      <c r="SV200" s="1"/>
      <c r="SW200" s="1"/>
      <c r="SX200" s="1"/>
      <c r="SY200" s="1"/>
      <c r="SZ200" s="1"/>
      <c r="TA200" s="1"/>
      <c r="TB200" s="1"/>
      <c r="TC200" s="1"/>
      <c r="TD200" s="1"/>
      <c r="TE200" s="1"/>
      <c r="TF200" s="1"/>
      <c r="TG200" s="1"/>
      <c r="TH200" s="1"/>
      <c r="TI200" s="1"/>
      <c r="TJ200" s="1"/>
      <c r="TK200" s="1"/>
      <c r="TL200" s="1"/>
      <c r="TM200" s="1"/>
      <c r="TN200" s="1"/>
      <c r="TO200" s="1"/>
      <c r="TP200" s="1"/>
      <c r="TQ200" s="1"/>
      <c r="TR200" s="1"/>
      <c r="TS200" s="1"/>
      <c r="TT200" s="1"/>
      <c r="TU200" s="1"/>
      <c r="TV200" s="1"/>
      <c r="TW200" s="1"/>
      <c r="TX200" s="1"/>
      <c r="TY200" s="1"/>
      <c r="TZ200" s="1"/>
      <c r="UA200" s="1"/>
      <c r="UB200" s="1"/>
      <c r="UC200" s="1"/>
      <c r="UD200" s="1"/>
      <c r="UE200" s="1"/>
      <c r="UF200" s="1"/>
      <c r="UG200" s="1"/>
      <c r="UH200" s="1"/>
      <c r="UI200" s="1"/>
      <c r="UJ200" s="1"/>
      <c r="UK200" s="1"/>
      <c r="UL200" s="1"/>
      <c r="UM200" s="1"/>
      <c r="UN200" s="1"/>
      <c r="UO200" s="1"/>
      <c r="UP200" s="1"/>
      <c r="UQ200" s="1"/>
      <c r="UR200" s="1"/>
      <c r="US200" s="1"/>
      <c r="UT200" s="1"/>
    </row>
    <row r="201" spans="1:566" s="13" customFormat="1">
      <c r="A201" s="55">
        <f t="shared" si="21"/>
        <v>200</v>
      </c>
      <c r="B201" s="14">
        <v>1</v>
      </c>
      <c r="C201" s="14" t="s">
        <v>351</v>
      </c>
      <c r="D201" s="14">
        <f t="shared" si="37"/>
        <v>3</v>
      </c>
      <c r="E201" s="14">
        <f t="shared" si="38"/>
        <v>32</v>
      </c>
      <c r="F201" s="223" t="str">
        <f t="shared" si="39"/>
        <v>SS-C3-32</v>
      </c>
      <c r="G201" s="13" t="s">
        <v>383</v>
      </c>
      <c r="H201" s="224" t="s">
        <v>363</v>
      </c>
      <c r="I201" s="228" t="s">
        <v>398</v>
      </c>
      <c r="J201" s="30" t="s">
        <v>399</v>
      </c>
      <c r="K201" s="75" t="s">
        <v>377</v>
      </c>
      <c r="L201" s="14"/>
      <c r="M201" s="18">
        <v>0</v>
      </c>
      <c r="N201" s="18">
        <v>1</v>
      </c>
      <c r="O201" s="225"/>
      <c r="P201" s="18">
        <v>0</v>
      </c>
      <c r="Q201" s="241" t="s">
        <v>400</v>
      </c>
      <c r="R201" s="20"/>
      <c r="U201" s="68"/>
      <c r="V201" s="216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  <c r="IV201" s="1"/>
      <c r="IW201" s="1"/>
      <c r="IX201" s="1"/>
      <c r="IY201" s="1"/>
      <c r="IZ201" s="1"/>
      <c r="JA201" s="1"/>
      <c r="JB201" s="1"/>
      <c r="JC201" s="1"/>
      <c r="JD201" s="1"/>
      <c r="JE201" s="1"/>
      <c r="JF201" s="1"/>
      <c r="JG201" s="1"/>
      <c r="JH201" s="1"/>
      <c r="JI201" s="1"/>
      <c r="JJ201" s="1"/>
      <c r="JK201" s="1"/>
      <c r="JL201" s="1"/>
      <c r="JM201" s="1"/>
      <c r="JN201" s="1"/>
      <c r="JO201" s="1"/>
      <c r="JP201" s="1"/>
      <c r="JQ201" s="1"/>
      <c r="JR201" s="1"/>
      <c r="JS201" s="1"/>
      <c r="JT201" s="1"/>
      <c r="JU201" s="1"/>
      <c r="JV201" s="1"/>
      <c r="JW201" s="1"/>
      <c r="JX201" s="1"/>
      <c r="JY201" s="1"/>
      <c r="JZ201" s="1"/>
      <c r="KA201" s="1"/>
      <c r="KB201" s="1"/>
      <c r="KC201" s="1"/>
      <c r="KD201" s="1"/>
      <c r="KE201" s="1"/>
      <c r="KF201" s="1"/>
      <c r="KG201" s="1"/>
      <c r="KH201" s="1"/>
      <c r="KI201" s="1"/>
      <c r="KJ201" s="1"/>
      <c r="KK201" s="1"/>
      <c r="KL201" s="1"/>
      <c r="KM201" s="1"/>
      <c r="KN201" s="1"/>
      <c r="KO201" s="1"/>
      <c r="KP201" s="1"/>
      <c r="KQ201" s="1"/>
      <c r="KR201" s="1"/>
      <c r="KS201" s="1"/>
      <c r="KT201" s="1"/>
      <c r="KU201" s="1"/>
      <c r="KV201" s="1"/>
      <c r="KW201" s="1"/>
      <c r="KX201" s="1"/>
      <c r="KY201" s="1"/>
      <c r="KZ201" s="1"/>
      <c r="LA201" s="1"/>
      <c r="LB201" s="1"/>
      <c r="LC201" s="1"/>
      <c r="LD201" s="1"/>
      <c r="LE201" s="1"/>
      <c r="LF201" s="1"/>
      <c r="LG201" s="1"/>
      <c r="LH201" s="1"/>
      <c r="LI201" s="1"/>
      <c r="LJ201" s="1"/>
      <c r="LK201" s="1"/>
      <c r="LL201" s="1"/>
      <c r="LM201" s="1"/>
      <c r="LN201" s="1"/>
      <c r="LO201" s="1"/>
      <c r="LP201" s="1"/>
      <c r="LQ201" s="1"/>
      <c r="LR201" s="1"/>
      <c r="LS201" s="1"/>
      <c r="LT201" s="1"/>
      <c r="LU201" s="1"/>
      <c r="LV201" s="1"/>
      <c r="LW201" s="1"/>
      <c r="LX201" s="1"/>
      <c r="LY201" s="1"/>
      <c r="LZ201" s="1"/>
      <c r="MA201" s="1"/>
      <c r="MB201" s="1"/>
      <c r="MC201" s="1"/>
      <c r="MD201" s="1"/>
      <c r="ME201" s="1"/>
      <c r="MF201" s="1"/>
      <c r="MG201" s="1"/>
      <c r="MH201" s="1"/>
      <c r="MI201" s="1"/>
      <c r="MJ201" s="1"/>
      <c r="MK201" s="1"/>
      <c r="ML201" s="1"/>
      <c r="MM201" s="1"/>
      <c r="MN201" s="1"/>
      <c r="MO201" s="1"/>
      <c r="MP201" s="1"/>
      <c r="MQ201" s="1"/>
      <c r="MR201" s="1"/>
      <c r="MS201" s="1"/>
      <c r="MT201" s="1"/>
      <c r="MU201" s="1"/>
      <c r="MV201" s="1"/>
      <c r="MW201" s="1"/>
      <c r="MX201" s="1"/>
      <c r="MY201" s="1"/>
      <c r="MZ201" s="1"/>
      <c r="NA201" s="1"/>
      <c r="NB201" s="1"/>
      <c r="NC201" s="1"/>
      <c r="ND201" s="1"/>
      <c r="NE201" s="1"/>
      <c r="NF201" s="1"/>
      <c r="NG201" s="1"/>
      <c r="NH201" s="1"/>
      <c r="NI201" s="1"/>
      <c r="NJ201" s="1"/>
      <c r="NK201" s="1"/>
      <c r="NL201" s="1"/>
      <c r="NM201" s="1"/>
      <c r="NN201" s="1"/>
      <c r="NO201" s="1"/>
      <c r="NP201" s="1"/>
      <c r="NQ201" s="1"/>
      <c r="NR201" s="1"/>
      <c r="NS201" s="1"/>
      <c r="NT201" s="1"/>
      <c r="NU201" s="1"/>
      <c r="NV201" s="1"/>
      <c r="NW201" s="1"/>
      <c r="NX201" s="1"/>
      <c r="NY201" s="1"/>
      <c r="NZ201" s="1"/>
      <c r="OA201" s="1"/>
      <c r="OB201" s="1"/>
      <c r="OC201" s="1"/>
      <c r="OD201" s="1"/>
      <c r="OE201" s="1"/>
      <c r="OF201" s="1"/>
      <c r="OG201" s="1"/>
      <c r="OH201" s="1"/>
      <c r="OI201" s="1"/>
      <c r="OJ201" s="1"/>
      <c r="OK201" s="1"/>
      <c r="OL201" s="1"/>
      <c r="OM201" s="1"/>
      <c r="ON201" s="1"/>
      <c r="OO201" s="1"/>
      <c r="OP201" s="1"/>
      <c r="OQ201" s="1"/>
      <c r="OR201" s="1"/>
      <c r="OS201" s="1"/>
      <c r="OT201" s="1"/>
      <c r="OU201" s="1"/>
      <c r="OV201" s="1"/>
      <c r="OW201" s="1"/>
      <c r="OX201" s="1"/>
      <c r="OY201" s="1"/>
      <c r="OZ201" s="1"/>
      <c r="PA201" s="1"/>
      <c r="PB201" s="1"/>
      <c r="PC201" s="1"/>
      <c r="PD201" s="1"/>
      <c r="PE201" s="1"/>
      <c r="PF201" s="1"/>
      <c r="PG201" s="1"/>
      <c r="PH201" s="1"/>
      <c r="PI201" s="1"/>
      <c r="PJ201" s="1"/>
      <c r="PK201" s="1"/>
      <c r="PL201" s="1"/>
      <c r="PM201" s="1"/>
      <c r="PN201" s="1"/>
      <c r="PO201" s="1"/>
      <c r="PP201" s="1"/>
      <c r="PQ201" s="1"/>
      <c r="PR201" s="1"/>
      <c r="PS201" s="1"/>
      <c r="PT201" s="1"/>
      <c r="PU201" s="1"/>
      <c r="PV201" s="1"/>
      <c r="PW201" s="1"/>
      <c r="PX201" s="1"/>
      <c r="PY201" s="1"/>
      <c r="PZ201" s="1"/>
      <c r="QA201" s="1"/>
      <c r="QB201" s="1"/>
      <c r="QC201" s="1"/>
      <c r="QD201" s="1"/>
      <c r="QE201" s="1"/>
      <c r="QF201" s="1"/>
      <c r="QG201" s="1"/>
      <c r="QH201" s="1"/>
      <c r="QI201" s="1"/>
      <c r="QJ201" s="1"/>
      <c r="QK201" s="1"/>
      <c r="QL201" s="1"/>
      <c r="QM201" s="1"/>
      <c r="QN201" s="1"/>
      <c r="QO201" s="1"/>
      <c r="QP201" s="1"/>
      <c r="QQ201" s="1"/>
      <c r="QR201" s="1"/>
      <c r="QS201" s="1"/>
      <c r="QT201" s="1"/>
      <c r="QU201" s="1"/>
      <c r="QV201" s="1"/>
      <c r="QW201" s="1"/>
      <c r="QX201" s="1"/>
      <c r="QY201" s="1"/>
      <c r="QZ201" s="1"/>
      <c r="RA201" s="1"/>
      <c r="RB201" s="1"/>
      <c r="RC201" s="1"/>
      <c r="RD201" s="1"/>
      <c r="RE201" s="1"/>
      <c r="RF201" s="1"/>
      <c r="RG201" s="1"/>
      <c r="RH201" s="1"/>
      <c r="RI201" s="1"/>
      <c r="RJ201" s="1"/>
      <c r="RK201" s="1"/>
      <c r="RL201" s="1"/>
      <c r="RM201" s="1"/>
      <c r="RN201" s="1"/>
      <c r="RO201" s="1"/>
      <c r="RP201" s="1"/>
      <c r="RQ201" s="1"/>
      <c r="RR201" s="1"/>
      <c r="RS201" s="1"/>
      <c r="RT201" s="1"/>
      <c r="RU201" s="1"/>
      <c r="RV201" s="1"/>
      <c r="RW201" s="1"/>
      <c r="RX201" s="1"/>
      <c r="RY201" s="1"/>
      <c r="RZ201" s="1"/>
      <c r="SA201" s="1"/>
      <c r="SB201" s="1"/>
      <c r="SC201" s="1"/>
      <c r="SD201" s="1"/>
      <c r="SE201" s="1"/>
      <c r="SF201" s="1"/>
      <c r="SG201" s="1"/>
      <c r="SH201" s="1"/>
      <c r="SI201" s="1"/>
      <c r="SJ201" s="1"/>
      <c r="SK201" s="1"/>
      <c r="SL201" s="1"/>
      <c r="SM201" s="1"/>
      <c r="SN201" s="1"/>
      <c r="SO201" s="1"/>
      <c r="SP201" s="1"/>
      <c r="SQ201" s="1"/>
      <c r="SR201" s="1"/>
      <c r="SS201" s="1"/>
      <c r="ST201" s="1"/>
      <c r="SU201" s="1"/>
      <c r="SV201" s="1"/>
      <c r="SW201" s="1"/>
      <c r="SX201" s="1"/>
      <c r="SY201" s="1"/>
      <c r="SZ201" s="1"/>
      <c r="TA201" s="1"/>
      <c r="TB201" s="1"/>
      <c r="TC201" s="1"/>
      <c r="TD201" s="1"/>
      <c r="TE201" s="1"/>
      <c r="TF201" s="1"/>
      <c r="TG201" s="1"/>
      <c r="TH201" s="1"/>
      <c r="TI201" s="1"/>
      <c r="TJ201" s="1"/>
      <c r="TK201" s="1"/>
      <c r="TL201" s="1"/>
      <c r="TM201" s="1"/>
      <c r="TN201" s="1"/>
      <c r="TO201" s="1"/>
      <c r="TP201" s="1"/>
      <c r="TQ201" s="1"/>
      <c r="TR201" s="1"/>
      <c r="TS201" s="1"/>
      <c r="TT201" s="1"/>
      <c r="TU201" s="1"/>
      <c r="TV201" s="1"/>
      <c r="TW201" s="1"/>
      <c r="TX201" s="1"/>
      <c r="TY201" s="1"/>
      <c r="TZ201" s="1"/>
      <c r="UA201" s="1"/>
      <c r="UB201" s="1"/>
      <c r="UC201" s="1"/>
      <c r="UD201" s="1"/>
      <c r="UE201" s="1"/>
      <c r="UF201" s="1"/>
      <c r="UG201" s="1"/>
      <c r="UH201" s="1"/>
      <c r="UI201" s="1"/>
      <c r="UJ201" s="1"/>
      <c r="UK201" s="1"/>
      <c r="UL201" s="1"/>
      <c r="UM201" s="1"/>
      <c r="UN201" s="1"/>
      <c r="UO201" s="1"/>
      <c r="UP201" s="1"/>
      <c r="UQ201" s="1"/>
      <c r="UR201" s="1"/>
      <c r="US201" s="1"/>
      <c r="UT201" s="1"/>
    </row>
    <row r="202" spans="1:566" s="13" customFormat="1" ht="31.5">
      <c r="A202" s="55">
        <f t="shared" si="21"/>
        <v>201</v>
      </c>
      <c r="B202" s="14">
        <v>1</v>
      </c>
      <c r="C202" s="14" t="s">
        <v>351</v>
      </c>
      <c r="D202" s="14">
        <f t="shared" si="37"/>
        <v>3</v>
      </c>
      <c r="E202" s="14">
        <f t="shared" si="38"/>
        <v>33</v>
      </c>
      <c r="F202" s="223" t="str">
        <f t="shared" si="39"/>
        <v>SS-C3-33</v>
      </c>
      <c r="G202" s="13" t="s">
        <v>383</v>
      </c>
      <c r="H202" s="224" t="s">
        <v>363</v>
      </c>
      <c r="I202" s="228" t="s">
        <v>398</v>
      </c>
      <c r="J202" s="30" t="s">
        <v>401</v>
      </c>
      <c r="K202" s="75" t="s">
        <v>379</v>
      </c>
      <c r="L202" s="14"/>
      <c r="M202" s="18">
        <v>0</v>
      </c>
      <c r="N202" s="18">
        <v>1</v>
      </c>
      <c r="O202" s="225"/>
      <c r="P202" s="18">
        <v>0</v>
      </c>
      <c r="Q202" s="241" t="s">
        <v>402</v>
      </c>
      <c r="R202" s="20"/>
      <c r="U202" s="68"/>
      <c r="V202" s="216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  <c r="IW202" s="1"/>
      <c r="IX202" s="1"/>
      <c r="IY202" s="1"/>
      <c r="IZ202" s="1"/>
      <c r="JA202" s="1"/>
      <c r="JB202" s="1"/>
      <c r="JC202" s="1"/>
      <c r="JD202" s="1"/>
      <c r="JE202" s="1"/>
      <c r="JF202" s="1"/>
      <c r="JG202" s="1"/>
      <c r="JH202" s="1"/>
      <c r="JI202" s="1"/>
      <c r="JJ202" s="1"/>
      <c r="JK202" s="1"/>
      <c r="JL202" s="1"/>
      <c r="JM202" s="1"/>
      <c r="JN202" s="1"/>
      <c r="JO202" s="1"/>
      <c r="JP202" s="1"/>
      <c r="JQ202" s="1"/>
      <c r="JR202" s="1"/>
      <c r="JS202" s="1"/>
      <c r="JT202" s="1"/>
      <c r="JU202" s="1"/>
      <c r="JV202" s="1"/>
      <c r="JW202" s="1"/>
      <c r="JX202" s="1"/>
      <c r="JY202" s="1"/>
      <c r="JZ202" s="1"/>
      <c r="KA202" s="1"/>
      <c r="KB202" s="1"/>
      <c r="KC202" s="1"/>
      <c r="KD202" s="1"/>
      <c r="KE202" s="1"/>
      <c r="KF202" s="1"/>
      <c r="KG202" s="1"/>
      <c r="KH202" s="1"/>
      <c r="KI202" s="1"/>
      <c r="KJ202" s="1"/>
      <c r="KK202" s="1"/>
      <c r="KL202" s="1"/>
      <c r="KM202" s="1"/>
      <c r="KN202" s="1"/>
      <c r="KO202" s="1"/>
      <c r="KP202" s="1"/>
      <c r="KQ202" s="1"/>
      <c r="KR202" s="1"/>
      <c r="KS202" s="1"/>
      <c r="KT202" s="1"/>
      <c r="KU202" s="1"/>
      <c r="KV202" s="1"/>
      <c r="KW202" s="1"/>
      <c r="KX202" s="1"/>
      <c r="KY202" s="1"/>
      <c r="KZ202" s="1"/>
      <c r="LA202" s="1"/>
      <c r="LB202" s="1"/>
      <c r="LC202" s="1"/>
      <c r="LD202" s="1"/>
      <c r="LE202" s="1"/>
      <c r="LF202" s="1"/>
      <c r="LG202" s="1"/>
      <c r="LH202" s="1"/>
      <c r="LI202" s="1"/>
      <c r="LJ202" s="1"/>
      <c r="LK202" s="1"/>
      <c r="LL202" s="1"/>
      <c r="LM202" s="1"/>
      <c r="LN202" s="1"/>
      <c r="LO202" s="1"/>
      <c r="LP202" s="1"/>
      <c r="LQ202" s="1"/>
      <c r="LR202" s="1"/>
      <c r="LS202" s="1"/>
      <c r="LT202" s="1"/>
      <c r="LU202" s="1"/>
      <c r="LV202" s="1"/>
      <c r="LW202" s="1"/>
      <c r="LX202" s="1"/>
      <c r="LY202" s="1"/>
      <c r="LZ202" s="1"/>
      <c r="MA202" s="1"/>
      <c r="MB202" s="1"/>
      <c r="MC202" s="1"/>
      <c r="MD202" s="1"/>
      <c r="ME202" s="1"/>
      <c r="MF202" s="1"/>
      <c r="MG202" s="1"/>
      <c r="MH202" s="1"/>
      <c r="MI202" s="1"/>
      <c r="MJ202" s="1"/>
      <c r="MK202" s="1"/>
      <c r="ML202" s="1"/>
      <c r="MM202" s="1"/>
      <c r="MN202" s="1"/>
      <c r="MO202" s="1"/>
      <c r="MP202" s="1"/>
      <c r="MQ202" s="1"/>
      <c r="MR202" s="1"/>
      <c r="MS202" s="1"/>
      <c r="MT202" s="1"/>
      <c r="MU202" s="1"/>
      <c r="MV202" s="1"/>
      <c r="MW202" s="1"/>
      <c r="MX202" s="1"/>
      <c r="MY202" s="1"/>
      <c r="MZ202" s="1"/>
      <c r="NA202" s="1"/>
      <c r="NB202" s="1"/>
      <c r="NC202" s="1"/>
      <c r="ND202" s="1"/>
      <c r="NE202" s="1"/>
      <c r="NF202" s="1"/>
      <c r="NG202" s="1"/>
      <c r="NH202" s="1"/>
      <c r="NI202" s="1"/>
      <c r="NJ202" s="1"/>
      <c r="NK202" s="1"/>
      <c r="NL202" s="1"/>
      <c r="NM202" s="1"/>
      <c r="NN202" s="1"/>
      <c r="NO202" s="1"/>
      <c r="NP202" s="1"/>
      <c r="NQ202" s="1"/>
      <c r="NR202" s="1"/>
      <c r="NS202" s="1"/>
      <c r="NT202" s="1"/>
      <c r="NU202" s="1"/>
      <c r="NV202" s="1"/>
      <c r="NW202" s="1"/>
      <c r="NX202" s="1"/>
      <c r="NY202" s="1"/>
      <c r="NZ202" s="1"/>
      <c r="OA202" s="1"/>
      <c r="OB202" s="1"/>
      <c r="OC202" s="1"/>
      <c r="OD202" s="1"/>
      <c r="OE202" s="1"/>
      <c r="OF202" s="1"/>
      <c r="OG202" s="1"/>
      <c r="OH202" s="1"/>
      <c r="OI202" s="1"/>
      <c r="OJ202" s="1"/>
      <c r="OK202" s="1"/>
      <c r="OL202" s="1"/>
      <c r="OM202" s="1"/>
      <c r="ON202" s="1"/>
      <c r="OO202" s="1"/>
      <c r="OP202" s="1"/>
      <c r="OQ202" s="1"/>
      <c r="OR202" s="1"/>
      <c r="OS202" s="1"/>
      <c r="OT202" s="1"/>
      <c r="OU202" s="1"/>
      <c r="OV202" s="1"/>
      <c r="OW202" s="1"/>
      <c r="OX202" s="1"/>
      <c r="OY202" s="1"/>
      <c r="OZ202" s="1"/>
      <c r="PA202" s="1"/>
      <c r="PB202" s="1"/>
      <c r="PC202" s="1"/>
      <c r="PD202" s="1"/>
      <c r="PE202" s="1"/>
      <c r="PF202" s="1"/>
      <c r="PG202" s="1"/>
      <c r="PH202" s="1"/>
      <c r="PI202" s="1"/>
      <c r="PJ202" s="1"/>
      <c r="PK202" s="1"/>
      <c r="PL202" s="1"/>
      <c r="PM202" s="1"/>
      <c r="PN202" s="1"/>
      <c r="PO202" s="1"/>
      <c r="PP202" s="1"/>
      <c r="PQ202" s="1"/>
      <c r="PR202" s="1"/>
      <c r="PS202" s="1"/>
      <c r="PT202" s="1"/>
      <c r="PU202" s="1"/>
      <c r="PV202" s="1"/>
      <c r="PW202" s="1"/>
      <c r="PX202" s="1"/>
      <c r="PY202" s="1"/>
      <c r="PZ202" s="1"/>
      <c r="QA202" s="1"/>
      <c r="QB202" s="1"/>
      <c r="QC202" s="1"/>
      <c r="QD202" s="1"/>
      <c r="QE202" s="1"/>
      <c r="QF202" s="1"/>
      <c r="QG202" s="1"/>
      <c r="QH202" s="1"/>
      <c r="QI202" s="1"/>
      <c r="QJ202" s="1"/>
      <c r="QK202" s="1"/>
      <c r="QL202" s="1"/>
      <c r="QM202" s="1"/>
      <c r="QN202" s="1"/>
      <c r="QO202" s="1"/>
      <c r="QP202" s="1"/>
      <c r="QQ202" s="1"/>
      <c r="QR202" s="1"/>
      <c r="QS202" s="1"/>
      <c r="QT202" s="1"/>
      <c r="QU202" s="1"/>
      <c r="QV202" s="1"/>
      <c r="QW202" s="1"/>
      <c r="QX202" s="1"/>
      <c r="QY202" s="1"/>
      <c r="QZ202" s="1"/>
      <c r="RA202" s="1"/>
      <c r="RB202" s="1"/>
      <c r="RC202" s="1"/>
      <c r="RD202" s="1"/>
      <c r="RE202" s="1"/>
      <c r="RF202" s="1"/>
      <c r="RG202" s="1"/>
      <c r="RH202" s="1"/>
      <c r="RI202" s="1"/>
      <c r="RJ202" s="1"/>
      <c r="RK202" s="1"/>
      <c r="RL202" s="1"/>
      <c r="RM202" s="1"/>
      <c r="RN202" s="1"/>
      <c r="RO202" s="1"/>
      <c r="RP202" s="1"/>
      <c r="RQ202" s="1"/>
      <c r="RR202" s="1"/>
      <c r="RS202" s="1"/>
      <c r="RT202" s="1"/>
      <c r="RU202" s="1"/>
      <c r="RV202" s="1"/>
      <c r="RW202" s="1"/>
      <c r="RX202" s="1"/>
      <c r="RY202" s="1"/>
      <c r="RZ202" s="1"/>
      <c r="SA202" s="1"/>
      <c r="SB202" s="1"/>
      <c r="SC202" s="1"/>
      <c r="SD202" s="1"/>
      <c r="SE202" s="1"/>
      <c r="SF202" s="1"/>
      <c r="SG202" s="1"/>
      <c r="SH202" s="1"/>
      <c r="SI202" s="1"/>
      <c r="SJ202" s="1"/>
      <c r="SK202" s="1"/>
      <c r="SL202" s="1"/>
      <c r="SM202" s="1"/>
      <c r="SN202" s="1"/>
      <c r="SO202" s="1"/>
      <c r="SP202" s="1"/>
      <c r="SQ202" s="1"/>
      <c r="SR202" s="1"/>
      <c r="SS202" s="1"/>
      <c r="ST202" s="1"/>
      <c r="SU202" s="1"/>
      <c r="SV202" s="1"/>
      <c r="SW202" s="1"/>
      <c r="SX202" s="1"/>
      <c r="SY202" s="1"/>
      <c r="SZ202" s="1"/>
      <c r="TA202" s="1"/>
      <c r="TB202" s="1"/>
      <c r="TC202" s="1"/>
      <c r="TD202" s="1"/>
      <c r="TE202" s="1"/>
      <c r="TF202" s="1"/>
      <c r="TG202" s="1"/>
      <c r="TH202" s="1"/>
      <c r="TI202" s="1"/>
      <c r="TJ202" s="1"/>
      <c r="TK202" s="1"/>
      <c r="TL202" s="1"/>
      <c r="TM202" s="1"/>
      <c r="TN202" s="1"/>
      <c r="TO202" s="1"/>
      <c r="TP202" s="1"/>
      <c r="TQ202" s="1"/>
      <c r="TR202" s="1"/>
      <c r="TS202" s="1"/>
      <c r="TT202" s="1"/>
      <c r="TU202" s="1"/>
      <c r="TV202" s="1"/>
      <c r="TW202" s="1"/>
      <c r="TX202" s="1"/>
      <c r="TY202" s="1"/>
      <c r="TZ202" s="1"/>
      <c r="UA202" s="1"/>
      <c r="UB202" s="1"/>
      <c r="UC202" s="1"/>
      <c r="UD202" s="1"/>
      <c r="UE202" s="1"/>
      <c r="UF202" s="1"/>
      <c r="UG202" s="1"/>
      <c r="UH202" s="1"/>
      <c r="UI202" s="1"/>
      <c r="UJ202" s="1"/>
      <c r="UK202" s="1"/>
      <c r="UL202" s="1"/>
      <c r="UM202" s="1"/>
      <c r="UN202" s="1"/>
      <c r="UO202" s="1"/>
      <c r="UP202" s="1"/>
      <c r="UQ202" s="1"/>
      <c r="UR202" s="1"/>
      <c r="US202" s="1"/>
      <c r="UT202" s="1"/>
    </row>
    <row r="203" spans="1:566" s="13" customFormat="1" ht="20.25" customHeight="1">
      <c r="A203" s="55">
        <f t="shared" si="21"/>
        <v>202</v>
      </c>
      <c r="B203" s="14">
        <v>1</v>
      </c>
      <c r="C203" s="14" t="s">
        <v>351</v>
      </c>
      <c r="D203" s="14">
        <f t="shared" si="37"/>
        <v>3</v>
      </c>
      <c r="E203" s="14">
        <f t="shared" si="38"/>
        <v>34</v>
      </c>
      <c r="F203" s="223" t="str">
        <f t="shared" si="39"/>
        <v>SS-C3-34</v>
      </c>
      <c r="G203" s="13" t="s">
        <v>383</v>
      </c>
      <c r="H203" s="224" t="s">
        <v>363</v>
      </c>
      <c r="I203" s="228" t="s">
        <v>398</v>
      </c>
      <c r="J203" s="30" t="s">
        <v>403</v>
      </c>
      <c r="K203" s="75" t="s">
        <v>381</v>
      </c>
      <c r="L203" s="14"/>
      <c r="M203" s="18">
        <v>0</v>
      </c>
      <c r="N203" s="18">
        <v>1</v>
      </c>
      <c r="O203" s="225"/>
      <c r="P203" s="18">
        <v>0</v>
      </c>
      <c r="Q203" s="241" t="s">
        <v>404</v>
      </c>
      <c r="R203" s="20"/>
      <c r="U203" s="68"/>
      <c r="V203" s="216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  <c r="IU203" s="1"/>
      <c r="IV203" s="1"/>
      <c r="IW203" s="1"/>
      <c r="IX203" s="1"/>
      <c r="IY203" s="1"/>
      <c r="IZ203" s="1"/>
      <c r="JA203" s="1"/>
      <c r="JB203" s="1"/>
      <c r="JC203" s="1"/>
      <c r="JD203" s="1"/>
      <c r="JE203" s="1"/>
      <c r="JF203" s="1"/>
      <c r="JG203" s="1"/>
      <c r="JH203" s="1"/>
      <c r="JI203" s="1"/>
      <c r="JJ203" s="1"/>
      <c r="JK203" s="1"/>
      <c r="JL203" s="1"/>
      <c r="JM203" s="1"/>
      <c r="JN203" s="1"/>
      <c r="JO203" s="1"/>
      <c r="JP203" s="1"/>
      <c r="JQ203" s="1"/>
      <c r="JR203" s="1"/>
      <c r="JS203" s="1"/>
      <c r="JT203" s="1"/>
      <c r="JU203" s="1"/>
      <c r="JV203" s="1"/>
      <c r="JW203" s="1"/>
      <c r="JX203" s="1"/>
      <c r="JY203" s="1"/>
      <c r="JZ203" s="1"/>
      <c r="KA203" s="1"/>
      <c r="KB203" s="1"/>
      <c r="KC203" s="1"/>
      <c r="KD203" s="1"/>
      <c r="KE203" s="1"/>
      <c r="KF203" s="1"/>
      <c r="KG203" s="1"/>
      <c r="KH203" s="1"/>
      <c r="KI203" s="1"/>
      <c r="KJ203" s="1"/>
      <c r="KK203" s="1"/>
      <c r="KL203" s="1"/>
      <c r="KM203" s="1"/>
      <c r="KN203" s="1"/>
      <c r="KO203" s="1"/>
      <c r="KP203" s="1"/>
      <c r="KQ203" s="1"/>
      <c r="KR203" s="1"/>
      <c r="KS203" s="1"/>
      <c r="KT203" s="1"/>
      <c r="KU203" s="1"/>
      <c r="KV203" s="1"/>
      <c r="KW203" s="1"/>
      <c r="KX203" s="1"/>
      <c r="KY203" s="1"/>
      <c r="KZ203" s="1"/>
      <c r="LA203" s="1"/>
      <c r="LB203" s="1"/>
      <c r="LC203" s="1"/>
      <c r="LD203" s="1"/>
      <c r="LE203" s="1"/>
      <c r="LF203" s="1"/>
      <c r="LG203" s="1"/>
      <c r="LH203" s="1"/>
      <c r="LI203" s="1"/>
      <c r="LJ203" s="1"/>
      <c r="LK203" s="1"/>
      <c r="LL203" s="1"/>
      <c r="LM203" s="1"/>
      <c r="LN203" s="1"/>
      <c r="LO203" s="1"/>
      <c r="LP203" s="1"/>
      <c r="LQ203" s="1"/>
      <c r="LR203" s="1"/>
      <c r="LS203" s="1"/>
      <c r="LT203" s="1"/>
      <c r="LU203" s="1"/>
      <c r="LV203" s="1"/>
      <c r="LW203" s="1"/>
      <c r="LX203" s="1"/>
      <c r="LY203" s="1"/>
      <c r="LZ203" s="1"/>
      <c r="MA203" s="1"/>
      <c r="MB203" s="1"/>
      <c r="MC203" s="1"/>
      <c r="MD203" s="1"/>
      <c r="ME203" s="1"/>
      <c r="MF203" s="1"/>
      <c r="MG203" s="1"/>
      <c r="MH203" s="1"/>
      <c r="MI203" s="1"/>
      <c r="MJ203" s="1"/>
      <c r="MK203" s="1"/>
      <c r="ML203" s="1"/>
      <c r="MM203" s="1"/>
      <c r="MN203" s="1"/>
      <c r="MO203" s="1"/>
      <c r="MP203" s="1"/>
      <c r="MQ203" s="1"/>
      <c r="MR203" s="1"/>
      <c r="MS203" s="1"/>
      <c r="MT203" s="1"/>
      <c r="MU203" s="1"/>
      <c r="MV203" s="1"/>
      <c r="MW203" s="1"/>
      <c r="MX203" s="1"/>
      <c r="MY203" s="1"/>
      <c r="MZ203" s="1"/>
      <c r="NA203" s="1"/>
      <c r="NB203" s="1"/>
      <c r="NC203" s="1"/>
      <c r="ND203" s="1"/>
      <c r="NE203" s="1"/>
      <c r="NF203" s="1"/>
      <c r="NG203" s="1"/>
      <c r="NH203" s="1"/>
      <c r="NI203" s="1"/>
      <c r="NJ203" s="1"/>
      <c r="NK203" s="1"/>
      <c r="NL203" s="1"/>
      <c r="NM203" s="1"/>
      <c r="NN203" s="1"/>
      <c r="NO203" s="1"/>
      <c r="NP203" s="1"/>
      <c r="NQ203" s="1"/>
      <c r="NR203" s="1"/>
      <c r="NS203" s="1"/>
      <c r="NT203" s="1"/>
      <c r="NU203" s="1"/>
      <c r="NV203" s="1"/>
      <c r="NW203" s="1"/>
      <c r="NX203" s="1"/>
      <c r="NY203" s="1"/>
      <c r="NZ203" s="1"/>
      <c r="OA203" s="1"/>
      <c r="OB203" s="1"/>
      <c r="OC203" s="1"/>
      <c r="OD203" s="1"/>
      <c r="OE203" s="1"/>
      <c r="OF203" s="1"/>
      <c r="OG203" s="1"/>
      <c r="OH203" s="1"/>
      <c r="OI203" s="1"/>
      <c r="OJ203" s="1"/>
      <c r="OK203" s="1"/>
      <c r="OL203" s="1"/>
      <c r="OM203" s="1"/>
      <c r="ON203" s="1"/>
      <c r="OO203" s="1"/>
      <c r="OP203" s="1"/>
      <c r="OQ203" s="1"/>
      <c r="OR203" s="1"/>
      <c r="OS203" s="1"/>
      <c r="OT203" s="1"/>
      <c r="OU203" s="1"/>
      <c r="OV203" s="1"/>
      <c r="OW203" s="1"/>
      <c r="OX203" s="1"/>
      <c r="OY203" s="1"/>
      <c r="OZ203" s="1"/>
      <c r="PA203" s="1"/>
      <c r="PB203" s="1"/>
      <c r="PC203" s="1"/>
      <c r="PD203" s="1"/>
      <c r="PE203" s="1"/>
      <c r="PF203" s="1"/>
      <c r="PG203" s="1"/>
      <c r="PH203" s="1"/>
      <c r="PI203" s="1"/>
      <c r="PJ203" s="1"/>
      <c r="PK203" s="1"/>
      <c r="PL203" s="1"/>
      <c r="PM203" s="1"/>
      <c r="PN203" s="1"/>
      <c r="PO203" s="1"/>
      <c r="PP203" s="1"/>
      <c r="PQ203" s="1"/>
      <c r="PR203" s="1"/>
      <c r="PS203" s="1"/>
      <c r="PT203" s="1"/>
      <c r="PU203" s="1"/>
      <c r="PV203" s="1"/>
      <c r="PW203" s="1"/>
      <c r="PX203" s="1"/>
      <c r="PY203" s="1"/>
      <c r="PZ203" s="1"/>
      <c r="QA203" s="1"/>
      <c r="QB203" s="1"/>
      <c r="QC203" s="1"/>
      <c r="QD203" s="1"/>
      <c r="QE203" s="1"/>
      <c r="QF203" s="1"/>
      <c r="QG203" s="1"/>
      <c r="QH203" s="1"/>
      <c r="QI203" s="1"/>
      <c r="QJ203" s="1"/>
      <c r="QK203" s="1"/>
      <c r="QL203" s="1"/>
      <c r="QM203" s="1"/>
      <c r="QN203" s="1"/>
      <c r="QO203" s="1"/>
      <c r="QP203" s="1"/>
      <c r="QQ203" s="1"/>
      <c r="QR203" s="1"/>
      <c r="QS203" s="1"/>
      <c r="QT203" s="1"/>
      <c r="QU203" s="1"/>
      <c r="QV203" s="1"/>
      <c r="QW203" s="1"/>
      <c r="QX203" s="1"/>
      <c r="QY203" s="1"/>
      <c r="QZ203" s="1"/>
      <c r="RA203" s="1"/>
      <c r="RB203" s="1"/>
      <c r="RC203" s="1"/>
      <c r="RD203" s="1"/>
      <c r="RE203" s="1"/>
      <c r="RF203" s="1"/>
      <c r="RG203" s="1"/>
      <c r="RH203" s="1"/>
      <c r="RI203" s="1"/>
      <c r="RJ203" s="1"/>
      <c r="RK203" s="1"/>
      <c r="RL203" s="1"/>
      <c r="RM203" s="1"/>
      <c r="RN203" s="1"/>
      <c r="RO203" s="1"/>
      <c r="RP203" s="1"/>
      <c r="RQ203" s="1"/>
      <c r="RR203" s="1"/>
      <c r="RS203" s="1"/>
      <c r="RT203" s="1"/>
      <c r="RU203" s="1"/>
      <c r="RV203" s="1"/>
      <c r="RW203" s="1"/>
      <c r="RX203" s="1"/>
      <c r="RY203" s="1"/>
      <c r="RZ203" s="1"/>
      <c r="SA203" s="1"/>
      <c r="SB203" s="1"/>
      <c r="SC203" s="1"/>
      <c r="SD203" s="1"/>
      <c r="SE203" s="1"/>
      <c r="SF203" s="1"/>
      <c r="SG203" s="1"/>
      <c r="SH203" s="1"/>
      <c r="SI203" s="1"/>
      <c r="SJ203" s="1"/>
      <c r="SK203" s="1"/>
      <c r="SL203" s="1"/>
      <c r="SM203" s="1"/>
      <c r="SN203" s="1"/>
      <c r="SO203" s="1"/>
      <c r="SP203" s="1"/>
      <c r="SQ203" s="1"/>
      <c r="SR203" s="1"/>
      <c r="SS203" s="1"/>
      <c r="ST203" s="1"/>
      <c r="SU203" s="1"/>
      <c r="SV203" s="1"/>
      <c r="SW203" s="1"/>
      <c r="SX203" s="1"/>
      <c r="SY203" s="1"/>
      <c r="SZ203" s="1"/>
      <c r="TA203" s="1"/>
      <c r="TB203" s="1"/>
      <c r="TC203" s="1"/>
      <c r="TD203" s="1"/>
      <c r="TE203" s="1"/>
      <c r="TF203" s="1"/>
      <c r="TG203" s="1"/>
      <c r="TH203" s="1"/>
      <c r="TI203" s="1"/>
      <c r="TJ203" s="1"/>
      <c r="TK203" s="1"/>
      <c r="TL203" s="1"/>
      <c r="TM203" s="1"/>
      <c r="TN203" s="1"/>
      <c r="TO203" s="1"/>
      <c r="TP203" s="1"/>
      <c r="TQ203" s="1"/>
      <c r="TR203" s="1"/>
      <c r="TS203" s="1"/>
      <c r="TT203" s="1"/>
      <c r="TU203" s="1"/>
      <c r="TV203" s="1"/>
      <c r="TW203" s="1"/>
      <c r="TX203" s="1"/>
      <c r="TY203" s="1"/>
      <c r="TZ203" s="1"/>
      <c r="UA203" s="1"/>
      <c r="UB203" s="1"/>
      <c r="UC203" s="1"/>
      <c r="UD203" s="1"/>
      <c r="UE203" s="1"/>
      <c r="UF203" s="1"/>
      <c r="UG203" s="1"/>
      <c r="UH203" s="1"/>
      <c r="UI203" s="1"/>
      <c r="UJ203" s="1"/>
      <c r="UK203" s="1"/>
      <c r="UL203" s="1"/>
      <c r="UM203" s="1"/>
      <c r="UN203" s="1"/>
      <c r="UO203" s="1"/>
      <c r="UP203" s="1"/>
      <c r="UQ203" s="1"/>
      <c r="UR203" s="1"/>
      <c r="US203" s="1"/>
      <c r="UT203" s="1"/>
    </row>
    <row r="204" spans="1:566">
      <c r="A204" s="55">
        <f t="shared" si="21"/>
        <v>203</v>
      </c>
      <c r="B204" s="14">
        <v>1</v>
      </c>
      <c r="C204" s="14" t="s">
        <v>351</v>
      </c>
      <c r="D204" s="14">
        <f t="shared" ref="D204:D217" si="40">IF(H204=H203,D203,D203+1)</f>
        <v>3</v>
      </c>
      <c r="E204" s="14">
        <f t="shared" ref="E204:E217" si="41">IF(OR(D204=D203,I204=I203),E203+1,1)</f>
        <v>35</v>
      </c>
      <c r="F204" s="223" t="str">
        <f t="shared" ref="F204:F217" si="42">CONCATENATE(C204,"-C",D204,IF((E204&gt;=10),"-","-0"),E204)</f>
        <v>SS-C3-35</v>
      </c>
      <c r="G204" s="223" t="s">
        <v>382</v>
      </c>
      <c r="H204" s="224" t="s">
        <v>363</v>
      </c>
      <c r="I204" s="228" t="s">
        <v>405</v>
      </c>
      <c r="J204" s="44" t="s">
        <v>406</v>
      </c>
      <c r="K204" s="75" t="s">
        <v>25</v>
      </c>
      <c r="L204" s="92">
        <v>1</v>
      </c>
      <c r="M204" s="95">
        <v>0</v>
      </c>
      <c r="N204" s="95">
        <v>1</v>
      </c>
      <c r="O204" s="230"/>
      <c r="P204" s="95">
        <v>0</v>
      </c>
      <c r="Q204" s="256" t="s">
        <v>407</v>
      </c>
      <c r="R204" s="212"/>
      <c r="S204" s="211"/>
      <c r="T204" s="211"/>
      <c r="U204" s="213"/>
      <c r="V204" s="215">
        <f>V203+1</f>
        <v>1</v>
      </c>
    </row>
    <row r="205" spans="1:566">
      <c r="A205" s="55">
        <f t="shared" si="21"/>
        <v>204</v>
      </c>
      <c r="B205" s="14">
        <v>1</v>
      </c>
      <c r="C205" s="14" t="s">
        <v>351</v>
      </c>
      <c r="D205" s="14">
        <f t="shared" si="40"/>
        <v>4</v>
      </c>
      <c r="E205" s="14">
        <f t="shared" si="41"/>
        <v>1</v>
      </c>
      <c r="F205" s="223" t="str">
        <f t="shared" si="42"/>
        <v>SS-C4-01</v>
      </c>
      <c r="G205" s="223" t="s">
        <v>352</v>
      </c>
      <c r="H205" s="224" t="s">
        <v>408</v>
      </c>
      <c r="I205" s="228" t="s">
        <v>409</v>
      </c>
      <c r="J205" s="44" t="s">
        <v>410</v>
      </c>
      <c r="K205" s="75" t="s">
        <v>25</v>
      </c>
      <c r="L205" s="14">
        <v>1</v>
      </c>
      <c r="M205" s="18">
        <v>0</v>
      </c>
      <c r="N205" s="18">
        <v>1</v>
      </c>
      <c r="O205" s="225"/>
      <c r="P205" s="18">
        <v>0</v>
      </c>
      <c r="Q205" s="252" t="s">
        <v>411</v>
      </c>
      <c r="R205" s="42"/>
      <c r="S205" s="41"/>
      <c r="T205" s="41"/>
      <c r="U205" s="196"/>
      <c r="V205" s="216">
        <f>V174+1</f>
        <v>174</v>
      </c>
    </row>
    <row r="206" spans="1:566" ht="18.75" customHeight="1">
      <c r="A206" s="55">
        <f t="shared" si="21"/>
        <v>205</v>
      </c>
      <c r="B206" s="14">
        <v>1</v>
      </c>
      <c r="C206" s="14" t="s">
        <v>351</v>
      </c>
      <c r="D206" s="14">
        <f t="shared" si="40"/>
        <v>5</v>
      </c>
      <c r="E206" s="14">
        <f t="shared" si="41"/>
        <v>1</v>
      </c>
      <c r="F206" s="223" t="str">
        <f t="shared" si="42"/>
        <v>SS-C5-01</v>
      </c>
      <c r="G206" s="223" t="s">
        <v>382</v>
      </c>
      <c r="H206" s="224" t="s">
        <v>353</v>
      </c>
      <c r="I206" s="228" t="s">
        <v>354</v>
      </c>
      <c r="J206" s="44" t="s">
        <v>355</v>
      </c>
      <c r="K206" s="75" t="s">
        <v>25</v>
      </c>
      <c r="L206" s="14">
        <v>1</v>
      </c>
      <c r="M206" s="18">
        <v>0</v>
      </c>
      <c r="N206" s="18">
        <v>1</v>
      </c>
      <c r="O206" s="225"/>
      <c r="P206" s="18">
        <v>0</v>
      </c>
      <c r="Q206" s="252" t="s">
        <v>412</v>
      </c>
      <c r="R206" s="42"/>
      <c r="S206" s="41"/>
      <c r="T206" s="41"/>
      <c r="U206" s="196"/>
      <c r="V206" s="216">
        <f t="shared" si="22"/>
        <v>175</v>
      </c>
    </row>
    <row r="207" spans="1:566" ht="18" customHeight="1">
      <c r="A207" s="55">
        <f t="shared" si="21"/>
        <v>206</v>
      </c>
      <c r="B207" s="14">
        <v>1</v>
      </c>
      <c r="C207" s="14" t="s">
        <v>351</v>
      </c>
      <c r="D207" s="14">
        <f t="shared" si="40"/>
        <v>6</v>
      </c>
      <c r="E207" s="14">
        <f t="shared" si="41"/>
        <v>1</v>
      </c>
      <c r="F207" s="223" t="str">
        <f t="shared" si="42"/>
        <v>SS-C6-01</v>
      </c>
      <c r="G207" s="223" t="s">
        <v>382</v>
      </c>
      <c r="H207" s="224" t="s">
        <v>413</v>
      </c>
      <c r="I207" s="228" t="s">
        <v>414</v>
      </c>
      <c r="J207" s="44" t="s">
        <v>415</v>
      </c>
      <c r="K207" s="75" t="s">
        <v>89</v>
      </c>
      <c r="L207" s="14">
        <v>0</v>
      </c>
      <c r="M207" s="18">
        <v>0</v>
      </c>
      <c r="N207" s="18">
        <v>1</v>
      </c>
      <c r="O207" s="225"/>
      <c r="P207" s="18">
        <v>0</v>
      </c>
      <c r="Q207" s="252" t="s">
        <v>416</v>
      </c>
      <c r="R207" s="42"/>
      <c r="S207" s="41"/>
      <c r="T207" s="41"/>
      <c r="U207" s="196"/>
      <c r="V207" s="216" t="e">
        <f>#REF!+1</f>
        <v>#REF!</v>
      </c>
    </row>
    <row r="208" spans="1:566">
      <c r="A208" s="55">
        <f t="shared" si="21"/>
        <v>207</v>
      </c>
      <c r="B208" s="14">
        <v>1</v>
      </c>
      <c r="C208" s="14" t="s">
        <v>351</v>
      </c>
      <c r="D208" s="14">
        <f t="shared" si="40"/>
        <v>7</v>
      </c>
      <c r="E208" s="14">
        <f t="shared" si="41"/>
        <v>1</v>
      </c>
      <c r="F208" s="223" t="str">
        <f t="shared" si="42"/>
        <v>SS-C7-01</v>
      </c>
      <c r="G208" s="223" t="s">
        <v>383</v>
      </c>
      <c r="H208" s="224" t="s">
        <v>417</v>
      </c>
      <c r="I208" s="228" t="s">
        <v>418</v>
      </c>
      <c r="J208" s="44" t="s">
        <v>419</v>
      </c>
      <c r="K208" s="75" t="s">
        <v>25</v>
      </c>
      <c r="L208" s="14">
        <v>1</v>
      </c>
      <c r="M208" s="18">
        <v>0</v>
      </c>
      <c r="N208" s="18">
        <v>1</v>
      </c>
      <c r="O208" s="225"/>
      <c r="P208" s="18">
        <v>0</v>
      </c>
      <c r="Q208" s="252" t="s">
        <v>420</v>
      </c>
      <c r="R208" s="42"/>
      <c r="S208" s="41"/>
      <c r="T208" s="41"/>
      <c r="U208" s="196"/>
      <c r="V208" s="216" t="e">
        <f t="shared" si="22"/>
        <v>#REF!</v>
      </c>
    </row>
    <row r="209" spans="1:22">
      <c r="A209" s="55">
        <f t="shared" si="21"/>
        <v>208</v>
      </c>
      <c r="B209" s="14">
        <v>1</v>
      </c>
      <c r="C209" s="14" t="s">
        <v>351</v>
      </c>
      <c r="D209" s="14">
        <f t="shared" si="40"/>
        <v>7</v>
      </c>
      <c r="E209" s="14">
        <f t="shared" si="41"/>
        <v>2</v>
      </c>
      <c r="F209" s="223" t="str">
        <f t="shared" si="42"/>
        <v>SS-C7-02</v>
      </c>
      <c r="G209" s="223" t="s">
        <v>383</v>
      </c>
      <c r="H209" s="224" t="s">
        <v>417</v>
      </c>
      <c r="I209" s="228" t="s">
        <v>418</v>
      </c>
      <c r="J209" s="44" t="s">
        <v>421</v>
      </c>
      <c r="K209" s="75" t="s">
        <v>25</v>
      </c>
      <c r="L209" s="14">
        <v>0</v>
      </c>
      <c r="M209" s="18">
        <v>0</v>
      </c>
      <c r="N209" s="18">
        <v>1</v>
      </c>
      <c r="O209" s="225"/>
      <c r="P209" s="18">
        <v>0</v>
      </c>
      <c r="Q209" s="252" t="s">
        <v>422</v>
      </c>
      <c r="R209" s="42"/>
      <c r="S209" s="41"/>
      <c r="T209" s="41"/>
      <c r="U209" s="196"/>
      <c r="V209" s="216" t="e">
        <f t="shared" si="22"/>
        <v>#REF!</v>
      </c>
    </row>
    <row r="210" spans="1:22">
      <c r="A210" s="55">
        <f t="shared" si="21"/>
        <v>209</v>
      </c>
      <c r="B210" s="14">
        <v>1</v>
      </c>
      <c r="C210" s="14" t="s">
        <v>351</v>
      </c>
      <c r="D210" s="14">
        <f t="shared" si="40"/>
        <v>7</v>
      </c>
      <c r="E210" s="14">
        <f t="shared" si="41"/>
        <v>3</v>
      </c>
      <c r="F210" s="223" t="str">
        <f t="shared" si="42"/>
        <v>SS-C7-03</v>
      </c>
      <c r="G210" s="223" t="s">
        <v>383</v>
      </c>
      <c r="H210" s="224" t="s">
        <v>417</v>
      </c>
      <c r="I210" s="228" t="s">
        <v>418</v>
      </c>
      <c r="J210" s="44" t="s">
        <v>423</v>
      </c>
      <c r="K210" s="75" t="s">
        <v>89</v>
      </c>
      <c r="L210" s="14">
        <v>0</v>
      </c>
      <c r="M210" s="18">
        <v>0</v>
      </c>
      <c r="N210" s="18">
        <v>1</v>
      </c>
      <c r="O210" s="225"/>
      <c r="P210" s="18">
        <v>0</v>
      </c>
      <c r="Q210" s="252" t="s">
        <v>424</v>
      </c>
      <c r="R210" s="42"/>
      <c r="S210" s="41"/>
      <c r="T210" s="41"/>
      <c r="U210" s="196"/>
      <c r="V210" s="216" t="e">
        <f t="shared" si="22"/>
        <v>#REF!</v>
      </c>
    </row>
    <row r="211" spans="1:22" ht="19.5" customHeight="1">
      <c r="A211" s="55">
        <f t="shared" si="21"/>
        <v>210</v>
      </c>
      <c r="B211" s="14">
        <v>1</v>
      </c>
      <c r="C211" s="14" t="s">
        <v>351</v>
      </c>
      <c r="D211" s="14">
        <f t="shared" si="40"/>
        <v>7</v>
      </c>
      <c r="E211" s="14">
        <f t="shared" si="41"/>
        <v>4</v>
      </c>
      <c r="F211" s="223" t="str">
        <f t="shared" si="42"/>
        <v>SS-C7-04</v>
      </c>
      <c r="G211" s="223" t="s">
        <v>383</v>
      </c>
      <c r="H211" s="224" t="s">
        <v>417</v>
      </c>
      <c r="I211" s="228" t="s">
        <v>418</v>
      </c>
      <c r="J211" s="30" t="s">
        <v>425</v>
      </c>
      <c r="K211" s="75" t="s">
        <v>101</v>
      </c>
      <c r="L211" s="14">
        <v>0</v>
      </c>
      <c r="M211" s="18">
        <v>0</v>
      </c>
      <c r="N211" s="18">
        <v>1</v>
      </c>
      <c r="O211" s="225"/>
      <c r="P211" s="18">
        <v>0</v>
      </c>
      <c r="Q211" s="252" t="s">
        <v>426</v>
      </c>
      <c r="R211" s="42"/>
      <c r="S211" s="41"/>
      <c r="T211" s="41"/>
      <c r="U211" s="196"/>
      <c r="V211" s="216" t="e">
        <f t="shared" si="22"/>
        <v>#REF!</v>
      </c>
    </row>
    <row r="212" spans="1:22">
      <c r="A212" s="55">
        <f t="shared" si="21"/>
        <v>211</v>
      </c>
      <c r="B212" s="14">
        <v>1</v>
      </c>
      <c r="C212" s="14" t="s">
        <v>351</v>
      </c>
      <c r="D212" s="14">
        <f t="shared" si="40"/>
        <v>7</v>
      </c>
      <c r="E212" s="14">
        <f t="shared" si="41"/>
        <v>5</v>
      </c>
      <c r="F212" s="223" t="str">
        <f t="shared" si="42"/>
        <v>SS-C7-05</v>
      </c>
      <c r="G212" s="223" t="s">
        <v>383</v>
      </c>
      <c r="H212" s="224" t="s">
        <v>417</v>
      </c>
      <c r="I212" s="228" t="s">
        <v>418</v>
      </c>
      <c r="J212" s="44" t="s">
        <v>427</v>
      </c>
      <c r="K212" s="75" t="s">
        <v>89</v>
      </c>
      <c r="L212" s="14">
        <v>0</v>
      </c>
      <c r="M212" s="18">
        <v>0</v>
      </c>
      <c r="N212" s="18">
        <v>1</v>
      </c>
      <c r="O212" s="225"/>
      <c r="P212" s="18">
        <v>0</v>
      </c>
      <c r="Q212" s="252" t="s">
        <v>428</v>
      </c>
      <c r="R212" s="42"/>
      <c r="S212" s="41"/>
      <c r="T212" s="41"/>
      <c r="U212" s="196"/>
      <c r="V212" s="216" t="e">
        <f t="shared" si="22"/>
        <v>#REF!</v>
      </c>
    </row>
    <row r="213" spans="1:22">
      <c r="A213" s="55">
        <f t="shared" si="21"/>
        <v>212</v>
      </c>
      <c r="B213" s="14">
        <v>1</v>
      </c>
      <c r="C213" s="14" t="s">
        <v>351</v>
      </c>
      <c r="D213" s="14">
        <f t="shared" si="40"/>
        <v>7</v>
      </c>
      <c r="E213" s="14">
        <f t="shared" si="41"/>
        <v>6</v>
      </c>
      <c r="F213" s="223" t="str">
        <f t="shared" si="42"/>
        <v>SS-C7-06</v>
      </c>
      <c r="G213" s="223" t="s">
        <v>383</v>
      </c>
      <c r="H213" s="224" t="s">
        <v>417</v>
      </c>
      <c r="I213" s="228" t="s">
        <v>418</v>
      </c>
      <c r="J213" s="44" t="s">
        <v>429</v>
      </c>
      <c r="K213" s="75" t="s">
        <v>89</v>
      </c>
      <c r="L213" s="14">
        <v>0</v>
      </c>
      <c r="M213" s="18">
        <v>0</v>
      </c>
      <c r="N213" s="18">
        <v>1</v>
      </c>
      <c r="O213" s="225"/>
      <c r="P213" s="18">
        <v>0</v>
      </c>
      <c r="Q213" s="252" t="s">
        <v>430</v>
      </c>
      <c r="R213" s="42"/>
      <c r="S213" s="41"/>
      <c r="T213" s="41"/>
      <c r="U213" s="196"/>
      <c r="V213" s="216" t="e">
        <f t="shared" si="22"/>
        <v>#REF!</v>
      </c>
    </row>
    <row r="214" spans="1:22">
      <c r="A214" s="55">
        <f t="shared" si="21"/>
        <v>213</v>
      </c>
      <c r="B214" s="14">
        <v>1</v>
      </c>
      <c r="C214" s="14" t="s">
        <v>351</v>
      </c>
      <c r="D214" s="14">
        <f t="shared" si="40"/>
        <v>7</v>
      </c>
      <c r="E214" s="14">
        <f t="shared" si="41"/>
        <v>7</v>
      </c>
      <c r="F214" s="223" t="str">
        <f t="shared" si="42"/>
        <v>SS-C7-07</v>
      </c>
      <c r="G214" s="223" t="s">
        <v>383</v>
      </c>
      <c r="H214" s="224" t="s">
        <v>417</v>
      </c>
      <c r="I214" s="228" t="s">
        <v>431</v>
      </c>
      <c r="J214" s="30" t="s">
        <v>432</v>
      </c>
      <c r="K214" s="75" t="s">
        <v>101</v>
      </c>
      <c r="L214" s="14">
        <v>0</v>
      </c>
      <c r="M214" s="18">
        <v>0</v>
      </c>
      <c r="N214" s="18">
        <v>1</v>
      </c>
      <c r="O214" s="225"/>
      <c r="P214" s="18">
        <v>0</v>
      </c>
      <c r="Q214" s="252" t="s">
        <v>417</v>
      </c>
      <c r="R214" s="42"/>
      <c r="S214" s="41"/>
      <c r="T214" s="41"/>
      <c r="U214" s="196"/>
      <c r="V214" s="216" t="e">
        <f t="shared" si="22"/>
        <v>#REF!</v>
      </c>
    </row>
    <row r="215" spans="1:22">
      <c r="A215" s="80">
        <f t="shared" si="21"/>
        <v>214</v>
      </c>
      <c r="B215" s="81">
        <v>1</v>
      </c>
      <c r="C215" s="81" t="s">
        <v>351</v>
      </c>
      <c r="D215" s="81">
        <f t="shared" si="40"/>
        <v>7</v>
      </c>
      <c r="E215" s="81">
        <f t="shared" si="41"/>
        <v>8</v>
      </c>
      <c r="F215" s="231" t="str">
        <f t="shared" si="42"/>
        <v>SS-C7-08</v>
      </c>
      <c r="G215" s="231" t="s">
        <v>383</v>
      </c>
      <c r="H215" s="232" t="s">
        <v>417</v>
      </c>
      <c r="I215" s="233" t="s">
        <v>431</v>
      </c>
      <c r="J215" s="143" t="s">
        <v>433</v>
      </c>
      <c r="K215" s="86" t="s">
        <v>101</v>
      </c>
      <c r="L215" s="81">
        <v>0</v>
      </c>
      <c r="M215" s="87">
        <v>0</v>
      </c>
      <c r="N215" s="87">
        <v>1</v>
      </c>
      <c r="O215" s="229"/>
      <c r="P215" s="87">
        <v>0</v>
      </c>
      <c r="Q215" s="255" t="s">
        <v>417</v>
      </c>
      <c r="R215" s="209"/>
      <c r="S215" s="208"/>
      <c r="T215" s="208"/>
      <c r="U215" s="210"/>
      <c r="V215" s="219" t="e">
        <f t="shared" si="22"/>
        <v>#REF!</v>
      </c>
    </row>
    <row r="216" spans="1:22">
      <c r="A216" s="13">
        <f t="shared" si="21"/>
        <v>215</v>
      </c>
      <c r="B216" s="14">
        <v>1</v>
      </c>
      <c r="C216" s="14" t="s">
        <v>351</v>
      </c>
      <c r="D216" s="14">
        <f t="shared" si="40"/>
        <v>8</v>
      </c>
      <c r="E216" s="14">
        <f t="shared" si="41"/>
        <v>1</v>
      </c>
      <c r="F216" s="223" t="str">
        <f t="shared" si="42"/>
        <v>SS-C8-01</v>
      </c>
      <c r="G216" s="223" t="s">
        <v>383</v>
      </c>
      <c r="H216" s="224" t="s">
        <v>434</v>
      </c>
      <c r="I216" s="228" t="s">
        <v>435</v>
      </c>
      <c r="J216" s="44" t="s">
        <v>436</v>
      </c>
      <c r="K216" s="75" t="s">
        <v>25</v>
      </c>
      <c r="L216" s="14">
        <v>0</v>
      </c>
      <c r="M216" s="18">
        <v>0</v>
      </c>
      <c r="N216" s="18">
        <v>1</v>
      </c>
      <c r="O216" s="225"/>
      <c r="P216" s="18">
        <v>0</v>
      </c>
      <c r="Q216" s="252" t="s">
        <v>437</v>
      </c>
      <c r="R216" s="212"/>
      <c r="S216" s="211"/>
      <c r="T216" s="211"/>
      <c r="U216" s="213"/>
      <c r="V216" s="215" t="e">
        <f>V215+1</f>
        <v>#REF!</v>
      </c>
    </row>
    <row r="217" spans="1:22" ht="16.5" thickBot="1">
      <c r="A217" s="55">
        <f t="shared" si="21"/>
        <v>216</v>
      </c>
      <c r="B217" s="14">
        <v>1</v>
      </c>
      <c r="C217" s="14" t="s">
        <v>351</v>
      </c>
      <c r="D217" s="14">
        <f t="shared" si="40"/>
        <v>8</v>
      </c>
      <c r="E217" s="14">
        <f t="shared" si="41"/>
        <v>2</v>
      </c>
      <c r="F217" s="223" t="str">
        <f t="shared" si="42"/>
        <v>SS-C8-02</v>
      </c>
      <c r="G217" s="234" t="s">
        <v>383</v>
      </c>
      <c r="H217" s="235" t="s">
        <v>434</v>
      </c>
      <c r="I217" s="236" t="s">
        <v>435</v>
      </c>
      <c r="J217" s="203" t="s">
        <v>438</v>
      </c>
      <c r="K217" s="101" t="s">
        <v>89</v>
      </c>
      <c r="L217" s="57">
        <v>0</v>
      </c>
      <c r="M217" s="58">
        <v>0</v>
      </c>
      <c r="N217" s="58">
        <v>1</v>
      </c>
      <c r="O217" s="237"/>
      <c r="P217" s="58">
        <v>0</v>
      </c>
      <c r="Q217" s="257" t="s">
        <v>439</v>
      </c>
      <c r="R217" s="199"/>
      <c r="S217" s="198"/>
      <c r="T217" s="198"/>
      <c r="U217" s="200"/>
      <c r="V217" s="220" t="e">
        <f t="shared" si="22"/>
        <v>#REF!</v>
      </c>
    </row>
  </sheetData>
  <autoFilter ref="A1:V217" xr:uid="{00000000-0009-0000-0000-000000000000}"/>
  <phoneticPr fontId="10" type="noConversion"/>
  <hyperlinks>
    <hyperlink ref="U135" r:id="rId1" xr:uid="{00000000-0004-0000-0000-000000000000}"/>
    <hyperlink ref="U134" r:id="rId2" xr:uid="{00000000-0004-0000-0000-000001000000}"/>
  </hyperlinks>
  <pageMargins left="0.7" right="0.7" top="0.75" bottom="0.75" header="0.3" footer="0.3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97"/>
  <sheetViews>
    <sheetView topLeftCell="A37" workbookViewId="0">
      <selection activeCell="D33" sqref="D33"/>
    </sheetView>
  </sheetViews>
  <sheetFormatPr defaultRowHeight="15.75"/>
  <cols>
    <col min="2" max="2" width="4.125" customWidth="1"/>
    <col min="3" max="3" width="20.25" customWidth="1"/>
    <col min="4" max="4" width="58.875" customWidth="1"/>
    <col min="5" max="5" width="9" style="193"/>
  </cols>
  <sheetData>
    <row r="1" spans="2:5" ht="13.9" customHeight="1" thickBot="1"/>
    <row r="2" spans="2:5" ht="13.9" customHeight="1" thickBot="1">
      <c r="B2" s="3" t="s">
        <v>440</v>
      </c>
      <c r="C2" s="4" t="s">
        <v>441</v>
      </c>
      <c r="D2" s="5" t="s">
        <v>442</v>
      </c>
      <c r="E2" s="5"/>
    </row>
    <row r="3" spans="2:5" ht="13.9" customHeight="1" thickBot="1">
      <c r="B3" s="259" t="s">
        <v>22</v>
      </c>
      <c r="C3" s="262" t="s">
        <v>443</v>
      </c>
      <c r="D3" s="263"/>
      <c r="E3" s="202"/>
    </row>
    <row r="4" spans="2:5" ht="13.9" customHeight="1" thickBot="1">
      <c r="B4" s="260"/>
      <c r="C4" s="9" t="s">
        <v>444</v>
      </c>
      <c r="D4" s="6" t="s">
        <v>23</v>
      </c>
      <c r="E4" s="202" t="s">
        <v>445</v>
      </c>
    </row>
    <row r="5" spans="2:5" ht="13.9" customHeight="1" thickBot="1">
      <c r="B5" s="260"/>
      <c r="C5" s="9" t="s">
        <v>446</v>
      </c>
      <c r="D5" s="6" t="s">
        <v>40</v>
      </c>
      <c r="E5" s="202" t="s">
        <v>445</v>
      </c>
    </row>
    <row r="6" spans="2:5" ht="13.9" customHeight="1" thickBot="1">
      <c r="B6" s="260"/>
      <c r="C6" s="9" t="s">
        <v>447</v>
      </c>
      <c r="D6" s="6" t="s">
        <v>48</v>
      </c>
      <c r="E6" s="202" t="s">
        <v>445</v>
      </c>
    </row>
    <row r="7" spans="2:5" ht="13.9" customHeight="1" thickBot="1">
      <c r="B7" s="260"/>
      <c r="C7" s="9" t="s">
        <v>448</v>
      </c>
      <c r="D7" s="6" t="s">
        <v>51</v>
      </c>
      <c r="E7" s="202" t="s">
        <v>445</v>
      </c>
    </row>
    <row r="8" spans="2:5" ht="13.9" customHeight="1" thickBot="1">
      <c r="B8" s="260"/>
      <c r="C8" s="9" t="s">
        <v>449</v>
      </c>
      <c r="D8" s="6" t="s">
        <v>59</v>
      </c>
      <c r="E8" s="202" t="s">
        <v>445</v>
      </c>
    </row>
    <row r="9" spans="2:5" ht="13.9" customHeight="1" thickBot="1">
      <c r="B9" s="260"/>
      <c r="C9" s="9" t="s">
        <v>450</v>
      </c>
      <c r="D9" s="6" t="s">
        <v>68</v>
      </c>
      <c r="E9" s="202" t="s">
        <v>445</v>
      </c>
    </row>
    <row r="10" spans="2:5" ht="13.9" customHeight="1" thickBot="1">
      <c r="B10" s="260"/>
      <c r="C10" s="264" t="s">
        <v>451</v>
      </c>
      <c r="D10" s="265"/>
      <c r="E10" s="202"/>
    </row>
    <row r="11" spans="2:5" ht="13.9" customHeight="1" thickBot="1">
      <c r="B11" s="260"/>
      <c r="C11" s="9" t="s">
        <v>452</v>
      </c>
      <c r="D11" s="6" t="s">
        <v>82</v>
      </c>
      <c r="E11" s="202" t="s">
        <v>445</v>
      </c>
    </row>
    <row r="12" spans="2:5" ht="13.9" customHeight="1" thickBot="1">
      <c r="B12" s="260"/>
      <c r="C12" s="9" t="s">
        <v>453</v>
      </c>
      <c r="D12" s="6" t="s">
        <v>103</v>
      </c>
      <c r="E12" s="202" t="s">
        <v>445</v>
      </c>
    </row>
    <row r="13" spans="2:5" ht="13.9" customHeight="1" thickBot="1">
      <c r="B13" s="260"/>
      <c r="C13" s="9" t="s">
        <v>454</v>
      </c>
      <c r="D13" s="6" t="s">
        <v>116</v>
      </c>
      <c r="E13" s="202" t="s">
        <v>445</v>
      </c>
    </row>
    <row r="14" spans="2:5" ht="13.9" customHeight="1" thickBot="1">
      <c r="B14" s="260"/>
      <c r="C14" s="9" t="s">
        <v>455</v>
      </c>
      <c r="D14" s="6" t="s">
        <v>456</v>
      </c>
      <c r="E14" s="202" t="s">
        <v>445</v>
      </c>
    </row>
    <row r="15" spans="2:5" ht="13.9" customHeight="1" thickBot="1">
      <c r="B15" s="260"/>
      <c r="C15" s="9" t="s">
        <v>457</v>
      </c>
      <c r="D15" s="6" t="s">
        <v>135</v>
      </c>
      <c r="E15" s="202" t="s">
        <v>445</v>
      </c>
    </row>
    <row r="16" spans="2:5" ht="13.9" customHeight="1" thickBot="1">
      <c r="B16" s="260"/>
      <c r="C16" s="9" t="s">
        <v>458</v>
      </c>
      <c r="D16" s="6" t="s">
        <v>459</v>
      </c>
      <c r="E16" s="202" t="s">
        <v>445</v>
      </c>
    </row>
    <row r="17" spans="2:5" ht="13.9" customHeight="1" thickBot="1">
      <c r="B17" s="260"/>
      <c r="C17" s="9" t="s">
        <v>460</v>
      </c>
      <c r="D17" s="6" t="s">
        <v>149</v>
      </c>
      <c r="E17" s="202" t="s">
        <v>445</v>
      </c>
    </row>
    <row r="18" spans="2:5" ht="13.9" customHeight="1" thickBot="1">
      <c r="B18" s="261"/>
      <c r="C18" s="9" t="s">
        <v>461</v>
      </c>
      <c r="D18" s="6" t="s">
        <v>462</v>
      </c>
      <c r="E18" s="202" t="s">
        <v>445</v>
      </c>
    </row>
    <row r="19" spans="2:5" ht="13.9" customHeight="1">
      <c r="B19" s="7"/>
    </row>
    <row r="20" spans="2:5" ht="13.9" customHeight="1" thickBot="1">
      <c r="B20" s="8" t="s">
        <v>463</v>
      </c>
    </row>
    <row r="21" spans="2:5" ht="13.9" customHeight="1" thickBot="1">
      <c r="B21" s="3" t="s">
        <v>440</v>
      </c>
      <c r="C21" s="4" t="s">
        <v>441</v>
      </c>
      <c r="D21" s="5" t="s">
        <v>442</v>
      </c>
      <c r="E21" s="5"/>
    </row>
    <row r="22" spans="2:5" ht="13.9" customHeight="1" thickBot="1">
      <c r="B22" s="259" t="s">
        <v>164</v>
      </c>
      <c r="C22" s="264" t="s">
        <v>165</v>
      </c>
      <c r="D22" s="265"/>
      <c r="E22" s="202" t="s">
        <v>445</v>
      </c>
    </row>
    <row r="23" spans="2:5" ht="13.9" customHeight="1" thickBot="1">
      <c r="B23" s="260"/>
      <c r="C23" s="266" t="s">
        <v>444</v>
      </c>
      <c r="D23" s="6" t="s">
        <v>464</v>
      </c>
      <c r="E23" s="202"/>
    </row>
    <row r="24" spans="2:5" ht="13.9" customHeight="1" thickBot="1">
      <c r="B24" s="260"/>
      <c r="C24" s="267"/>
      <c r="D24" s="6" t="s">
        <v>169</v>
      </c>
      <c r="E24" s="202"/>
    </row>
    <row r="25" spans="2:5" ht="13.9" customHeight="1" thickBot="1">
      <c r="B25" s="260"/>
      <c r="C25" s="267"/>
      <c r="D25" s="6" t="s">
        <v>172</v>
      </c>
      <c r="E25" s="202"/>
    </row>
    <row r="26" spans="2:5" ht="13.9" customHeight="1" thickBot="1">
      <c r="B26" s="260"/>
      <c r="C26" s="267"/>
      <c r="D26" s="6" t="s">
        <v>177</v>
      </c>
      <c r="E26" s="202"/>
    </row>
    <row r="27" spans="2:5" ht="13.9" customHeight="1" thickBot="1">
      <c r="B27" s="260"/>
      <c r="C27" s="268"/>
      <c r="D27" s="6" t="s">
        <v>465</v>
      </c>
      <c r="E27" s="202"/>
    </row>
    <row r="28" spans="2:5" ht="13.9" customHeight="1" thickBot="1">
      <c r="B28" s="260"/>
      <c r="C28" s="264" t="s">
        <v>202</v>
      </c>
      <c r="D28" s="265"/>
      <c r="E28" s="202" t="s">
        <v>445</v>
      </c>
    </row>
    <row r="29" spans="2:5" ht="13.9" customHeight="1" thickBot="1">
      <c r="B29" s="260"/>
      <c r="C29" s="9" t="s">
        <v>446</v>
      </c>
      <c r="D29" s="6" t="s">
        <v>203</v>
      </c>
      <c r="E29" s="202"/>
    </row>
    <row r="30" spans="2:5" ht="13.9" customHeight="1" thickBot="1">
      <c r="B30" s="260"/>
      <c r="C30" s="264" t="s">
        <v>218</v>
      </c>
      <c r="D30" s="265"/>
      <c r="E30" s="202" t="s">
        <v>445</v>
      </c>
    </row>
    <row r="31" spans="2:5" ht="13.9" customHeight="1" thickBot="1">
      <c r="B31" s="260"/>
      <c r="C31" s="266" t="s">
        <v>447</v>
      </c>
      <c r="D31" s="6" t="s">
        <v>219</v>
      </c>
      <c r="E31" s="202"/>
    </row>
    <row r="32" spans="2:5" ht="13.9" customHeight="1" thickBot="1">
      <c r="B32" s="260"/>
      <c r="C32" s="267"/>
      <c r="D32" s="6" t="s">
        <v>222</v>
      </c>
      <c r="E32" s="202"/>
    </row>
    <row r="33" spans="2:5" ht="13.9" customHeight="1" thickBot="1">
      <c r="B33" s="260"/>
      <c r="C33" s="267"/>
      <c r="D33" s="6" t="s">
        <v>227</v>
      </c>
      <c r="E33" s="202"/>
    </row>
    <row r="34" spans="2:5" ht="13.9" customHeight="1" thickBot="1">
      <c r="B34" s="260"/>
      <c r="C34" s="267"/>
      <c r="D34" s="6" t="s">
        <v>230</v>
      </c>
      <c r="E34" s="202"/>
    </row>
    <row r="35" spans="2:5" ht="13.9" customHeight="1" thickBot="1">
      <c r="B35" s="260"/>
      <c r="C35" s="267"/>
      <c r="D35" s="6" t="s">
        <v>233</v>
      </c>
      <c r="E35" s="202"/>
    </row>
    <row r="36" spans="2:5" ht="13.9" customHeight="1" thickBot="1">
      <c r="B36" s="260"/>
      <c r="C36" s="267"/>
      <c r="D36" s="6" t="s">
        <v>236</v>
      </c>
      <c r="E36" s="202"/>
    </row>
    <row r="37" spans="2:5" ht="13.9" customHeight="1" thickBot="1">
      <c r="B37" s="260"/>
      <c r="C37" s="267"/>
      <c r="D37" s="6" t="s">
        <v>239</v>
      </c>
      <c r="E37" s="202"/>
    </row>
    <row r="38" spans="2:5" ht="13.9" customHeight="1" thickBot="1">
      <c r="B38" s="260"/>
      <c r="C38" s="267"/>
      <c r="D38" s="6" t="s">
        <v>244</v>
      </c>
      <c r="E38" s="202"/>
    </row>
    <row r="39" spans="2:5" ht="13.9" customHeight="1" thickBot="1">
      <c r="B39" s="260"/>
      <c r="C39" s="267"/>
      <c r="D39" s="6" t="s">
        <v>249</v>
      </c>
      <c r="E39" s="202"/>
    </row>
    <row r="40" spans="2:5" ht="13.9" customHeight="1" thickBot="1">
      <c r="B40" s="260"/>
      <c r="C40" s="267"/>
      <c r="D40" s="6" t="s">
        <v>254</v>
      </c>
      <c r="E40" s="202"/>
    </row>
    <row r="41" spans="2:5" ht="13.9" customHeight="1" thickBot="1">
      <c r="B41" s="260"/>
      <c r="C41" s="267"/>
      <c r="D41" s="6" t="s">
        <v>257</v>
      </c>
      <c r="E41" s="202"/>
    </row>
    <row r="42" spans="2:5" ht="13.9" customHeight="1" thickBot="1">
      <c r="B42" s="260"/>
      <c r="C42" s="267"/>
      <c r="D42" s="6" t="s">
        <v>262</v>
      </c>
      <c r="E42" s="202"/>
    </row>
    <row r="43" spans="2:5" ht="13.9" customHeight="1" thickBot="1">
      <c r="B43" s="261"/>
      <c r="C43" s="268"/>
      <c r="D43" s="6" t="s">
        <v>466</v>
      </c>
      <c r="E43" s="202"/>
    </row>
    <row r="44" spans="2:5" ht="13.9" customHeight="1">
      <c r="B44" s="7"/>
    </row>
    <row r="45" spans="2:5" ht="13.9" customHeight="1" thickBot="1">
      <c r="B45" s="8" t="s">
        <v>467</v>
      </c>
    </row>
    <row r="46" spans="2:5" ht="13.9" customHeight="1" thickBot="1">
      <c r="B46" s="3" t="s">
        <v>440</v>
      </c>
      <c r="C46" s="4" t="s">
        <v>441</v>
      </c>
      <c r="D46" s="5" t="s">
        <v>442</v>
      </c>
      <c r="E46" s="5"/>
    </row>
    <row r="47" spans="2:5" ht="13.9" customHeight="1" thickBot="1">
      <c r="B47" s="259" t="s">
        <v>278</v>
      </c>
      <c r="C47" s="264" t="s">
        <v>279</v>
      </c>
      <c r="D47" s="265"/>
      <c r="E47" s="202"/>
    </row>
    <row r="48" spans="2:5" ht="13.9" customHeight="1" thickBot="1">
      <c r="B48" s="260"/>
      <c r="C48" s="266" t="s">
        <v>444</v>
      </c>
      <c r="D48" s="6" t="s">
        <v>280</v>
      </c>
      <c r="E48" s="202"/>
    </row>
    <row r="49" spans="2:5" ht="13.9" customHeight="1" thickBot="1">
      <c r="B49" s="260"/>
      <c r="C49" s="268"/>
      <c r="D49" s="6" t="s">
        <v>304</v>
      </c>
      <c r="E49" s="202"/>
    </row>
    <row r="50" spans="2:5" ht="13.9" customHeight="1" thickBot="1">
      <c r="B50" s="260"/>
      <c r="C50" s="264" t="s">
        <v>312</v>
      </c>
      <c r="D50" s="265"/>
      <c r="E50" s="202"/>
    </row>
    <row r="51" spans="2:5" ht="13.9" customHeight="1" thickBot="1">
      <c r="B51" s="260"/>
      <c r="C51" s="266" t="s">
        <v>446</v>
      </c>
      <c r="D51" s="6" t="s">
        <v>313</v>
      </c>
      <c r="E51" s="202"/>
    </row>
    <row r="52" spans="2:5" ht="13.9" customHeight="1" thickBot="1">
      <c r="B52" s="260"/>
      <c r="C52" s="267"/>
      <c r="D52" s="6" t="s">
        <v>322</v>
      </c>
      <c r="E52" s="202"/>
    </row>
    <row r="53" spans="2:5" ht="13.9" customHeight="1" thickBot="1">
      <c r="B53" s="260"/>
      <c r="C53" s="268"/>
      <c r="D53" s="6" t="s">
        <v>325</v>
      </c>
      <c r="E53" s="202"/>
    </row>
    <row r="54" spans="2:5" ht="13.9" customHeight="1" thickBot="1">
      <c r="B54" s="260"/>
      <c r="C54" s="264" t="s">
        <v>330</v>
      </c>
      <c r="D54" s="265"/>
      <c r="E54" s="202"/>
    </row>
    <row r="55" spans="2:5" ht="13.9" customHeight="1" thickBot="1">
      <c r="B55" s="261"/>
      <c r="C55" s="201" t="s">
        <v>447</v>
      </c>
      <c r="D55" s="79" t="s">
        <v>331</v>
      </c>
      <c r="E55" s="202"/>
    </row>
    <row r="56" spans="2:5" ht="13.9" customHeight="1" thickBot="1">
      <c r="B56" s="7"/>
      <c r="C56" s="269"/>
      <c r="D56" s="270"/>
      <c r="E56" s="202"/>
    </row>
    <row r="57" spans="2:5" ht="13.9" customHeight="1">
      <c r="B57" s="7"/>
    </row>
    <row r="58" spans="2:5" ht="13.9" customHeight="1" thickBot="1">
      <c r="B58" s="8" t="s">
        <v>468</v>
      </c>
    </row>
    <row r="59" spans="2:5" ht="13.9" customHeight="1" thickBot="1">
      <c r="B59" s="3" t="s">
        <v>440</v>
      </c>
      <c r="C59" s="4" t="s">
        <v>441</v>
      </c>
      <c r="D59" s="5" t="s">
        <v>442</v>
      </c>
      <c r="E59" s="5"/>
    </row>
    <row r="60" spans="2:5" ht="13.9" customHeight="1" thickBot="1">
      <c r="B60" s="259" t="s">
        <v>351</v>
      </c>
      <c r="C60" s="264" t="s">
        <v>469</v>
      </c>
      <c r="D60" s="265"/>
      <c r="E60" s="202"/>
    </row>
    <row r="61" spans="2:5" ht="13.9" customHeight="1" thickBot="1">
      <c r="B61" s="260"/>
      <c r="C61" s="9" t="s">
        <v>444</v>
      </c>
      <c r="D61" s="6" t="s">
        <v>353</v>
      </c>
      <c r="E61" s="202"/>
    </row>
    <row r="62" spans="2:5" ht="13.9" customHeight="1" thickBot="1">
      <c r="B62" s="260"/>
      <c r="C62" s="9" t="s">
        <v>446</v>
      </c>
      <c r="D62" s="6" t="s">
        <v>357</v>
      </c>
      <c r="E62" s="202"/>
    </row>
    <row r="63" spans="2:5" ht="13.9" customHeight="1" thickBot="1">
      <c r="B63" s="260"/>
      <c r="C63" s="9" t="s">
        <v>447</v>
      </c>
      <c r="D63" s="6" t="s">
        <v>363</v>
      </c>
      <c r="E63" s="202"/>
    </row>
    <row r="64" spans="2:5" ht="13.9" customHeight="1" thickBot="1">
      <c r="B64" s="260"/>
      <c r="C64" s="9" t="s">
        <v>448</v>
      </c>
      <c r="D64" s="6" t="s">
        <v>408</v>
      </c>
      <c r="E64" s="202"/>
    </row>
    <row r="65" spans="2:5" ht="13.9" customHeight="1" thickBot="1">
      <c r="B65" s="260"/>
      <c r="C65" s="264" t="s">
        <v>382</v>
      </c>
      <c r="D65" s="265"/>
      <c r="E65" s="202"/>
    </row>
    <row r="66" spans="2:5" ht="13.9" customHeight="1" thickBot="1">
      <c r="B66" s="260"/>
      <c r="C66" s="9" t="s">
        <v>449</v>
      </c>
      <c r="D66" s="6" t="s">
        <v>353</v>
      </c>
      <c r="E66" s="202"/>
    </row>
    <row r="67" spans="2:5" ht="13.9" customHeight="1" thickBot="1">
      <c r="B67" s="260"/>
      <c r="C67" s="9" t="s">
        <v>450</v>
      </c>
      <c r="D67" s="6" t="s">
        <v>363</v>
      </c>
      <c r="E67" s="202"/>
    </row>
    <row r="68" spans="2:5" ht="13.9" customHeight="1" thickBot="1">
      <c r="B68" s="260"/>
      <c r="C68" s="9" t="s">
        <v>452</v>
      </c>
      <c r="D68" s="6" t="s">
        <v>413</v>
      </c>
      <c r="E68" s="202"/>
    </row>
    <row r="69" spans="2:5" ht="13.9" customHeight="1" thickBot="1">
      <c r="B69" s="260"/>
      <c r="C69" s="264" t="s">
        <v>383</v>
      </c>
      <c r="D69" s="265"/>
      <c r="E69" s="202"/>
    </row>
    <row r="70" spans="2:5" ht="13.9" customHeight="1" thickBot="1">
      <c r="B70" s="260"/>
      <c r="C70" s="9" t="s">
        <v>453</v>
      </c>
      <c r="D70" s="6" t="s">
        <v>417</v>
      </c>
      <c r="E70" s="202"/>
    </row>
    <row r="71" spans="2:5" ht="13.9" customHeight="1" thickBot="1">
      <c r="B71" s="261"/>
      <c r="C71" s="9" t="s">
        <v>454</v>
      </c>
      <c r="D71" s="6" t="s">
        <v>434</v>
      </c>
      <c r="E71" s="202"/>
    </row>
    <row r="72" spans="2:5" ht="13.9" customHeight="1"/>
    <row r="73" spans="2:5" ht="13.9" customHeight="1"/>
    <row r="74" spans="2:5" ht="13.9" customHeight="1"/>
    <row r="75" spans="2:5" ht="13.9" customHeight="1"/>
    <row r="76" spans="2:5" ht="13.9" customHeight="1"/>
    <row r="77" spans="2:5" ht="13.9" customHeight="1"/>
    <row r="78" spans="2:5" ht="13.9" customHeight="1"/>
    <row r="79" spans="2:5" ht="13.9" customHeight="1"/>
    <row r="80" spans="2:5" ht="13.9" customHeight="1"/>
    <row r="81" ht="13.9" customHeight="1"/>
    <row r="82" ht="13.9" customHeight="1"/>
    <row r="83" ht="13.9" customHeight="1"/>
    <row r="84" ht="13.9" customHeight="1"/>
    <row r="85" ht="13.9" customHeight="1"/>
    <row r="86" ht="13.9" customHeight="1"/>
    <row r="87" ht="13.9" customHeight="1"/>
    <row r="88" ht="13.9" customHeight="1"/>
    <row r="89" ht="13.9" customHeight="1"/>
    <row r="90" ht="13.9" customHeight="1"/>
    <row r="91" ht="13.9" customHeight="1"/>
    <row r="92" ht="13.9" customHeight="1"/>
    <row r="93" ht="13.9" customHeight="1"/>
    <row r="94" ht="13.9" customHeight="1"/>
    <row r="95" ht="13.9" customHeight="1"/>
    <row r="96" ht="13.9" customHeight="1"/>
    <row r="97" ht="13.9" customHeight="1"/>
  </sheetData>
  <mergeCells count="20">
    <mergeCell ref="B60:B71"/>
    <mergeCell ref="C60:D60"/>
    <mergeCell ref="C65:D65"/>
    <mergeCell ref="C69:D69"/>
    <mergeCell ref="B47:B55"/>
    <mergeCell ref="C47:D47"/>
    <mergeCell ref="C48:C49"/>
    <mergeCell ref="C50:D50"/>
    <mergeCell ref="C51:C53"/>
    <mergeCell ref="C54:D54"/>
    <mergeCell ref="C56:D56"/>
    <mergeCell ref="B3:B18"/>
    <mergeCell ref="C3:D3"/>
    <mergeCell ref="C10:D10"/>
    <mergeCell ref="B22:B43"/>
    <mergeCell ref="C22:D22"/>
    <mergeCell ref="C23:C27"/>
    <mergeCell ref="C28:D28"/>
    <mergeCell ref="C30:D30"/>
    <mergeCell ref="C31:C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A2AA93689AB44C8BCB3CFB2A4E21A2" ma:contentTypeVersion="18" ma:contentTypeDescription="Umožňuje vytvoriť nový dokument." ma:contentTypeScope="" ma:versionID="d5e9208815cb596f3f374063a31d9777">
  <xsd:schema xmlns:xsd="http://www.w3.org/2001/XMLSchema" xmlns:xs="http://www.w3.org/2001/XMLSchema" xmlns:p="http://schemas.microsoft.com/office/2006/metadata/properties" xmlns:ns2="5cbb4fa2-33c0-4c4a-85df-613a746a3b4e" xmlns:ns3="45a0424a-b6ff-4064-ab3b-f5cc1d862c5f" targetNamespace="http://schemas.microsoft.com/office/2006/metadata/properties" ma:root="true" ma:fieldsID="4a631a54a52f9c8916075225fbc895a3" ns2:_="" ns3:_="">
    <xsd:import namespace="5cbb4fa2-33c0-4c4a-85df-613a746a3b4e"/>
    <xsd:import namespace="45a0424a-b6ff-4064-ab3b-f5cc1d862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bb4fa2-33c0-4c4a-85df-613a746a3b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0424a-b6ff-4064-ab3b-f5cc1d862c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093d69-c3d8-4bf5-8b32-7b45c5182836}" ma:internalName="TaxCatchAll" ma:showField="CatchAllData" ma:web="45a0424a-b6ff-4064-ab3b-f5cc1d862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a0424a-b6ff-4064-ab3b-f5cc1d862c5f" xsi:nil="true"/>
    <lcf76f155ced4ddcb4097134ff3c332f xmlns="5cbb4fa2-33c0-4c4a-85df-613a746a3b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C8AD92-59ED-4E4F-B8F7-4A23CEC94FD8}"/>
</file>

<file path=customXml/itemProps2.xml><?xml version="1.0" encoding="utf-8"?>
<ds:datastoreItem xmlns:ds="http://schemas.openxmlformats.org/officeDocument/2006/customXml" ds:itemID="{46C23FFF-266C-4D62-B4E3-69C47BB21DCE}"/>
</file>

<file path=customXml/itemProps3.xml><?xml version="1.0" encoding="utf-8"?>
<ds:datastoreItem xmlns:ds="http://schemas.openxmlformats.org/officeDocument/2006/customXml" ds:itemID="{765EFF2D-FBB8-4331-8B2A-8B791EEA3CE3}"/>
</file>

<file path=customXml/itemProps4.xml><?xml version="1.0" encoding="utf-8"?>
<ds:datastoreItem xmlns:ds="http://schemas.openxmlformats.org/officeDocument/2006/customXml" ds:itemID="{C7737282-37F0-457F-BE5B-4623E1E50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Rastislav Neczli ITMG</dc:creator>
  <cp:keywords/>
  <dc:description/>
  <cp:lastModifiedBy>Pankuch, Juraj</cp:lastModifiedBy>
  <cp:revision/>
  <dcterms:created xsi:type="dcterms:W3CDTF">2018-05-03T14:37:04Z</dcterms:created>
  <dcterms:modified xsi:type="dcterms:W3CDTF">2024-02-14T10:53:42Z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0x010100CBA2AA93689AB44C8BCB3CFB2A4E21A2</vt:lpwstr>
  </property>
</Properties>
</file>