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30"/>
  <workbookPr/>
  <mc:AlternateContent xmlns:mc="http://schemas.openxmlformats.org/markup-compatibility/2006">
    <mc:Choice Requires="x15">
      <x15ac:absPath xmlns:x15ac="http://schemas.microsoft.com/office/spreadsheetml/2010/11/ac" url="C:\Users\fukas\Documents\DQ_mywork\Úrad Vlády\"/>
    </mc:Choice>
  </mc:AlternateContent>
  <xr:revisionPtr revIDLastSave="0" documentId="8_{B1956A11-FB7F-4943-AD37-CA5EBD7D1337}" xr6:coauthVersionLast="47" xr6:coauthVersionMax="47" xr10:uidLastSave="{00000000-0000-0000-0000-000000000000}"/>
  <bookViews>
    <workbookView xWindow="0" yWindow="0" windowWidth="15360" windowHeight="8070" tabRatio="787" firstSheet="4" activeTab="4" xr2:uid="{00000000-000D-0000-FFFF-FFFF00000000}"/>
  </bookViews>
  <sheets>
    <sheet name="karta merania" sheetId="4" r:id="rId1"/>
    <sheet name="dátový model" sheetId="1" state="hidden" r:id="rId2"/>
    <sheet name="metadáta" sheetId="2" r:id="rId3"/>
    <sheet name="tvorba BP" sheetId="16" r:id="rId4"/>
    <sheet name="zoznam BP" sheetId="3" r:id="rId5"/>
    <sheet name="data_crz_2018" sheetId="12" r:id="rId6"/>
    <sheet name="zoznam KPI" sheetId="9" r:id="rId7"/>
    <sheet name="KPI&amp;BP" sheetId="10" state="hidden" r:id="rId8"/>
    <sheet name="formulácia BP" sheetId="5" state="hidden" r:id="rId9"/>
    <sheet name="prvky pre BP,KPI" sheetId="6" state="hidden" r:id="rId10"/>
  </sheets>
  <definedNames>
    <definedName name="_xlnm._FilterDatabase" localSheetId="5" hidden="1">data_crz_2018!$A$1:$AY$12</definedName>
    <definedName name="_xlnm._FilterDatabase" localSheetId="2" hidden="1">metadáta!$A$1:$F$42</definedName>
    <definedName name="_xlnm._FilterDatabase" localSheetId="3" hidden="1">'tvorba BP'!$A$5:$M$44</definedName>
    <definedName name="_xlnm._FilterDatabase" localSheetId="4" hidden="1">'zoznam BP'!$A$1:$G$1</definedName>
    <definedName name="_xlnm._FilterDatabase" localSheetId="6" hidden="1">'zoznam KPI'!$A$1:$G$19</definedName>
    <definedName name="_xlnm.Print_Area" localSheetId="4">'zoznam BP'!$I:$L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011" i="12" l="1"/>
  <c r="AX1011" i="12"/>
  <c r="AW1011" i="12"/>
  <c r="AV1011" i="12"/>
  <c r="AU1011" i="12"/>
  <c r="AT1011" i="12"/>
  <c r="AS1011" i="12"/>
  <c r="AR1011" i="12"/>
  <c r="AQ1011" i="12"/>
  <c r="AO1011" i="12"/>
  <c r="AY1010" i="12"/>
  <c r="AX1010" i="12"/>
  <c r="AW1010" i="12"/>
  <c r="AV1010" i="12"/>
  <c r="AU1010" i="12"/>
  <c r="AT1010" i="12"/>
  <c r="AS1010" i="12"/>
  <c r="AR1010" i="12"/>
  <c r="AQ1010" i="12"/>
  <c r="AO1010" i="12"/>
  <c r="AY1009" i="12"/>
  <c r="AX1009" i="12"/>
  <c r="AW1009" i="12"/>
  <c r="AV1009" i="12"/>
  <c r="AU1009" i="12"/>
  <c r="AT1009" i="12"/>
  <c r="AS1009" i="12"/>
  <c r="AR1009" i="12"/>
  <c r="AQ1009" i="12"/>
  <c r="AO1009" i="12"/>
  <c r="AY1008" i="12"/>
  <c r="AX1008" i="12"/>
  <c r="AW1008" i="12"/>
  <c r="AV1008" i="12"/>
  <c r="AU1008" i="12"/>
  <c r="AT1008" i="12"/>
  <c r="AS1008" i="12"/>
  <c r="AR1008" i="12"/>
  <c r="AQ1008" i="12"/>
  <c r="AO1008" i="12"/>
  <c r="AY1007" i="12"/>
  <c r="AX1007" i="12"/>
  <c r="AW1007" i="12"/>
  <c r="AV1007" i="12"/>
  <c r="AU1007" i="12"/>
  <c r="AT1007" i="12"/>
  <c r="AS1007" i="12"/>
  <c r="AR1007" i="12"/>
  <c r="AQ1007" i="12"/>
  <c r="AO1007" i="12"/>
  <c r="AY1006" i="12"/>
  <c r="AX1006" i="12"/>
  <c r="AW1006" i="12"/>
  <c r="AV1006" i="12"/>
  <c r="AU1006" i="12"/>
  <c r="AT1006" i="12"/>
  <c r="AS1006" i="12"/>
  <c r="AR1006" i="12"/>
  <c r="AQ1006" i="12"/>
  <c r="AO1006" i="12"/>
  <c r="AY1005" i="12"/>
  <c r="AX1005" i="12"/>
  <c r="AW1005" i="12"/>
  <c r="AV1005" i="12"/>
  <c r="AU1005" i="12"/>
  <c r="AT1005" i="12"/>
  <c r="AS1005" i="12"/>
  <c r="AR1005" i="12"/>
  <c r="AQ1005" i="12"/>
  <c r="AO1005" i="12"/>
  <c r="AY1004" i="12"/>
  <c r="AX1004" i="12"/>
  <c r="AW1004" i="12"/>
  <c r="AV1004" i="12"/>
  <c r="AU1004" i="12"/>
  <c r="AT1004" i="12"/>
  <c r="AS1004" i="12"/>
  <c r="AR1004" i="12"/>
  <c r="AQ1004" i="12"/>
  <c r="AO1004" i="12"/>
  <c r="AY1003" i="12"/>
  <c r="AX1003" i="12"/>
  <c r="AW1003" i="12"/>
  <c r="AV1003" i="12"/>
  <c r="AU1003" i="12"/>
  <c r="AT1003" i="12"/>
  <c r="AS1003" i="12"/>
  <c r="AR1003" i="12"/>
  <c r="AQ1003" i="12"/>
  <c r="AO1003" i="12"/>
  <c r="AY1002" i="12"/>
  <c r="AX1002" i="12"/>
  <c r="AW1002" i="12"/>
  <c r="AV1002" i="12"/>
  <c r="AU1002" i="12"/>
  <c r="AT1002" i="12"/>
  <c r="AS1002" i="12"/>
  <c r="AR1002" i="12"/>
  <c r="AQ1002" i="12"/>
  <c r="AO1002" i="12"/>
  <c r="AY1001" i="12"/>
  <c r="AX1001" i="12"/>
  <c r="AW1001" i="12"/>
  <c r="AV1001" i="12"/>
  <c r="AU1001" i="12"/>
  <c r="AT1001" i="12"/>
  <c r="AS1001" i="12"/>
  <c r="AR1001" i="12"/>
  <c r="AQ1001" i="12"/>
  <c r="AO1001" i="12"/>
  <c r="AY1000" i="12"/>
  <c r="AX1000" i="12"/>
  <c r="AW1000" i="12"/>
  <c r="AV1000" i="12"/>
  <c r="AU1000" i="12"/>
  <c r="AT1000" i="12"/>
  <c r="AS1000" i="12"/>
  <c r="AR1000" i="12"/>
  <c r="AQ1000" i="12"/>
  <c r="AO1000" i="12"/>
  <c r="AY999" i="12"/>
  <c r="AX999" i="12"/>
  <c r="AW999" i="12"/>
  <c r="AV999" i="12"/>
  <c r="AU999" i="12"/>
  <c r="AT999" i="12"/>
  <c r="AS999" i="12"/>
  <c r="AR999" i="12"/>
  <c r="AQ999" i="12"/>
  <c r="AO999" i="12"/>
  <c r="AY998" i="12"/>
  <c r="AX998" i="12"/>
  <c r="AW998" i="12"/>
  <c r="AV998" i="12"/>
  <c r="AU998" i="12"/>
  <c r="AT998" i="12"/>
  <c r="AS998" i="12"/>
  <c r="AR998" i="12"/>
  <c r="AQ998" i="12"/>
  <c r="AO998" i="12"/>
  <c r="AY997" i="12"/>
  <c r="AX997" i="12"/>
  <c r="AW997" i="12"/>
  <c r="AV997" i="12"/>
  <c r="AU997" i="12"/>
  <c r="AT997" i="12"/>
  <c r="AS997" i="12"/>
  <c r="AR997" i="12"/>
  <c r="AQ997" i="12"/>
  <c r="AO997" i="12"/>
  <c r="AY996" i="12"/>
  <c r="AX996" i="12"/>
  <c r="AW996" i="12"/>
  <c r="AV996" i="12"/>
  <c r="AU996" i="12"/>
  <c r="AT996" i="12"/>
  <c r="AS996" i="12"/>
  <c r="AR996" i="12"/>
  <c r="AQ996" i="12"/>
  <c r="AO996" i="12"/>
  <c r="AY995" i="12"/>
  <c r="AX995" i="12"/>
  <c r="AW995" i="12"/>
  <c r="AV995" i="12"/>
  <c r="AU995" i="12"/>
  <c r="AT995" i="12"/>
  <c r="AS995" i="12"/>
  <c r="AR995" i="12"/>
  <c r="AQ995" i="12"/>
  <c r="AO995" i="12"/>
  <c r="AY994" i="12"/>
  <c r="AX994" i="12"/>
  <c r="AW994" i="12"/>
  <c r="AV994" i="12"/>
  <c r="AU994" i="12"/>
  <c r="AT994" i="12"/>
  <c r="AS994" i="12"/>
  <c r="AR994" i="12"/>
  <c r="AQ994" i="12"/>
  <c r="AO994" i="12"/>
  <c r="AY993" i="12"/>
  <c r="AX993" i="12"/>
  <c r="AW993" i="12"/>
  <c r="AV993" i="12"/>
  <c r="AU993" i="12"/>
  <c r="AT993" i="12"/>
  <c r="AS993" i="12"/>
  <c r="AR993" i="12"/>
  <c r="AQ993" i="12"/>
  <c r="AO993" i="12"/>
  <c r="AY992" i="12"/>
  <c r="AX992" i="12"/>
  <c r="AW992" i="12"/>
  <c r="AV992" i="12"/>
  <c r="AU992" i="12"/>
  <c r="AT992" i="12"/>
  <c r="AS992" i="12"/>
  <c r="AR992" i="12"/>
  <c r="AQ992" i="12"/>
  <c r="AO992" i="12"/>
  <c r="AY991" i="12"/>
  <c r="AX991" i="12"/>
  <c r="AW991" i="12"/>
  <c r="AV991" i="12"/>
  <c r="AU991" i="12"/>
  <c r="AT991" i="12"/>
  <c r="AS991" i="12"/>
  <c r="AR991" i="12"/>
  <c r="AQ991" i="12"/>
  <c r="AO991" i="12"/>
  <c r="AY990" i="12"/>
  <c r="AX990" i="12"/>
  <c r="AW990" i="12"/>
  <c r="AV990" i="12"/>
  <c r="AU990" i="12"/>
  <c r="AT990" i="12"/>
  <c r="AS990" i="12"/>
  <c r="AR990" i="12"/>
  <c r="AQ990" i="12"/>
  <c r="AO990" i="12"/>
  <c r="AY989" i="12"/>
  <c r="AX989" i="12"/>
  <c r="AW989" i="12"/>
  <c r="AV989" i="12"/>
  <c r="AU989" i="12"/>
  <c r="AT989" i="12"/>
  <c r="AS989" i="12"/>
  <c r="AR989" i="12"/>
  <c r="AQ989" i="12"/>
  <c r="AO989" i="12"/>
  <c r="AY988" i="12"/>
  <c r="AX988" i="12"/>
  <c r="AW988" i="12"/>
  <c r="AV988" i="12"/>
  <c r="AU988" i="12"/>
  <c r="AT988" i="12"/>
  <c r="AS988" i="12"/>
  <c r="AR988" i="12"/>
  <c r="AQ988" i="12"/>
  <c r="AO988" i="12"/>
  <c r="AY987" i="12"/>
  <c r="AX987" i="12"/>
  <c r="AW987" i="12"/>
  <c r="AV987" i="12"/>
  <c r="AU987" i="12"/>
  <c r="AT987" i="12"/>
  <c r="AS987" i="12"/>
  <c r="AR987" i="12"/>
  <c r="AQ987" i="12"/>
  <c r="AO987" i="12"/>
  <c r="AY986" i="12"/>
  <c r="AX986" i="12"/>
  <c r="AW986" i="12"/>
  <c r="AV986" i="12"/>
  <c r="AU986" i="12"/>
  <c r="AT986" i="12"/>
  <c r="AS986" i="12"/>
  <c r="AR986" i="12"/>
  <c r="AQ986" i="12"/>
  <c r="AO986" i="12"/>
  <c r="AY985" i="12"/>
  <c r="AX985" i="12"/>
  <c r="AW985" i="12"/>
  <c r="AV985" i="12"/>
  <c r="AU985" i="12"/>
  <c r="AT985" i="12"/>
  <c r="AS985" i="12"/>
  <c r="AR985" i="12"/>
  <c r="AQ985" i="12"/>
  <c r="AO985" i="12"/>
  <c r="AY984" i="12"/>
  <c r="AX984" i="12"/>
  <c r="AW984" i="12"/>
  <c r="AV984" i="12"/>
  <c r="AU984" i="12"/>
  <c r="AT984" i="12"/>
  <c r="AS984" i="12"/>
  <c r="AR984" i="12"/>
  <c r="AQ984" i="12"/>
  <c r="AO984" i="12"/>
  <c r="AY983" i="12"/>
  <c r="AX983" i="12"/>
  <c r="AW983" i="12"/>
  <c r="AV983" i="12"/>
  <c r="AU983" i="12"/>
  <c r="AT983" i="12"/>
  <c r="AS983" i="12"/>
  <c r="AR983" i="12"/>
  <c r="AQ983" i="12"/>
  <c r="AO983" i="12"/>
  <c r="AY982" i="12"/>
  <c r="AX982" i="12"/>
  <c r="AW982" i="12"/>
  <c r="AV982" i="12"/>
  <c r="AU982" i="12"/>
  <c r="AT982" i="12"/>
  <c r="AS982" i="12"/>
  <c r="AR982" i="12"/>
  <c r="AQ982" i="12"/>
  <c r="AO982" i="12"/>
  <c r="AY981" i="12"/>
  <c r="AX981" i="12"/>
  <c r="AW981" i="12"/>
  <c r="AV981" i="12"/>
  <c r="AU981" i="12"/>
  <c r="AT981" i="12"/>
  <c r="AS981" i="12"/>
  <c r="AR981" i="12"/>
  <c r="AQ981" i="12"/>
  <c r="AO981" i="12"/>
  <c r="AY980" i="12"/>
  <c r="AX980" i="12"/>
  <c r="AW980" i="12"/>
  <c r="AV980" i="12"/>
  <c r="AU980" i="12"/>
  <c r="AT980" i="12"/>
  <c r="AS980" i="12"/>
  <c r="AR980" i="12"/>
  <c r="AQ980" i="12"/>
  <c r="AO980" i="12"/>
  <c r="AY979" i="12"/>
  <c r="AX979" i="12"/>
  <c r="AW979" i="12"/>
  <c r="AV979" i="12"/>
  <c r="AU979" i="12"/>
  <c r="AT979" i="12"/>
  <c r="AS979" i="12"/>
  <c r="AR979" i="12"/>
  <c r="AQ979" i="12"/>
  <c r="AO979" i="12"/>
  <c r="AY978" i="12"/>
  <c r="AX978" i="12"/>
  <c r="AW978" i="12"/>
  <c r="AV978" i="12"/>
  <c r="AU978" i="12"/>
  <c r="AT978" i="12"/>
  <c r="AS978" i="12"/>
  <c r="AR978" i="12"/>
  <c r="AQ978" i="12"/>
  <c r="AO978" i="12"/>
  <c r="AY977" i="12"/>
  <c r="AX977" i="12"/>
  <c r="AW977" i="12"/>
  <c r="AV977" i="12"/>
  <c r="AU977" i="12"/>
  <c r="AT977" i="12"/>
  <c r="AS977" i="12"/>
  <c r="AR977" i="12"/>
  <c r="AQ977" i="12"/>
  <c r="AO977" i="12"/>
  <c r="AY976" i="12"/>
  <c r="AX976" i="12"/>
  <c r="AW976" i="12"/>
  <c r="AV976" i="12"/>
  <c r="AU976" i="12"/>
  <c r="AT976" i="12"/>
  <c r="AS976" i="12"/>
  <c r="AR976" i="12"/>
  <c r="AQ976" i="12"/>
  <c r="AO976" i="12"/>
  <c r="AY975" i="12"/>
  <c r="AX975" i="12"/>
  <c r="AW975" i="12"/>
  <c r="AV975" i="12"/>
  <c r="AU975" i="12"/>
  <c r="AT975" i="12"/>
  <c r="AS975" i="12"/>
  <c r="AR975" i="12"/>
  <c r="AQ975" i="12"/>
  <c r="AO975" i="12"/>
  <c r="AY974" i="12"/>
  <c r="AX974" i="12"/>
  <c r="AW974" i="12"/>
  <c r="AV974" i="12"/>
  <c r="AU974" i="12"/>
  <c r="AT974" i="12"/>
  <c r="AS974" i="12"/>
  <c r="AR974" i="12"/>
  <c r="AQ974" i="12"/>
  <c r="AO974" i="12"/>
  <c r="AY973" i="12"/>
  <c r="AX973" i="12"/>
  <c r="AW973" i="12"/>
  <c r="AV973" i="12"/>
  <c r="AU973" i="12"/>
  <c r="AT973" i="12"/>
  <c r="AS973" i="12"/>
  <c r="AR973" i="12"/>
  <c r="AQ973" i="12"/>
  <c r="AO973" i="12"/>
  <c r="AY972" i="12"/>
  <c r="AX972" i="12"/>
  <c r="AW972" i="12"/>
  <c r="AV972" i="12"/>
  <c r="AU972" i="12"/>
  <c r="AT972" i="12"/>
  <c r="AS972" i="12"/>
  <c r="AR972" i="12"/>
  <c r="AQ972" i="12"/>
  <c r="AO972" i="12"/>
  <c r="AY971" i="12"/>
  <c r="AX971" i="12"/>
  <c r="AW971" i="12"/>
  <c r="AV971" i="12"/>
  <c r="AU971" i="12"/>
  <c r="AT971" i="12"/>
  <c r="AS971" i="12"/>
  <c r="AR971" i="12"/>
  <c r="AQ971" i="12"/>
  <c r="AO971" i="12"/>
  <c r="AY970" i="12"/>
  <c r="AX970" i="12"/>
  <c r="AW970" i="12"/>
  <c r="AV970" i="12"/>
  <c r="AU970" i="12"/>
  <c r="AT970" i="12"/>
  <c r="AS970" i="12"/>
  <c r="AR970" i="12"/>
  <c r="AQ970" i="12"/>
  <c r="AO970" i="12"/>
  <c r="AY969" i="12"/>
  <c r="AX969" i="12"/>
  <c r="AW969" i="12"/>
  <c r="AV969" i="12"/>
  <c r="AU969" i="12"/>
  <c r="AT969" i="12"/>
  <c r="AS969" i="12"/>
  <c r="AR969" i="12"/>
  <c r="AQ969" i="12"/>
  <c r="AO969" i="12"/>
  <c r="AY968" i="12"/>
  <c r="AX968" i="12"/>
  <c r="AW968" i="12"/>
  <c r="AV968" i="12"/>
  <c r="AU968" i="12"/>
  <c r="AT968" i="12"/>
  <c r="AS968" i="12"/>
  <c r="AR968" i="12"/>
  <c r="AQ968" i="12"/>
  <c r="AO968" i="12"/>
  <c r="AY967" i="12"/>
  <c r="AX967" i="12"/>
  <c r="AW967" i="12"/>
  <c r="AV967" i="12"/>
  <c r="AU967" i="12"/>
  <c r="AT967" i="12"/>
  <c r="AS967" i="12"/>
  <c r="AR967" i="12"/>
  <c r="AQ967" i="12"/>
  <c r="AO967" i="12"/>
  <c r="AY966" i="12"/>
  <c r="AX966" i="12"/>
  <c r="AW966" i="12"/>
  <c r="AV966" i="12"/>
  <c r="AU966" i="12"/>
  <c r="AT966" i="12"/>
  <c r="AS966" i="12"/>
  <c r="AR966" i="12"/>
  <c r="AQ966" i="12"/>
  <c r="AO966" i="12"/>
  <c r="AY965" i="12"/>
  <c r="AX965" i="12"/>
  <c r="AW965" i="12"/>
  <c r="AV965" i="12"/>
  <c r="AU965" i="12"/>
  <c r="AT965" i="12"/>
  <c r="AS965" i="12"/>
  <c r="AR965" i="12"/>
  <c r="AQ965" i="12"/>
  <c r="AO965" i="12"/>
  <c r="AY964" i="12"/>
  <c r="AX964" i="12"/>
  <c r="AW964" i="12"/>
  <c r="AV964" i="12"/>
  <c r="AU964" i="12"/>
  <c r="AT964" i="12"/>
  <c r="AS964" i="12"/>
  <c r="AR964" i="12"/>
  <c r="AQ964" i="12"/>
  <c r="AO964" i="12"/>
  <c r="AY963" i="12"/>
  <c r="AX963" i="12"/>
  <c r="AW963" i="12"/>
  <c r="AV963" i="12"/>
  <c r="AU963" i="12"/>
  <c r="AT963" i="12"/>
  <c r="AS963" i="12"/>
  <c r="AR963" i="12"/>
  <c r="AQ963" i="12"/>
  <c r="AO963" i="12"/>
  <c r="AY962" i="12"/>
  <c r="AX962" i="12"/>
  <c r="AW962" i="12"/>
  <c r="AV962" i="12"/>
  <c r="AU962" i="12"/>
  <c r="AT962" i="12"/>
  <c r="AS962" i="12"/>
  <c r="AR962" i="12"/>
  <c r="AQ962" i="12"/>
  <c r="AO962" i="12"/>
  <c r="AY961" i="12"/>
  <c r="AX961" i="12"/>
  <c r="AW961" i="12"/>
  <c r="AV961" i="12"/>
  <c r="AU961" i="12"/>
  <c r="AT961" i="12"/>
  <c r="AS961" i="12"/>
  <c r="AR961" i="12"/>
  <c r="AQ961" i="12"/>
  <c r="AO961" i="12"/>
  <c r="AY960" i="12"/>
  <c r="AX960" i="12"/>
  <c r="AW960" i="12"/>
  <c r="AV960" i="12"/>
  <c r="AU960" i="12"/>
  <c r="AT960" i="12"/>
  <c r="AS960" i="12"/>
  <c r="AR960" i="12"/>
  <c r="AQ960" i="12"/>
  <c r="AO960" i="12"/>
  <c r="AY959" i="12"/>
  <c r="AX959" i="12"/>
  <c r="AW959" i="12"/>
  <c r="AV959" i="12"/>
  <c r="AU959" i="12"/>
  <c r="AT959" i="12"/>
  <c r="AS959" i="12"/>
  <c r="AR959" i="12"/>
  <c r="AQ959" i="12"/>
  <c r="AO959" i="12"/>
  <c r="AY958" i="12"/>
  <c r="AX958" i="12"/>
  <c r="AW958" i="12"/>
  <c r="AV958" i="12"/>
  <c r="AU958" i="12"/>
  <c r="AT958" i="12"/>
  <c r="AS958" i="12"/>
  <c r="AR958" i="12"/>
  <c r="AQ958" i="12"/>
  <c r="AO958" i="12"/>
  <c r="AY957" i="12"/>
  <c r="AX957" i="12"/>
  <c r="AW957" i="12"/>
  <c r="AV957" i="12"/>
  <c r="AU957" i="12"/>
  <c r="AT957" i="12"/>
  <c r="AS957" i="12"/>
  <c r="AR957" i="12"/>
  <c r="AQ957" i="12"/>
  <c r="AO957" i="12"/>
  <c r="AY956" i="12"/>
  <c r="AX956" i="12"/>
  <c r="AW956" i="12"/>
  <c r="AV956" i="12"/>
  <c r="AU956" i="12"/>
  <c r="AT956" i="12"/>
  <c r="AS956" i="12"/>
  <c r="AR956" i="12"/>
  <c r="AQ956" i="12"/>
  <c r="AO956" i="12"/>
  <c r="AY955" i="12"/>
  <c r="AX955" i="12"/>
  <c r="AW955" i="12"/>
  <c r="AV955" i="12"/>
  <c r="AU955" i="12"/>
  <c r="AT955" i="12"/>
  <c r="AS955" i="12"/>
  <c r="AR955" i="12"/>
  <c r="AQ955" i="12"/>
  <c r="AO955" i="12"/>
  <c r="AY954" i="12"/>
  <c r="AX954" i="12"/>
  <c r="AW954" i="12"/>
  <c r="AV954" i="12"/>
  <c r="AU954" i="12"/>
  <c r="AT954" i="12"/>
  <c r="AS954" i="12"/>
  <c r="AR954" i="12"/>
  <c r="AQ954" i="12"/>
  <c r="AO954" i="12"/>
  <c r="AY953" i="12"/>
  <c r="AX953" i="12"/>
  <c r="AW953" i="12"/>
  <c r="AV953" i="12"/>
  <c r="AU953" i="12"/>
  <c r="AT953" i="12"/>
  <c r="AS953" i="12"/>
  <c r="AR953" i="12"/>
  <c r="AQ953" i="12"/>
  <c r="AO953" i="12"/>
  <c r="AY952" i="12"/>
  <c r="AX952" i="12"/>
  <c r="AW952" i="12"/>
  <c r="AV952" i="12"/>
  <c r="AU952" i="12"/>
  <c r="AT952" i="12"/>
  <c r="AS952" i="12"/>
  <c r="AR952" i="12"/>
  <c r="AQ952" i="12"/>
  <c r="AO952" i="12"/>
  <c r="AY951" i="12"/>
  <c r="AX951" i="12"/>
  <c r="AW951" i="12"/>
  <c r="AV951" i="12"/>
  <c r="AU951" i="12"/>
  <c r="AT951" i="12"/>
  <c r="AS951" i="12"/>
  <c r="AR951" i="12"/>
  <c r="AQ951" i="12"/>
  <c r="AO951" i="12"/>
  <c r="AY950" i="12"/>
  <c r="AX950" i="12"/>
  <c r="AW950" i="12"/>
  <c r="AV950" i="12"/>
  <c r="AU950" i="12"/>
  <c r="AT950" i="12"/>
  <c r="AS950" i="12"/>
  <c r="AR950" i="12"/>
  <c r="AQ950" i="12"/>
  <c r="AO950" i="12"/>
  <c r="AY949" i="12"/>
  <c r="AX949" i="12"/>
  <c r="AW949" i="12"/>
  <c r="AV949" i="12"/>
  <c r="AU949" i="12"/>
  <c r="AT949" i="12"/>
  <c r="AS949" i="12"/>
  <c r="AR949" i="12"/>
  <c r="AQ949" i="12"/>
  <c r="AO949" i="12"/>
  <c r="AY948" i="12"/>
  <c r="AX948" i="12"/>
  <c r="AW948" i="12"/>
  <c r="AV948" i="12"/>
  <c r="AU948" i="12"/>
  <c r="AT948" i="12"/>
  <c r="AS948" i="12"/>
  <c r="AR948" i="12"/>
  <c r="AQ948" i="12"/>
  <c r="AO948" i="12"/>
  <c r="AY947" i="12"/>
  <c r="AX947" i="12"/>
  <c r="AW947" i="12"/>
  <c r="AV947" i="12"/>
  <c r="AU947" i="12"/>
  <c r="AT947" i="12"/>
  <c r="AS947" i="12"/>
  <c r="AR947" i="12"/>
  <c r="AQ947" i="12"/>
  <c r="AO947" i="12"/>
  <c r="AY946" i="12"/>
  <c r="AX946" i="12"/>
  <c r="AW946" i="12"/>
  <c r="AV946" i="12"/>
  <c r="AU946" i="12"/>
  <c r="AT946" i="12"/>
  <c r="AS946" i="12"/>
  <c r="AR946" i="12"/>
  <c r="AQ946" i="12"/>
  <c r="AO946" i="12"/>
  <c r="AY945" i="12"/>
  <c r="AX945" i="12"/>
  <c r="AW945" i="12"/>
  <c r="AV945" i="12"/>
  <c r="AU945" i="12"/>
  <c r="AT945" i="12"/>
  <c r="AS945" i="12"/>
  <c r="AR945" i="12"/>
  <c r="AQ945" i="12"/>
  <c r="AO945" i="12"/>
  <c r="AY944" i="12"/>
  <c r="AX944" i="12"/>
  <c r="AW944" i="12"/>
  <c r="AV944" i="12"/>
  <c r="AU944" i="12"/>
  <c r="AT944" i="12"/>
  <c r="AS944" i="12"/>
  <c r="AR944" i="12"/>
  <c r="AQ944" i="12"/>
  <c r="AO944" i="12"/>
  <c r="AY943" i="12"/>
  <c r="AX943" i="12"/>
  <c r="AW943" i="12"/>
  <c r="AV943" i="12"/>
  <c r="AU943" i="12"/>
  <c r="AT943" i="12"/>
  <c r="AS943" i="12"/>
  <c r="AR943" i="12"/>
  <c r="AQ943" i="12"/>
  <c r="AO943" i="12"/>
  <c r="AY942" i="12"/>
  <c r="AX942" i="12"/>
  <c r="AW942" i="12"/>
  <c r="AV942" i="12"/>
  <c r="AU942" i="12"/>
  <c r="AT942" i="12"/>
  <c r="AS942" i="12"/>
  <c r="AR942" i="12"/>
  <c r="AQ942" i="12"/>
  <c r="AO942" i="12"/>
  <c r="AY941" i="12"/>
  <c r="AX941" i="12"/>
  <c r="AW941" i="12"/>
  <c r="AV941" i="12"/>
  <c r="AU941" i="12"/>
  <c r="AT941" i="12"/>
  <c r="AS941" i="12"/>
  <c r="AR941" i="12"/>
  <c r="AQ941" i="12"/>
  <c r="AO941" i="12"/>
  <c r="AY940" i="12"/>
  <c r="AX940" i="12"/>
  <c r="AW940" i="12"/>
  <c r="AV940" i="12"/>
  <c r="AU940" i="12"/>
  <c r="AT940" i="12"/>
  <c r="AS940" i="12"/>
  <c r="AR940" i="12"/>
  <c r="AQ940" i="12"/>
  <c r="AO940" i="12"/>
  <c r="AY939" i="12"/>
  <c r="AX939" i="12"/>
  <c r="AW939" i="12"/>
  <c r="AV939" i="12"/>
  <c r="AU939" i="12"/>
  <c r="AT939" i="12"/>
  <c r="AS939" i="12"/>
  <c r="AR939" i="12"/>
  <c r="AQ939" i="12"/>
  <c r="AO939" i="12"/>
  <c r="AY938" i="12"/>
  <c r="AX938" i="12"/>
  <c r="AW938" i="12"/>
  <c r="AV938" i="12"/>
  <c r="AU938" i="12"/>
  <c r="AT938" i="12"/>
  <c r="AS938" i="12"/>
  <c r="AR938" i="12"/>
  <c r="AQ938" i="12"/>
  <c r="AO938" i="12"/>
  <c r="AY937" i="12"/>
  <c r="AX937" i="12"/>
  <c r="AW937" i="12"/>
  <c r="AV937" i="12"/>
  <c r="AU937" i="12"/>
  <c r="AT937" i="12"/>
  <c r="AS937" i="12"/>
  <c r="AR937" i="12"/>
  <c r="AQ937" i="12"/>
  <c r="AO937" i="12"/>
  <c r="AY936" i="12"/>
  <c r="AX936" i="12"/>
  <c r="AW936" i="12"/>
  <c r="AV936" i="12"/>
  <c r="AU936" i="12"/>
  <c r="AT936" i="12"/>
  <c r="AS936" i="12"/>
  <c r="AR936" i="12"/>
  <c r="AQ936" i="12"/>
  <c r="AO936" i="12"/>
  <c r="AY935" i="12"/>
  <c r="AX935" i="12"/>
  <c r="AW935" i="12"/>
  <c r="AV935" i="12"/>
  <c r="AU935" i="12"/>
  <c r="AT935" i="12"/>
  <c r="AS935" i="12"/>
  <c r="AR935" i="12"/>
  <c r="AQ935" i="12"/>
  <c r="AO935" i="12"/>
  <c r="AY934" i="12"/>
  <c r="AX934" i="12"/>
  <c r="AW934" i="12"/>
  <c r="AV934" i="12"/>
  <c r="AU934" i="12"/>
  <c r="AT934" i="12"/>
  <c r="AS934" i="12"/>
  <c r="AR934" i="12"/>
  <c r="AQ934" i="12"/>
  <c r="AO934" i="12"/>
  <c r="AY933" i="12"/>
  <c r="AX933" i="12"/>
  <c r="AW933" i="12"/>
  <c r="AV933" i="12"/>
  <c r="AU933" i="12"/>
  <c r="AT933" i="12"/>
  <c r="AS933" i="12"/>
  <c r="AR933" i="12"/>
  <c r="AQ933" i="12"/>
  <c r="AO933" i="12"/>
  <c r="AY932" i="12"/>
  <c r="AX932" i="12"/>
  <c r="AW932" i="12"/>
  <c r="AV932" i="12"/>
  <c r="AU932" i="12"/>
  <c r="AT932" i="12"/>
  <c r="AS932" i="12"/>
  <c r="AR932" i="12"/>
  <c r="AQ932" i="12"/>
  <c r="AO932" i="12"/>
  <c r="AY931" i="12"/>
  <c r="AX931" i="12"/>
  <c r="AW931" i="12"/>
  <c r="AV931" i="12"/>
  <c r="AU931" i="12"/>
  <c r="AT931" i="12"/>
  <c r="AS931" i="12"/>
  <c r="AR931" i="12"/>
  <c r="AQ931" i="12"/>
  <c r="AO931" i="12"/>
  <c r="AY930" i="12"/>
  <c r="AX930" i="12"/>
  <c r="AW930" i="12"/>
  <c r="AV930" i="12"/>
  <c r="AU930" i="12"/>
  <c r="AT930" i="12"/>
  <c r="AS930" i="12"/>
  <c r="AR930" i="12"/>
  <c r="AQ930" i="12"/>
  <c r="AO930" i="12"/>
  <c r="AY929" i="12"/>
  <c r="AX929" i="12"/>
  <c r="AW929" i="12"/>
  <c r="AV929" i="12"/>
  <c r="AU929" i="12"/>
  <c r="AT929" i="12"/>
  <c r="AS929" i="12"/>
  <c r="AR929" i="12"/>
  <c r="AQ929" i="12"/>
  <c r="AO929" i="12"/>
  <c r="AY928" i="12"/>
  <c r="AX928" i="12"/>
  <c r="AW928" i="12"/>
  <c r="AV928" i="12"/>
  <c r="AU928" i="12"/>
  <c r="AT928" i="12"/>
  <c r="AS928" i="12"/>
  <c r="AR928" i="12"/>
  <c r="AQ928" i="12"/>
  <c r="AO928" i="12"/>
  <c r="AY927" i="12"/>
  <c r="AX927" i="12"/>
  <c r="AW927" i="12"/>
  <c r="AV927" i="12"/>
  <c r="AU927" i="12"/>
  <c r="AT927" i="12"/>
  <c r="AS927" i="12"/>
  <c r="AR927" i="12"/>
  <c r="AQ927" i="12"/>
  <c r="AO927" i="12"/>
  <c r="AY926" i="12"/>
  <c r="AX926" i="12"/>
  <c r="AW926" i="12"/>
  <c r="AV926" i="12"/>
  <c r="AU926" i="12"/>
  <c r="AT926" i="12"/>
  <c r="AS926" i="12"/>
  <c r="AR926" i="12"/>
  <c r="AQ926" i="12"/>
  <c r="AO926" i="12"/>
  <c r="AY925" i="12"/>
  <c r="AX925" i="12"/>
  <c r="AW925" i="12"/>
  <c r="AV925" i="12"/>
  <c r="AU925" i="12"/>
  <c r="AT925" i="12"/>
  <c r="AS925" i="12"/>
  <c r="AR925" i="12"/>
  <c r="AQ925" i="12"/>
  <c r="AO925" i="12"/>
  <c r="AY924" i="12"/>
  <c r="AX924" i="12"/>
  <c r="AW924" i="12"/>
  <c r="AV924" i="12"/>
  <c r="AU924" i="12"/>
  <c r="AT924" i="12"/>
  <c r="AS924" i="12"/>
  <c r="AR924" i="12"/>
  <c r="AQ924" i="12"/>
  <c r="AO924" i="12"/>
  <c r="AY923" i="12"/>
  <c r="AX923" i="12"/>
  <c r="AW923" i="12"/>
  <c r="AV923" i="12"/>
  <c r="AU923" i="12"/>
  <c r="AT923" i="12"/>
  <c r="AS923" i="12"/>
  <c r="AR923" i="12"/>
  <c r="AQ923" i="12"/>
  <c r="AO923" i="12"/>
  <c r="AY922" i="12"/>
  <c r="AX922" i="12"/>
  <c r="AW922" i="12"/>
  <c r="AV922" i="12"/>
  <c r="AU922" i="12"/>
  <c r="AT922" i="12"/>
  <c r="AS922" i="12"/>
  <c r="AR922" i="12"/>
  <c r="AQ922" i="12"/>
  <c r="AO922" i="12"/>
  <c r="AY921" i="12"/>
  <c r="AX921" i="12"/>
  <c r="AW921" i="12"/>
  <c r="AV921" i="12"/>
  <c r="AU921" i="12"/>
  <c r="AT921" i="12"/>
  <c r="AS921" i="12"/>
  <c r="AR921" i="12"/>
  <c r="AQ921" i="12"/>
  <c r="AO921" i="12"/>
  <c r="AY920" i="12"/>
  <c r="AX920" i="12"/>
  <c r="AW920" i="12"/>
  <c r="AV920" i="12"/>
  <c r="AU920" i="12"/>
  <c r="AT920" i="12"/>
  <c r="AS920" i="12"/>
  <c r="AR920" i="12"/>
  <c r="AQ920" i="12"/>
  <c r="AO920" i="12"/>
  <c r="AY919" i="12"/>
  <c r="AX919" i="12"/>
  <c r="AW919" i="12"/>
  <c r="AV919" i="12"/>
  <c r="AU919" i="12"/>
  <c r="AT919" i="12"/>
  <c r="AS919" i="12"/>
  <c r="AR919" i="12"/>
  <c r="AQ919" i="12"/>
  <c r="AO919" i="12"/>
  <c r="AY918" i="12"/>
  <c r="AX918" i="12"/>
  <c r="AW918" i="12"/>
  <c r="AV918" i="12"/>
  <c r="AU918" i="12"/>
  <c r="AT918" i="12"/>
  <c r="AS918" i="12"/>
  <c r="AR918" i="12"/>
  <c r="AQ918" i="12"/>
  <c r="AO918" i="12"/>
  <c r="AY917" i="12"/>
  <c r="AX917" i="12"/>
  <c r="AW917" i="12"/>
  <c r="AV917" i="12"/>
  <c r="AU917" i="12"/>
  <c r="AT917" i="12"/>
  <c r="AS917" i="12"/>
  <c r="AR917" i="12"/>
  <c r="AQ917" i="12"/>
  <c r="AO917" i="12"/>
  <c r="AY916" i="12"/>
  <c r="AX916" i="12"/>
  <c r="AW916" i="12"/>
  <c r="AV916" i="12"/>
  <c r="AU916" i="12"/>
  <c r="AT916" i="12"/>
  <c r="AS916" i="12"/>
  <c r="AR916" i="12"/>
  <c r="AQ916" i="12"/>
  <c r="AO916" i="12"/>
  <c r="AY915" i="12"/>
  <c r="AX915" i="12"/>
  <c r="AW915" i="12"/>
  <c r="AV915" i="12"/>
  <c r="AU915" i="12"/>
  <c r="AT915" i="12"/>
  <c r="AS915" i="12"/>
  <c r="AR915" i="12"/>
  <c r="AQ915" i="12"/>
  <c r="AO915" i="12"/>
  <c r="AY914" i="12"/>
  <c r="AX914" i="12"/>
  <c r="AW914" i="12"/>
  <c r="AV914" i="12"/>
  <c r="AU914" i="12"/>
  <c r="AT914" i="12"/>
  <c r="AS914" i="12"/>
  <c r="AR914" i="12"/>
  <c r="AQ914" i="12"/>
  <c r="AO914" i="12"/>
  <c r="AY913" i="12"/>
  <c r="AX913" i="12"/>
  <c r="AW913" i="12"/>
  <c r="AV913" i="12"/>
  <c r="AU913" i="12"/>
  <c r="AT913" i="12"/>
  <c r="AS913" i="12"/>
  <c r="AR913" i="12"/>
  <c r="AQ913" i="12"/>
  <c r="AO913" i="12"/>
  <c r="AY912" i="12"/>
  <c r="AX912" i="12"/>
  <c r="AW912" i="12"/>
  <c r="AV912" i="12"/>
  <c r="AU912" i="12"/>
  <c r="AT912" i="12"/>
  <c r="AS912" i="12"/>
  <c r="AR912" i="12"/>
  <c r="AQ912" i="12"/>
  <c r="AO912" i="12"/>
  <c r="AY911" i="12"/>
  <c r="AX911" i="12"/>
  <c r="AW911" i="12"/>
  <c r="AV911" i="12"/>
  <c r="AU911" i="12"/>
  <c r="AT911" i="12"/>
  <c r="AS911" i="12"/>
  <c r="AR911" i="12"/>
  <c r="AQ911" i="12"/>
  <c r="AO911" i="12"/>
  <c r="AY910" i="12"/>
  <c r="AX910" i="12"/>
  <c r="AW910" i="12"/>
  <c r="AV910" i="12"/>
  <c r="AU910" i="12"/>
  <c r="AT910" i="12"/>
  <c r="AS910" i="12"/>
  <c r="AR910" i="12"/>
  <c r="AQ910" i="12"/>
  <c r="AO910" i="12"/>
  <c r="AY909" i="12"/>
  <c r="AX909" i="12"/>
  <c r="AW909" i="12"/>
  <c r="AV909" i="12"/>
  <c r="AU909" i="12"/>
  <c r="AT909" i="12"/>
  <c r="AS909" i="12"/>
  <c r="AR909" i="12"/>
  <c r="AQ909" i="12"/>
  <c r="AO909" i="12"/>
  <c r="AY908" i="12"/>
  <c r="AX908" i="12"/>
  <c r="AW908" i="12"/>
  <c r="AV908" i="12"/>
  <c r="AU908" i="12"/>
  <c r="AT908" i="12"/>
  <c r="AS908" i="12"/>
  <c r="AR908" i="12"/>
  <c r="AQ908" i="12"/>
  <c r="AO908" i="12"/>
  <c r="AY907" i="12"/>
  <c r="AX907" i="12"/>
  <c r="AW907" i="12"/>
  <c r="AV907" i="12"/>
  <c r="AU907" i="12"/>
  <c r="AT907" i="12"/>
  <c r="AS907" i="12"/>
  <c r="AR907" i="12"/>
  <c r="AQ907" i="12"/>
  <c r="AO907" i="12"/>
  <c r="AY906" i="12"/>
  <c r="AX906" i="12"/>
  <c r="AW906" i="12"/>
  <c r="AV906" i="12"/>
  <c r="AU906" i="12"/>
  <c r="AT906" i="12"/>
  <c r="AS906" i="12"/>
  <c r="AR906" i="12"/>
  <c r="AQ906" i="12"/>
  <c r="AO906" i="12"/>
  <c r="AY905" i="12"/>
  <c r="AX905" i="12"/>
  <c r="AW905" i="12"/>
  <c r="AV905" i="12"/>
  <c r="AU905" i="12"/>
  <c r="AT905" i="12"/>
  <c r="AS905" i="12"/>
  <c r="AR905" i="12"/>
  <c r="AQ905" i="12"/>
  <c r="AO905" i="12"/>
  <c r="AY904" i="12"/>
  <c r="AX904" i="12"/>
  <c r="AW904" i="12"/>
  <c r="AV904" i="12"/>
  <c r="AU904" i="12"/>
  <c r="AT904" i="12"/>
  <c r="AS904" i="12"/>
  <c r="AR904" i="12"/>
  <c r="AQ904" i="12"/>
  <c r="AO904" i="12"/>
  <c r="AY903" i="12"/>
  <c r="AX903" i="12"/>
  <c r="AW903" i="12"/>
  <c r="AV903" i="12"/>
  <c r="AU903" i="12"/>
  <c r="AT903" i="12"/>
  <c r="AS903" i="12"/>
  <c r="AR903" i="12"/>
  <c r="AQ903" i="12"/>
  <c r="AO903" i="12"/>
  <c r="AY902" i="12"/>
  <c r="AX902" i="12"/>
  <c r="AW902" i="12"/>
  <c r="AV902" i="12"/>
  <c r="AU902" i="12"/>
  <c r="AT902" i="12"/>
  <c r="AS902" i="12"/>
  <c r="AR902" i="12"/>
  <c r="AQ902" i="12"/>
  <c r="AO902" i="12"/>
  <c r="AY901" i="12"/>
  <c r="AX901" i="12"/>
  <c r="AW901" i="12"/>
  <c r="AV901" i="12"/>
  <c r="AU901" i="12"/>
  <c r="AT901" i="12"/>
  <c r="AS901" i="12"/>
  <c r="AR901" i="12"/>
  <c r="AQ901" i="12"/>
  <c r="AO901" i="12"/>
  <c r="AY900" i="12"/>
  <c r="AX900" i="12"/>
  <c r="AW900" i="12"/>
  <c r="AV900" i="12"/>
  <c r="AU900" i="12"/>
  <c r="AT900" i="12"/>
  <c r="AS900" i="12"/>
  <c r="AR900" i="12"/>
  <c r="AQ900" i="12"/>
  <c r="AO900" i="12"/>
  <c r="AY899" i="12"/>
  <c r="AX899" i="12"/>
  <c r="AW899" i="12"/>
  <c r="AV899" i="12"/>
  <c r="AU899" i="12"/>
  <c r="AT899" i="12"/>
  <c r="AS899" i="12"/>
  <c r="AR899" i="12"/>
  <c r="AQ899" i="12"/>
  <c r="AO899" i="12"/>
  <c r="AY898" i="12"/>
  <c r="AX898" i="12"/>
  <c r="AW898" i="12"/>
  <c r="AV898" i="12"/>
  <c r="AU898" i="12"/>
  <c r="AT898" i="12"/>
  <c r="AS898" i="12"/>
  <c r="AR898" i="12"/>
  <c r="AQ898" i="12"/>
  <c r="AO898" i="12"/>
  <c r="AY897" i="12"/>
  <c r="AX897" i="12"/>
  <c r="AW897" i="12"/>
  <c r="AV897" i="12"/>
  <c r="AU897" i="12"/>
  <c r="AT897" i="12"/>
  <c r="AS897" i="12"/>
  <c r="AR897" i="12"/>
  <c r="AQ897" i="12"/>
  <c r="AO897" i="12"/>
  <c r="AY896" i="12"/>
  <c r="AX896" i="12"/>
  <c r="AW896" i="12"/>
  <c r="AV896" i="12"/>
  <c r="AU896" i="12"/>
  <c r="AT896" i="12"/>
  <c r="AS896" i="12"/>
  <c r="AR896" i="12"/>
  <c r="AQ896" i="12"/>
  <c r="AO896" i="12"/>
  <c r="AY895" i="12"/>
  <c r="AX895" i="12"/>
  <c r="AW895" i="12"/>
  <c r="AV895" i="12"/>
  <c r="AU895" i="12"/>
  <c r="AT895" i="12"/>
  <c r="AS895" i="12"/>
  <c r="AR895" i="12"/>
  <c r="AQ895" i="12"/>
  <c r="AO895" i="12"/>
  <c r="AY894" i="12"/>
  <c r="AX894" i="12"/>
  <c r="AW894" i="12"/>
  <c r="AV894" i="12"/>
  <c r="AU894" i="12"/>
  <c r="AT894" i="12"/>
  <c r="AS894" i="12"/>
  <c r="AR894" i="12"/>
  <c r="AQ894" i="12"/>
  <c r="AO894" i="12"/>
  <c r="AY893" i="12"/>
  <c r="AX893" i="12"/>
  <c r="AW893" i="12"/>
  <c r="AV893" i="12"/>
  <c r="AU893" i="12"/>
  <c r="AT893" i="12"/>
  <c r="AS893" i="12"/>
  <c r="AR893" i="12"/>
  <c r="AQ893" i="12"/>
  <c r="AO893" i="12"/>
  <c r="AY892" i="12"/>
  <c r="AX892" i="12"/>
  <c r="AW892" i="12"/>
  <c r="AV892" i="12"/>
  <c r="AU892" i="12"/>
  <c r="AT892" i="12"/>
  <c r="AS892" i="12"/>
  <c r="AR892" i="12"/>
  <c r="AQ892" i="12"/>
  <c r="AO892" i="12"/>
  <c r="AY891" i="12"/>
  <c r="AX891" i="12"/>
  <c r="AW891" i="12"/>
  <c r="AV891" i="12"/>
  <c r="AU891" i="12"/>
  <c r="AT891" i="12"/>
  <c r="AS891" i="12"/>
  <c r="AR891" i="12"/>
  <c r="AQ891" i="12"/>
  <c r="AO891" i="12"/>
  <c r="AY890" i="12"/>
  <c r="AX890" i="12"/>
  <c r="AW890" i="12"/>
  <c r="AV890" i="12"/>
  <c r="AU890" i="12"/>
  <c r="AT890" i="12"/>
  <c r="AS890" i="12"/>
  <c r="AR890" i="12"/>
  <c r="AQ890" i="12"/>
  <c r="AO890" i="12"/>
  <c r="AY889" i="12"/>
  <c r="AX889" i="12"/>
  <c r="AW889" i="12"/>
  <c r="AV889" i="12"/>
  <c r="AU889" i="12"/>
  <c r="AT889" i="12"/>
  <c r="AS889" i="12"/>
  <c r="AR889" i="12"/>
  <c r="AQ889" i="12"/>
  <c r="AO889" i="12"/>
  <c r="AY888" i="12"/>
  <c r="AX888" i="12"/>
  <c r="AW888" i="12"/>
  <c r="AV888" i="12"/>
  <c r="AU888" i="12"/>
  <c r="AT888" i="12"/>
  <c r="AS888" i="12"/>
  <c r="AR888" i="12"/>
  <c r="AQ888" i="12"/>
  <c r="AO888" i="12"/>
  <c r="AY887" i="12"/>
  <c r="AX887" i="12"/>
  <c r="AW887" i="12"/>
  <c r="AV887" i="12"/>
  <c r="AU887" i="12"/>
  <c r="AT887" i="12"/>
  <c r="AS887" i="12"/>
  <c r="AR887" i="12"/>
  <c r="AQ887" i="12"/>
  <c r="AO887" i="12"/>
  <c r="AY886" i="12"/>
  <c r="AX886" i="12"/>
  <c r="AW886" i="12"/>
  <c r="AV886" i="12"/>
  <c r="AU886" i="12"/>
  <c r="AT886" i="12"/>
  <c r="AS886" i="12"/>
  <c r="AR886" i="12"/>
  <c r="AQ886" i="12"/>
  <c r="AO886" i="12"/>
  <c r="AY885" i="12"/>
  <c r="AX885" i="12"/>
  <c r="AW885" i="12"/>
  <c r="AV885" i="12"/>
  <c r="AU885" i="12"/>
  <c r="AT885" i="12"/>
  <c r="AS885" i="12"/>
  <c r="AR885" i="12"/>
  <c r="AQ885" i="12"/>
  <c r="AO885" i="12"/>
  <c r="AY884" i="12"/>
  <c r="AX884" i="12"/>
  <c r="AW884" i="12"/>
  <c r="AV884" i="12"/>
  <c r="AU884" i="12"/>
  <c r="AT884" i="12"/>
  <c r="AS884" i="12"/>
  <c r="AR884" i="12"/>
  <c r="AQ884" i="12"/>
  <c r="AO884" i="12"/>
  <c r="AY883" i="12"/>
  <c r="AX883" i="12"/>
  <c r="AW883" i="12"/>
  <c r="AV883" i="12"/>
  <c r="AU883" i="12"/>
  <c r="AT883" i="12"/>
  <c r="AS883" i="12"/>
  <c r="AR883" i="12"/>
  <c r="AQ883" i="12"/>
  <c r="AO883" i="12"/>
  <c r="AY882" i="12"/>
  <c r="AX882" i="12"/>
  <c r="AW882" i="12"/>
  <c r="AV882" i="12"/>
  <c r="AU882" i="12"/>
  <c r="AT882" i="12"/>
  <c r="AS882" i="12"/>
  <c r="AR882" i="12"/>
  <c r="AQ882" i="12"/>
  <c r="AO882" i="12"/>
  <c r="AY881" i="12"/>
  <c r="AX881" i="12"/>
  <c r="AW881" i="12"/>
  <c r="AV881" i="12"/>
  <c r="AU881" i="12"/>
  <c r="AT881" i="12"/>
  <c r="AS881" i="12"/>
  <c r="AR881" i="12"/>
  <c r="AQ881" i="12"/>
  <c r="AO881" i="12"/>
  <c r="AY880" i="12"/>
  <c r="AX880" i="12"/>
  <c r="AW880" i="12"/>
  <c r="AV880" i="12"/>
  <c r="AU880" i="12"/>
  <c r="AT880" i="12"/>
  <c r="AS880" i="12"/>
  <c r="AR880" i="12"/>
  <c r="AQ880" i="12"/>
  <c r="AO880" i="12"/>
  <c r="AY879" i="12"/>
  <c r="AX879" i="12"/>
  <c r="AW879" i="12"/>
  <c r="AV879" i="12"/>
  <c r="AU879" i="12"/>
  <c r="AT879" i="12"/>
  <c r="AS879" i="12"/>
  <c r="AR879" i="12"/>
  <c r="AQ879" i="12"/>
  <c r="AO879" i="12"/>
  <c r="AY878" i="12"/>
  <c r="AX878" i="12"/>
  <c r="AW878" i="12"/>
  <c r="AV878" i="12"/>
  <c r="AU878" i="12"/>
  <c r="AT878" i="12"/>
  <c r="AS878" i="12"/>
  <c r="AR878" i="12"/>
  <c r="AQ878" i="12"/>
  <c r="AO878" i="12"/>
  <c r="AY877" i="12"/>
  <c r="AX877" i="12"/>
  <c r="AW877" i="12"/>
  <c r="AV877" i="12"/>
  <c r="AU877" i="12"/>
  <c r="AT877" i="12"/>
  <c r="AS877" i="12"/>
  <c r="AR877" i="12"/>
  <c r="AQ877" i="12"/>
  <c r="AO877" i="12"/>
  <c r="AY876" i="12"/>
  <c r="AX876" i="12"/>
  <c r="AW876" i="12"/>
  <c r="AV876" i="12"/>
  <c r="AU876" i="12"/>
  <c r="AT876" i="12"/>
  <c r="AS876" i="12"/>
  <c r="AR876" i="12"/>
  <c r="AQ876" i="12"/>
  <c r="AO876" i="12"/>
  <c r="AY875" i="12"/>
  <c r="AX875" i="12"/>
  <c r="AW875" i="12"/>
  <c r="AV875" i="12"/>
  <c r="AU875" i="12"/>
  <c r="AT875" i="12"/>
  <c r="AS875" i="12"/>
  <c r="AR875" i="12"/>
  <c r="AQ875" i="12"/>
  <c r="AO875" i="12"/>
  <c r="AY874" i="12"/>
  <c r="AX874" i="12"/>
  <c r="AW874" i="12"/>
  <c r="AV874" i="12"/>
  <c r="AU874" i="12"/>
  <c r="AT874" i="12"/>
  <c r="AS874" i="12"/>
  <c r="AR874" i="12"/>
  <c r="AQ874" i="12"/>
  <c r="AO874" i="12"/>
  <c r="AY873" i="12"/>
  <c r="AX873" i="12"/>
  <c r="AW873" i="12"/>
  <c r="AV873" i="12"/>
  <c r="AU873" i="12"/>
  <c r="AT873" i="12"/>
  <c r="AS873" i="12"/>
  <c r="AR873" i="12"/>
  <c r="AQ873" i="12"/>
  <c r="AO873" i="12"/>
  <c r="AY872" i="12"/>
  <c r="AX872" i="12"/>
  <c r="AW872" i="12"/>
  <c r="AV872" i="12"/>
  <c r="AU872" i="12"/>
  <c r="AT872" i="12"/>
  <c r="AS872" i="12"/>
  <c r="AR872" i="12"/>
  <c r="AQ872" i="12"/>
  <c r="AO872" i="12"/>
  <c r="AY871" i="12"/>
  <c r="AX871" i="12"/>
  <c r="AW871" i="12"/>
  <c r="AV871" i="12"/>
  <c r="AU871" i="12"/>
  <c r="AT871" i="12"/>
  <c r="AS871" i="12"/>
  <c r="AR871" i="12"/>
  <c r="AQ871" i="12"/>
  <c r="AO871" i="12"/>
  <c r="AY870" i="12"/>
  <c r="AX870" i="12"/>
  <c r="AW870" i="12"/>
  <c r="AV870" i="12"/>
  <c r="AU870" i="12"/>
  <c r="AT870" i="12"/>
  <c r="AS870" i="12"/>
  <c r="AR870" i="12"/>
  <c r="AQ870" i="12"/>
  <c r="AO870" i="12"/>
  <c r="AY869" i="12"/>
  <c r="AX869" i="12"/>
  <c r="AW869" i="12"/>
  <c r="AV869" i="12"/>
  <c r="AU869" i="12"/>
  <c r="AT869" i="12"/>
  <c r="AS869" i="12"/>
  <c r="AR869" i="12"/>
  <c r="AQ869" i="12"/>
  <c r="AO869" i="12"/>
  <c r="AY868" i="12"/>
  <c r="AX868" i="12"/>
  <c r="AW868" i="12"/>
  <c r="AV868" i="12"/>
  <c r="AU868" i="12"/>
  <c r="AT868" i="12"/>
  <c r="AS868" i="12"/>
  <c r="AR868" i="12"/>
  <c r="AQ868" i="12"/>
  <c r="AO868" i="12"/>
  <c r="AY867" i="12"/>
  <c r="AX867" i="12"/>
  <c r="AW867" i="12"/>
  <c r="AV867" i="12"/>
  <c r="AU867" i="12"/>
  <c r="AT867" i="12"/>
  <c r="AS867" i="12"/>
  <c r="AR867" i="12"/>
  <c r="AQ867" i="12"/>
  <c r="AO867" i="12"/>
  <c r="AY866" i="12"/>
  <c r="AX866" i="12"/>
  <c r="AW866" i="12"/>
  <c r="AV866" i="12"/>
  <c r="AU866" i="12"/>
  <c r="AT866" i="12"/>
  <c r="AS866" i="12"/>
  <c r="AR866" i="12"/>
  <c r="AQ866" i="12"/>
  <c r="AO866" i="12"/>
  <c r="AY865" i="12"/>
  <c r="AX865" i="12"/>
  <c r="AW865" i="12"/>
  <c r="AV865" i="12"/>
  <c r="AU865" i="12"/>
  <c r="AT865" i="12"/>
  <c r="AS865" i="12"/>
  <c r="AR865" i="12"/>
  <c r="AQ865" i="12"/>
  <c r="AO865" i="12"/>
  <c r="AY864" i="12"/>
  <c r="AX864" i="12"/>
  <c r="AW864" i="12"/>
  <c r="AV864" i="12"/>
  <c r="AU864" i="12"/>
  <c r="AT864" i="12"/>
  <c r="AS864" i="12"/>
  <c r="AR864" i="12"/>
  <c r="AQ864" i="12"/>
  <c r="AO864" i="12"/>
  <c r="AY863" i="12"/>
  <c r="AX863" i="12"/>
  <c r="AW863" i="12"/>
  <c r="AV863" i="12"/>
  <c r="AU863" i="12"/>
  <c r="AT863" i="12"/>
  <c r="AS863" i="12"/>
  <c r="AR863" i="12"/>
  <c r="AQ863" i="12"/>
  <c r="AO863" i="12"/>
  <c r="AY862" i="12"/>
  <c r="AX862" i="12"/>
  <c r="AW862" i="12"/>
  <c r="AV862" i="12"/>
  <c r="AU862" i="12"/>
  <c r="AT862" i="12"/>
  <c r="AS862" i="12"/>
  <c r="AR862" i="12"/>
  <c r="AQ862" i="12"/>
  <c r="AO862" i="12"/>
  <c r="AY861" i="12"/>
  <c r="AX861" i="12"/>
  <c r="AW861" i="12"/>
  <c r="AV861" i="12"/>
  <c r="AU861" i="12"/>
  <c r="AT861" i="12"/>
  <c r="AS861" i="12"/>
  <c r="AR861" i="12"/>
  <c r="AQ861" i="12"/>
  <c r="AO861" i="12"/>
  <c r="AY860" i="12"/>
  <c r="AX860" i="12"/>
  <c r="AW860" i="12"/>
  <c r="AV860" i="12"/>
  <c r="AU860" i="12"/>
  <c r="AT860" i="12"/>
  <c r="AS860" i="12"/>
  <c r="AR860" i="12"/>
  <c r="AQ860" i="12"/>
  <c r="AO860" i="12"/>
  <c r="AY859" i="12"/>
  <c r="AX859" i="12"/>
  <c r="AW859" i="12"/>
  <c r="AV859" i="12"/>
  <c r="AU859" i="12"/>
  <c r="AT859" i="12"/>
  <c r="AS859" i="12"/>
  <c r="AR859" i="12"/>
  <c r="AQ859" i="12"/>
  <c r="AO859" i="12"/>
  <c r="AY858" i="12"/>
  <c r="AX858" i="12"/>
  <c r="AW858" i="12"/>
  <c r="AV858" i="12"/>
  <c r="AU858" i="12"/>
  <c r="AT858" i="12"/>
  <c r="AS858" i="12"/>
  <c r="AR858" i="12"/>
  <c r="AQ858" i="12"/>
  <c r="AO858" i="12"/>
  <c r="AY857" i="12"/>
  <c r="AX857" i="12"/>
  <c r="AW857" i="12"/>
  <c r="AV857" i="12"/>
  <c r="AU857" i="12"/>
  <c r="AT857" i="12"/>
  <c r="AS857" i="12"/>
  <c r="AR857" i="12"/>
  <c r="AQ857" i="12"/>
  <c r="AO857" i="12"/>
  <c r="AY856" i="12"/>
  <c r="AX856" i="12"/>
  <c r="AW856" i="12"/>
  <c r="AV856" i="12"/>
  <c r="AU856" i="12"/>
  <c r="AT856" i="12"/>
  <c r="AS856" i="12"/>
  <c r="AR856" i="12"/>
  <c r="AQ856" i="12"/>
  <c r="AO856" i="12"/>
  <c r="AY855" i="12"/>
  <c r="AX855" i="12"/>
  <c r="AW855" i="12"/>
  <c r="AV855" i="12"/>
  <c r="AU855" i="12"/>
  <c r="AT855" i="12"/>
  <c r="AS855" i="12"/>
  <c r="AR855" i="12"/>
  <c r="AQ855" i="12"/>
  <c r="AO855" i="12"/>
  <c r="AY854" i="12"/>
  <c r="AX854" i="12"/>
  <c r="AW854" i="12"/>
  <c r="AV854" i="12"/>
  <c r="AU854" i="12"/>
  <c r="AT854" i="12"/>
  <c r="AS854" i="12"/>
  <c r="AR854" i="12"/>
  <c r="AQ854" i="12"/>
  <c r="AO854" i="12"/>
  <c r="AY853" i="12"/>
  <c r="AX853" i="12"/>
  <c r="AW853" i="12"/>
  <c r="AV853" i="12"/>
  <c r="AU853" i="12"/>
  <c r="AT853" i="12"/>
  <c r="AS853" i="12"/>
  <c r="AR853" i="12"/>
  <c r="AQ853" i="12"/>
  <c r="AO853" i="12"/>
  <c r="AY852" i="12"/>
  <c r="AX852" i="12"/>
  <c r="AW852" i="12"/>
  <c r="AV852" i="12"/>
  <c r="AU852" i="12"/>
  <c r="AT852" i="12"/>
  <c r="AS852" i="12"/>
  <c r="AR852" i="12"/>
  <c r="AQ852" i="12"/>
  <c r="AO852" i="12"/>
  <c r="AY851" i="12"/>
  <c r="AX851" i="12"/>
  <c r="AW851" i="12"/>
  <c r="AV851" i="12"/>
  <c r="AU851" i="12"/>
  <c r="AT851" i="12"/>
  <c r="AS851" i="12"/>
  <c r="AR851" i="12"/>
  <c r="AQ851" i="12"/>
  <c r="AO851" i="12"/>
  <c r="AY850" i="12"/>
  <c r="AX850" i="12"/>
  <c r="AW850" i="12"/>
  <c r="AV850" i="12"/>
  <c r="AU850" i="12"/>
  <c r="AT850" i="12"/>
  <c r="AS850" i="12"/>
  <c r="AR850" i="12"/>
  <c r="AQ850" i="12"/>
  <c r="AO850" i="12"/>
  <c r="AY849" i="12"/>
  <c r="AX849" i="12"/>
  <c r="AW849" i="12"/>
  <c r="AV849" i="12"/>
  <c r="AU849" i="12"/>
  <c r="AT849" i="12"/>
  <c r="AS849" i="12"/>
  <c r="AR849" i="12"/>
  <c r="AQ849" i="12"/>
  <c r="AO849" i="12"/>
  <c r="AY848" i="12"/>
  <c r="AX848" i="12"/>
  <c r="AW848" i="12"/>
  <c r="AV848" i="12"/>
  <c r="AU848" i="12"/>
  <c r="AT848" i="12"/>
  <c r="AS848" i="12"/>
  <c r="AR848" i="12"/>
  <c r="AQ848" i="12"/>
  <c r="AO848" i="12"/>
  <c r="AY847" i="12"/>
  <c r="AX847" i="12"/>
  <c r="AW847" i="12"/>
  <c r="AV847" i="12"/>
  <c r="AU847" i="12"/>
  <c r="AT847" i="12"/>
  <c r="AS847" i="12"/>
  <c r="AR847" i="12"/>
  <c r="AQ847" i="12"/>
  <c r="AO847" i="12"/>
  <c r="AY846" i="12"/>
  <c r="AX846" i="12"/>
  <c r="AW846" i="12"/>
  <c r="AV846" i="12"/>
  <c r="AU846" i="12"/>
  <c r="AT846" i="12"/>
  <c r="AS846" i="12"/>
  <c r="AR846" i="12"/>
  <c r="AQ846" i="12"/>
  <c r="AO846" i="12"/>
  <c r="AY845" i="12"/>
  <c r="AX845" i="12"/>
  <c r="AW845" i="12"/>
  <c r="AV845" i="12"/>
  <c r="AU845" i="12"/>
  <c r="AT845" i="12"/>
  <c r="AS845" i="12"/>
  <c r="AR845" i="12"/>
  <c r="AQ845" i="12"/>
  <c r="AO845" i="12"/>
  <c r="AY844" i="12"/>
  <c r="AX844" i="12"/>
  <c r="AW844" i="12"/>
  <c r="AV844" i="12"/>
  <c r="AU844" i="12"/>
  <c r="AT844" i="12"/>
  <c r="AS844" i="12"/>
  <c r="AR844" i="12"/>
  <c r="AQ844" i="12"/>
  <c r="AO844" i="12"/>
  <c r="AY843" i="12"/>
  <c r="AX843" i="12"/>
  <c r="AW843" i="12"/>
  <c r="AV843" i="12"/>
  <c r="AU843" i="12"/>
  <c r="AT843" i="12"/>
  <c r="AS843" i="12"/>
  <c r="AR843" i="12"/>
  <c r="AQ843" i="12"/>
  <c r="AO843" i="12"/>
  <c r="AY842" i="12"/>
  <c r="AX842" i="12"/>
  <c r="AW842" i="12"/>
  <c r="AV842" i="12"/>
  <c r="AU842" i="12"/>
  <c r="AT842" i="12"/>
  <c r="AS842" i="12"/>
  <c r="AR842" i="12"/>
  <c r="AQ842" i="12"/>
  <c r="AO842" i="12"/>
  <c r="AY841" i="12"/>
  <c r="AX841" i="12"/>
  <c r="AW841" i="12"/>
  <c r="AV841" i="12"/>
  <c r="AU841" i="12"/>
  <c r="AT841" i="12"/>
  <c r="AS841" i="12"/>
  <c r="AR841" i="12"/>
  <c r="AQ841" i="12"/>
  <c r="AO841" i="12"/>
  <c r="AY840" i="12"/>
  <c r="AX840" i="12"/>
  <c r="AW840" i="12"/>
  <c r="AV840" i="12"/>
  <c r="AU840" i="12"/>
  <c r="AT840" i="12"/>
  <c r="AS840" i="12"/>
  <c r="AR840" i="12"/>
  <c r="AQ840" i="12"/>
  <c r="AO840" i="12"/>
  <c r="AY839" i="12"/>
  <c r="AX839" i="12"/>
  <c r="AW839" i="12"/>
  <c r="AV839" i="12"/>
  <c r="AU839" i="12"/>
  <c r="AT839" i="12"/>
  <c r="AS839" i="12"/>
  <c r="AR839" i="12"/>
  <c r="AQ839" i="12"/>
  <c r="AO839" i="12"/>
  <c r="AY838" i="12"/>
  <c r="AX838" i="12"/>
  <c r="AW838" i="12"/>
  <c r="AV838" i="12"/>
  <c r="AU838" i="12"/>
  <c r="AT838" i="12"/>
  <c r="AS838" i="12"/>
  <c r="AR838" i="12"/>
  <c r="AQ838" i="12"/>
  <c r="AO838" i="12"/>
  <c r="AY837" i="12"/>
  <c r="AX837" i="12"/>
  <c r="AW837" i="12"/>
  <c r="AV837" i="12"/>
  <c r="AU837" i="12"/>
  <c r="AT837" i="12"/>
  <c r="AS837" i="12"/>
  <c r="AR837" i="12"/>
  <c r="AQ837" i="12"/>
  <c r="AO837" i="12"/>
  <c r="AY836" i="12"/>
  <c r="AX836" i="12"/>
  <c r="AW836" i="12"/>
  <c r="AV836" i="12"/>
  <c r="AU836" i="12"/>
  <c r="AT836" i="12"/>
  <c r="AS836" i="12"/>
  <c r="AR836" i="12"/>
  <c r="AQ836" i="12"/>
  <c r="AO836" i="12"/>
  <c r="AY835" i="12"/>
  <c r="AX835" i="12"/>
  <c r="AW835" i="12"/>
  <c r="AV835" i="12"/>
  <c r="AU835" i="12"/>
  <c r="AT835" i="12"/>
  <c r="AS835" i="12"/>
  <c r="AR835" i="12"/>
  <c r="AQ835" i="12"/>
  <c r="AO835" i="12"/>
  <c r="AY834" i="12"/>
  <c r="AX834" i="12"/>
  <c r="AW834" i="12"/>
  <c r="AV834" i="12"/>
  <c r="AU834" i="12"/>
  <c r="AT834" i="12"/>
  <c r="AS834" i="12"/>
  <c r="AR834" i="12"/>
  <c r="AQ834" i="12"/>
  <c r="AO834" i="12"/>
  <c r="AY833" i="12"/>
  <c r="AX833" i="12"/>
  <c r="AW833" i="12"/>
  <c r="AV833" i="12"/>
  <c r="AU833" i="12"/>
  <c r="AT833" i="12"/>
  <c r="AS833" i="12"/>
  <c r="AR833" i="12"/>
  <c r="AQ833" i="12"/>
  <c r="AO833" i="12"/>
  <c r="AY832" i="12"/>
  <c r="AX832" i="12"/>
  <c r="AW832" i="12"/>
  <c r="AV832" i="12"/>
  <c r="AU832" i="12"/>
  <c r="AT832" i="12"/>
  <c r="AS832" i="12"/>
  <c r="AR832" i="12"/>
  <c r="AQ832" i="12"/>
  <c r="AO832" i="12"/>
  <c r="AY831" i="12"/>
  <c r="AX831" i="12"/>
  <c r="AW831" i="12"/>
  <c r="AV831" i="12"/>
  <c r="AU831" i="12"/>
  <c r="AT831" i="12"/>
  <c r="AS831" i="12"/>
  <c r="AR831" i="12"/>
  <c r="AQ831" i="12"/>
  <c r="AO831" i="12"/>
  <c r="AY830" i="12"/>
  <c r="AX830" i="12"/>
  <c r="AW830" i="12"/>
  <c r="AV830" i="12"/>
  <c r="AU830" i="12"/>
  <c r="AT830" i="12"/>
  <c r="AS830" i="12"/>
  <c r="AR830" i="12"/>
  <c r="AQ830" i="12"/>
  <c r="AO830" i="12"/>
  <c r="AY829" i="12"/>
  <c r="AX829" i="12"/>
  <c r="AW829" i="12"/>
  <c r="AV829" i="12"/>
  <c r="AU829" i="12"/>
  <c r="AT829" i="12"/>
  <c r="AS829" i="12"/>
  <c r="AR829" i="12"/>
  <c r="AQ829" i="12"/>
  <c r="AO829" i="12"/>
  <c r="AY828" i="12"/>
  <c r="AX828" i="12"/>
  <c r="AW828" i="12"/>
  <c r="AV828" i="12"/>
  <c r="AU828" i="12"/>
  <c r="AT828" i="12"/>
  <c r="AS828" i="12"/>
  <c r="AR828" i="12"/>
  <c r="AQ828" i="12"/>
  <c r="AO828" i="12"/>
  <c r="AY827" i="12"/>
  <c r="AX827" i="12"/>
  <c r="AW827" i="12"/>
  <c r="AV827" i="12"/>
  <c r="AU827" i="12"/>
  <c r="AT827" i="12"/>
  <c r="AS827" i="12"/>
  <c r="AR827" i="12"/>
  <c r="AQ827" i="12"/>
  <c r="AO827" i="12"/>
  <c r="AY826" i="12"/>
  <c r="AX826" i="12"/>
  <c r="AW826" i="12"/>
  <c r="AV826" i="12"/>
  <c r="AU826" i="12"/>
  <c r="AT826" i="12"/>
  <c r="AS826" i="12"/>
  <c r="AR826" i="12"/>
  <c r="AQ826" i="12"/>
  <c r="AO826" i="12"/>
  <c r="AY825" i="12"/>
  <c r="AX825" i="12"/>
  <c r="AW825" i="12"/>
  <c r="AV825" i="12"/>
  <c r="AU825" i="12"/>
  <c r="AT825" i="12"/>
  <c r="AS825" i="12"/>
  <c r="AR825" i="12"/>
  <c r="AQ825" i="12"/>
  <c r="AO825" i="12"/>
  <c r="AY824" i="12"/>
  <c r="AX824" i="12"/>
  <c r="AW824" i="12"/>
  <c r="AV824" i="12"/>
  <c r="AU824" i="12"/>
  <c r="AT824" i="12"/>
  <c r="AS824" i="12"/>
  <c r="AR824" i="12"/>
  <c r="AQ824" i="12"/>
  <c r="AO824" i="12"/>
  <c r="AY823" i="12"/>
  <c r="AX823" i="12"/>
  <c r="AW823" i="12"/>
  <c r="AV823" i="12"/>
  <c r="AU823" i="12"/>
  <c r="AT823" i="12"/>
  <c r="AS823" i="12"/>
  <c r="AR823" i="12"/>
  <c r="AQ823" i="12"/>
  <c r="AO823" i="12"/>
  <c r="AY822" i="12"/>
  <c r="AX822" i="12"/>
  <c r="AW822" i="12"/>
  <c r="AV822" i="12"/>
  <c r="AU822" i="12"/>
  <c r="AT822" i="12"/>
  <c r="AS822" i="12"/>
  <c r="AR822" i="12"/>
  <c r="AQ822" i="12"/>
  <c r="AO822" i="12"/>
  <c r="AY821" i="12"/>
  <c r="AX821" i="12"/>
  <c r="AW821" i="12"/>
  <c r="AV821" i="12"/>
  <c r="AU821" i="12"/>
  <c r="AT821" i="12"/>
  <c r="AS821" i="12"/>
  <c r="AR821" i="12"/>
  <c r="AQ821" i="12"/>
  <c r="AO821" i="12"/>
  <c r="AY820" i="12"/>
  <c r="AX820" i="12"/>
  <c r="AW820" i="12"/>
  <c r="AV820" i="12"/>
  <c r="AU820" i="12"/>
  <c r="AT820" i="12"/>
  <c r="AS820" i="12"/>
  <c r="AR820" i="12"/>
  <c r="AQ820" i="12"/>
  <c r="AO820" i="12"/>
  <c r="AY819" i="12"/>
  <c r="AX819" i="12"/>
  <c r="AW819" i="12"/>
  <c r="AV819" i="12"/>
  <c r="AU819" i="12"/>
  <c r="AT819" i="12"/>
  <c r="AS819" i="12"/>
  <c r="AR819" i="12"/>
  <c r="AQ819" i="12"/>
  <c r="AO819" i="12"/>
  <c r="AY818" i="12"/>
  <c r="AX818" i="12"/>
  <c r="AW818" i="12"/>
  <c r="AV818" i="12"/>
  <c r="AU818" i="12"/>
  <c r="AT818" i="12"/>
  <c r="AS818" i="12"/>
  <c r="AR818" i="12"/>
  <c r="AQ818" i="12"/>
  <c r="AO818" i="12"/>
  <c r="AY817" i="12"/>
  <c r="AX817" i="12"/>
  <c r="AW817" i="12"/>
  <c r="AV817" i="12"/>
  <c r="AU817" i="12"/>
  <c r="AT817" i="12"/>
  <c r="AS817" i="12"/>
  <c r="AR817" i="12"/>
  <c r="AQ817" i="12"/>
  <c r="AO817" i="12"/>
  <c r="AY816" i="12"/>
  <c r="AX816" i="12"/>
  <c r="AW816" i="12"/>
  <c r="AV816" i="12"/>
  <c r="AU816" i="12"/>
  <c r="AT816" i="12"/>
  <c r="AS816" i="12"/>
  <c r="AR816" i="12"/>
  <c r="AQ816" i="12"/>
  <c r="AO816" i="12"/>
  <c r="AY815" i="12"/>
  <c r="AX815" i="12"/>
  <c r="AW815" i="12"/>
  <c r="AV815" i="12"/>
  <c r="AU815" i="12"/>
  <c r="AT815" i="12"/>
  <c r="AS815" i="12"/>
  <c r="AR815" i="12"/>
  <c r="AQ815" i="12"/>
  <c r="AO815" i="12"/>
  <c r="AY814" i="12"/>
  <c r="AX814" i="12"/>
  <c r="AW814" i="12"/>
  <c r="AV814" i="12"/>
  <c r="AU814" i="12"/>
  <c r="AT814" i="12"/>
  <c r="AS814" i="12"/>
  <c r="AR814" i="12"/>
  <c r="AQ814" i="12"/>
  <c r="AO814" i="12"/>
  <c r="AY813" i="12"/>
  <c r="AX813" i="12"/>
  <c r="AW813" i="12"/>
  <c r="AV813" i="12"/>
  <c r="AU813" i="12"/>
  <c r="AT813" i="12"/>
  <c r="AS813" i="12"/>
  <c r="AR813" i="12"/>
  <c r="AQ813" i="12"/>
  <c r="AO813" i="12"/>
  <c r="AY812" i="12"/>
  <c r="AX812" i="12"/>
  <c r="AW812" i="12"/>
  <c r="AV812" i="12"/>
  <c r="AU812" i="12"/>
  <c r="AT812" i="12"/>
  <c r="AS812" i="12"/>
  <c r="AR812" i="12"/>
  <c r="AQ812" i="12"/>
  <c r="AO812" i="12"/>
  <c r="AY811" i="12"/>
  <c r="AX811" i="12"/>
  <c r="AW811" i="12"/>
  <c r="AV811" i="12"/>
  <c r="AU811" i="12"/>
  <c r="AT811" i="12"/>
  <c r="AS811" i="12"/>
  <c r="AR811" i="12"/>
  <c r="AQ811" i="12"/>
  <c r="AO811" i="12"/>
  <c r="AY810" i="12"/>
  <c r="AX810" i="12"/>
  <c r="AW810" i="12"/>
  <c r="AV810" i="12"/>
  <c r="AU810" i="12"/>
  <c r="AT810" i="12"/>
  <c r="AS810" i="12"/>
  <c r="AR810" i="12"/>
  <c r="AQ810" i="12"/>
  <c r="AO810" i="12"/>
  <c r="AY809" i="12"/>
  <c r="AX809" i="12"/>
  <c r="AW809" i="12"/>
  <c r="AV809" i="12"/>
  <c r="AU809" i="12"/>
  <c r="AT809" i="12"/>
  <c r="AS809" i="12"/>
  <c r="AR809" i="12"/>
  <c r="AQ809" i="12"/>
  <c r="AO809" i="12"/>
  <c r="AY808" i="12"/>
  <c r="AX808" i="12"/>
  <c r="AW808" i="12"/>
  <c r="AV808" i="12"/>
  <c r="AU808" i="12"/>
  <c r="AT808" i="12"/>
  <c r="AS808" i="12"/>
  <c r="AR808" i="12"/>
  <c r="AQ808" i="12"/>
  <c r="AO808" i="12"/>
  <c r="AY807" i="12"/>
  <c r="AX807" i="12"/>
  <c r="AW807" i="12"/>
  <c r="AV807" i="12"/>
  <c r="AU807" i="12"/>
  <c r="AT807" i="12"/>
  <c r="AS807" i="12"/>
  <c r="AR807" i="12"/>
  <c r="AQ807" i="12"/>
  <c r="AO807" i="12"/>
  <c r="AY806" i="12"/>
  <c r="AX806" i="12"/>
  <c r="AW806" i="12"/>
  <c r="AV806" i="12"/>
  <c r="AU806" i="12"/>
  <c r="AT806" i="12"/>
  <c r="AS806" i="12"/>
  <c r="AR806" i="12"/>
  <c r="AQ806" i="12"/>
  <c r="AO806" i="12"/>
  <c r="AY805" i="12"/>
  <c r="AX805" i="12"/>
  <c r="AW805" i="12"/>
  <c r="AV805" i="12"/>
  <c r="AU805" i="12"/>
  <c r="AT805" i="12"/>
  <c r="AS805" i="12"/>
  <c r="AR805" i="12"/>
  <c r="AQ805" i="12"/>
  <c r="AO805" i="12"/>
  <c r="AY804" i="12"/>
  <c r="AX804" i="12"/>
  <c r="AW804" i="12"/>
  <c r="AV804" i="12"/>
  <c r="AU804" i="12"/>
  <c r="AT804" i="12"/>
  <c r="AS804" i="12"/>
  <c r="AR804" i="12"/>
  <c r="AQ804" i="12"/>
  <c r="AO804" i="12"/>
  <c r="AY803" i="12"/>
  <c r="AX803" i="12"/>
  <c r="AW803" i="12"/>
  <c r="AV803" i="12"/>
  <c r="AU803" i="12"/>
  <c r="AT803" i="12"/>
  <c r="AS803" i="12"/>
  <c r="AR803" i="12"/>
  <c r="AQ803" i="12"/>
  <c r="AO803" i="12"/>
  <c r="AY802" i="12"/>
  <c r="AX802" i="12"/>
  <c r="AW802" i="12"/>
  <c r="AV802" i="12"/>
  <c r="AU802" i="12"/>
  <c r="AT802" i="12"/>
  <c r="AS802" i="12"/>
  <c r="AR802" i="12"/>
  <c r="AQ802" i="12"/>
  <c r="AO802" i="12"/>
  <c r="AY801" i="12"/>
  <c r="AX801" i="12"/>
  <c r="AW801" i="12"/>
  <c r="AV801" i="12"/>
  <c r="AU801" i="12"/>
  <c r="AT801" i="12"/>
  <c r="AS801" i="12"/>
  <c r="AR801" i="12"/>
  <c r="AQ801" i="12"/>
  <c r="AO801" i="12"/>
  <c r="AY800" i="12"/>
  <c r="AX800" i="12"/>
  <c r="AW800" i="12"/>
  <c r="AV800" i="12"/>
  <c r="AU800" i="12"/>
  <c r="AT800" i="12"/>
  <c r="AS800" i="12"/>
  <c r="AR800" i="12"/>
  <c r="AQ800" i="12"/>
  <c r="AO800" i="12"/>
  <c r="AY799" i="12"/>
  <c r="AX799" i="12"/>
  <c r="AW799" i="12"/>
  <c r="AV799" i="12"/>
  <c r="AU799" i="12"/>
  <c r="AT799" i="12"/>
  <c r="AS799" i="12"/>
  <c r="AR799" i="12"/>
  <c r="AQ799" i="12"/>
  <c r="AO799" i="12"/>
  <c r="AY798" i="12"/>
  <c r="AX798" i="12"/>
  <c r="AW798" i="12"/>
  <c r="AV798" i="12"/>
  <c r="AU798" i="12"/>
  <c r="AT798" i="12"/>
  <c r="AS798" i="12"/>
  <c r="AR798" i="12"/>
  <c r="AQ798" i="12"/>
  <c r="AO798" i="12"/>
  <c r="AY797" i="12"/>
  <c r="AX797" i="12"/>
  <c r="AW797" i="12"/>
  <c r="AV797" i="12"/>
  <c r="AU797" i="12"/>
  <c r="AT797" i="12"/>
  <c r="AS797" i="12"/>
  <c r="AR797" i="12"/>
  <c r="AQ797" i="12"/>
  <c r="AO797" i="12"/>
  <c r="AY796" i="12"/>
  <c r="AX796" i="12"/>
  <c r="AW796" i="12"/>
  <c r="AV796" i="12"/>
  <c r="AU796" i="12"/>
  <c r="AT796" i="12"/>
  <c r="AS796" i="12"/>
  <c r="AR796" i="12"/>
  <c r="AQ796" i="12"/>
  <c r="AO796" i="12"/>
  <c r="AY795" i="12"/>
  <c r="AX795" i="12"/>
  <c r="AW795" i="12"/>
  <c r="AV795" i="12"/>
  <c r="AU795" i="12"/>
  <c r="AT795" i="12"/>
  <c r="AS795" i="12"/>
  <c r="AR795" i="12"/>
  <c r="AQ795" i="12"/>
  <c r="AO795" i="12"/>
  <c r="AY794" i="12"/>
  <c r="AX794" i="12"/>
  <c r="AW794" i="12"/>
  <c r="AV794" i="12"/>
  <c r="AU794" i="12"/>
  <c r="AT794" i="12"/>
  <c r="AS794" i="12"/>
  <c r="AR794" i="12"/>
  <c r="AQ794" i="12"/>
  <c r="AO794" i="12"/>
  <c r="AY793" i="12"/>
  <c r="AX793" i="12"/>
  <c r="AW793" i="12"/>
  <c r="AV793" i="12"/>
  <c r="AU793" i="12"/>
  <c r="AT793" i="12"/>
  <c r="AS793" i="12"/>
  <c r="AR793" i="12"/>
  <c r="AQ793" i="12"/>
  <c r="AO793" i="12"/>
  <c r="AY792" i="12"/>
  <c r="AX792" i="12"/>
  <c r="AW792" i="12"/>
  <c r="AV792" i="12"/>
  <c r="AU792" i="12"/>
  <c r="AT792" i="12"/>
  <c r="AS792" i="12"/>
  <c r="AR792" i="12"/>
  <c r="AQ792" i="12"/>
  <c r="AO792" i="12"/>
  <c r="AY791" i="12"/>
  <c r="AX791" i="12"/>
  <c r="AW791" i="12"/>
  <c r="AV791" i="12"/>
  <c r="AU791" i="12"/>
  <c r="AT791" i="12"/>
  <c r="AS791" i="12"/>
  <c r="AR791" i="12"/>
  <c r="AQ791" i="12"/>
  <c r="AO791" i="12"/>
  <c r="AY790" i="12"/>
  <c r="AX790" i="12"/>
  <c r="AW790" i="12"/>
  <c r="AV790" i="12"/>
  <c r="AU790" i="12"/>
  <c r="AT790" i="12"/>
  <c r="AS790" i="12"/>
  <c r="AR790" i="12"/>
  <c r="AQ790" i="12"/>
  <c r="AO790" i="12"/>
  <c r="AY789" i="12"/>
  <c r="AX789" i="12"/>
  <c r="AW789" i="12"/>
  <c r="AV789" i="12"/>
  <c r="AU789" i="12"/>
  <c r="AT789" i="12"/>
  <c r="AS789" i="12"/>
  <c r="AR789" i="12"/>
  <c r="AQ789" i="12"/>
  <c r="AO789" i="12"/>
  <c r="AY788" i="12"/>
  <c r="AX788" i="12"/>
  <c r="AW788" i="12"/>
  <c r="AV788" i="12"/>
  <c r="AU788" i="12"/>
  <c r="AT788" i="12"/>
  <c r="AS788" i="12"/>
  <c r="AR788" i="12"/>
  <c r="AQ788" i="12"/>
  <c r="AO788" i="12"/>
  <c r="AY787" i="12"/>
  <c r="AX787" i="12"/>
  <c r="AW787" i="12"/>
  <c r="AV787" i="12"/>
  <c r="AU787" i="12"/>
  <c r="AT787" i="12"/>
  <c r="AS787" i="12"/>
  <c r="AR787" i="12"/>
  <c r="AQ787" i="12"/>
  <c r="AO787" i="12"/>
  <c r="AY786" i="12"/>
  <c r="AX786" i="12"/>
  <c r="AW786" i="12"/>
  <c r="AV786" i="12"/>
  <c r="AU786" i="12"/>
  <c r="AT786" i="12"/>
  <c r="AS786" i="12"/>
  <c r="AR786" i="12"/>
  <c r="AQ786" i="12"/>
  <c r="AO786" i="12"/>
  <c r="AY785" i="12"/>
  <c r="AX785" i="12"/>
  <c r="AW785" i="12"/>
  <c r="AV785" i="12"/>
  <c r="AU785" i="12"/>
  <c r="AT785" i="12"/>
  <c r="AS785" i="12"/>
  <c r="AR785" i="12"/>
  <c r="AQ785" i="12"/>
  <c r="AO785" i="12"/>
  <c r="AY784" i="12"/>
  <c r="AX784" i="12"/>
  <c r="AW784" i="12"/>
  <c r="AV784" i="12"/>
  <c r="AU784" i="12"/>
  <c r="AT784" i="12"/>
  <c r="AS784" i="12"/>
  <c r="AR784" i="12"/>
  <c r="AQ784" i="12"/>
  <c r="AO784" i="12"/>
  <c r="AY783" i="12"/>
  <c r="AX783" i="12"/>
  <c r="AW783" i="12"/>
  <c r="AV783" i="12"/>
  <c r="AU783" i="12"/>
  <c r="AT783" i="12"/>
  <c r="AS783" i="12"/>
  <c r="AR783" i="12"/>
  <c r="AQ783" i="12"/>
  <c r="AO783" i="12"/>
  <c r="AY782" i="12"/>
  <c r="AX782" i="12"/>
  <c r="AW782" i="12"/>
  <c r="AV782" i="12"/>
  <c r="AU782" i="12"/>
  <c r="AT782" i="12"/>
  <c r="AS782" i="12"/>
  <c r="AR782" i="12"/>
  <c r="AQ782" i="12"/>
  <c r="AO782" i="12"/>
  <c r="AY781" i="12"/>
  <c r="AX781" i="12"/>
  <c r="AW781" i="12"/>
  <c r="AV781" i="12"/>
  <c r="AU781" i="12"/>
  <c r="AT781" i="12"/>
  <c r="AS781" i="12"/>
  <c r="AR781" i="12"/>
  <c r="AQ781" i="12"/>
  <c r="AO781" i="12"/>
  <c r="AY780" i="12"/>
  <c r="AX780" i="12"/>
  <c r="AW780" i="12"/>
  <c r="AV780" i="12"/>
  <c r="AU780" i="12"/>
  <c r="AT780" i="12"/>
  <c r="AS780" i="12"/>
  <c r="AR780" i="12"/>
  <c r="AQ780" i="12"/>
  <c r="AO780" i="12"/>
  <c r="AY779" i="12"/>
  <c r="AX779" i="12"/>
  <c r="AW779" i="12"/>
  <c r="AV779" i="12"/>
  <c r="AU779" i="12"/>
  <c r="AT779" i="12"/>
  <c r="AS779" i="12"/>
  <c r="AR779" i="12"/>
  <c r="AQ779" i="12"/>
  <c r="AO779" i="12"/>
  <c r="AY778" i="12"/>
  <c r="AX778" i="12"/>
  <c r="AW778" i="12"/>
  <c r="AV778" i="12"/>
  <c r="AU778" i="12"/>
  <c r="AT778" i="12"/>
  <c r="AS778" i="12"/>
  <c r="AR778" i="12"/>
  <c r="AQ778" i="12"/>
  <c r="AO778" i="12"/>
  <c r="AY777" i="12"/>
  <c r="AX777" i="12"/>
  <c r="AW777" i="12"/>
  <c r="AV777" i="12"/>
  <c r="AU777" i="12"/>
  <c r="AT777" i="12"/>
  <c r="AS777" i="12"/>
  <c r="AR777" i="12"/>
  <c r="AQ777" i="12"/>
  <c r="AO777" i="12"/>
  <c r="AY776" i="12"/>
  <c r="AX776" i="12"/>
  <c r="AW776" i="12"/>
  <c r="AV776" i="12"/>
  <c r="AU776" i="12"/>
  <c r="AT776" i="12"/>
  <c r="AS776" i="12"/>
  <c r="AR776" i="12"/>
  <c r="AQ776" i="12"/>
  <c r="AO776" i="12"/>
  <c r="AY775" i="12"/>
  <c r="AX775" i="12"/>
  <c r="AW775" i="12"/>
  <c r="AV775" i="12"/>
  <c r="AU775" i="12"/>
  <c r="AT775" i="12"/>
  <c r="AS775" i="12"/>
  <c r="AR775" i="12"/>
  <c r="AQ775" i="12"/>
  <c r="AO775" i="12"/>
  <c r="AY774" i="12"/>
  <c r="AX774" i="12"/>
  <c r="AW774" i="12"/>
  <c r="AV774" i="12"/>
  <c r="AU774" i="12"/>
  <c r="AT774" i="12"/>
  <c r="AS774" i="12"/>
  <c r="AR774" i="12"/>
  <c r="AQ774" i="12"/>
  <c r="AO774" i="12"/>
  <c r="AY773" i="12"/>
  <c r="AX773" i="12"/>
  <c r="AW773" i="12"/>
  <c r="AV773" i="12"/>
  <c r="AU773" i="12"/>
  <c r="AT773" i="12"/>
  <c r="AS773" i="12"/>
  <c r="AR773" i="12"/>
  <c r="AQ773" i="12"/>
  <c r="AO773" i="12"/>
  <c r="AY772" i="12"/>
  <c r="AX772" i="12"/>
  <c r="AW772" i="12"/>
  <c r="AV772" i="12"/>
  <c r="AU772" i="12"/>
  <c r="AT772" i="12"/>
  <c r="AS772" i="12"/>
  <c r="AR772" i="12"/>
  <c r="AQ772" i="12"/>
  <c r="AO772" i="12"/>
  <c r="AY771" i="12"/>
  <c r="AX771" i="12"/>
  <c r="AW771" i="12"/>
  <c r="AV771" i="12"/>
  <c r="AU771" i="12"/>
  <c r="AT771" i="12"/>
  <c r="AS771" i="12"/>
  <c r="AR771" i="12"/>
  <c r="AQ771" i="12"/>
  <c r="AO771" i="12"/>
  <c r="AY770" i="12"/>
  <c r="AX770" i="12"/>
  <c r="AW770" i="12"/>
  <c r="AV770" i="12"/>
  <c r="AU770" i="12"/>
  <c r="AT770" i="12"/>
  <c r="AS770" i="12"/>
  <c r="AR770" i="12"/>
  <c r="AQ770" i="12"/>
  <c r="AO770" i="12"/>
  <c r="AY769" i="12"/>
  <c r="AX769" i="12"/>
  <c r="AW769" i="12"/>
  <c r="AV769" i="12"/>
  <c r="AU769" i="12"/>
  <c r="AT769" i="12"/>
  <c r="AS769" i="12"/>
  <c r="AR769" i="12"/>
  <c r="AQ769" i="12"/>
  <c r="AO769" i="12"/>
  <c r="AY768" i="12"/>
  <c r="AX768" i="12"/>
  <c r="AW768" i="12"/>
  <c r="AV768" i="12"/>
  <c r="AU768" i="12"/>
  <c r="AT768" i="12"/>
  <c r="AS768" i="12"/>
  <c r="AR768" i="12"/>
  <c r="AQ768" i="12"/>
  <c r="AO768" i="12"/>
  <c r="AY767" i="12"/>
  <c r="AX767" i="12"/>
  <c r="AW767" i="12"/>
  <c r="AV767" i="12"/>
  <c r="AU767" i="12"/>
  <c r="AT767" i="12"/>
  <c r="AS767" i="12"/>
  <c r="AR767" i="12"/>
  <c r="AQ767" i="12"/>
  <c r="AO767" i="12"/>
  <c r="AY766" i="12"/>
  <c r="AX766" i="12"/>
  <c r="AW766" i="12"/>
  <c r="AV766" i="12"/>
  <c r="AU766" i="12"/>
  <c r="AT766" i="12"/>
  <c r="AS766" i="12"/>
  <c r="AR766" i="12"/>
  <c r="AQ766" i="12"/>
  <c r="AO766" i="12"/>
  <c r="AY765" i="12"/>
  <c r="AX765" i="12"/>
  <c r="AW765" i="12"/>
  <c r="AV765" i="12"/>
  <c r="AU765" i="12"/>
  <c r="AT765" i="12"/>
  <c r="AS765" i="12"/>
  <c r="AR765" i="12"/>
  <c r="AQ765" i="12"/>
  <c r="AO765" i="12"/>
  <c r="AY764" i="12"/>
  <c r="AX764" i="12"/>
  <c r="AW764" i="12"/>
  <c r="AV764" i="12"/>
  <c r="AU764" i="12"/>
  <c r="AT764" i="12"/>
  <c r="AS764" i="12"/>
  <c r="AR764" i="12"/>
  <c r="AQ764" i="12"/>
  <c r="AO764" i="12"/>
  <c r="AY763" i="12"/>
  <c r="AX763" i="12"/>
  <c r="AW763" i="12"/>
  <c r="AV763" i="12"/>
  <c r="AU763" i="12"/>
  <c r="AT763" i="12"/>
  <c r="AS763" i="12"/>
  <c r="AR763" i="12"/>
  <c r="AQ763" i="12"/>
  <c r="AO763" i="12"/>
  <c r="AY762" i="12"/>
  <c r="AX762" i="12"/>
  <c r="AW762" i="12"/>
  <c r="AV762" i="12"/>
  <c r="AU762" i="12"/>
  <c r="AT762" i="12"/>
  <c r="AS762" i="12"/>
  <c r="AR762" i="12"/>
  <c r="AQ762" i="12"/>
  <c r="AO762" i="12"/>
  <c r="AY761" i="12"/>
  <c r="AX761" i="12"/>
  <c r="AW761" i="12"/>
  <c r="AV761" i="12"/>
  <c r="AU761" i="12"/>
  <c r="AT761" i="12"/>
  <c r="AS761" i="12"/>
  <c r="AR761" i="12"/>
  <c r="AQ761" i="12"/>
  <c r="AO761" i="12"/>
  <c r="AY760" i="12"/>
  <c r="AX760" i="12"/>
  <c r="AW760" i="12"/>
  <c r="AV760" i="12"/>
  <c r="AU760" i="12"/>
  <c r="AT760" i="12"/>
  <c r="AS760" i="12"/>
  <c r="AR760" i="12"/>
  <c r="AQ760" i="12"/>
  <c r="AO760" i="12"/>
  <c r="AY759" i="12"/>
  <c r="AX759" i="12"/>
  <c r="AW759" i="12"/>
  <c r="AV759" i="12"/>
  <c r="AU759" i="12"/>
  <c r="AT759" i="12"/>
  <c r="AS759" i="12"/>
  <c r="AR759" i="12"/>
  <c r="AQ759" i="12"/>
  <c r="AO759" i="12"/>
  <c r="AY758" i="12"/>
  <c r="AX758" i="12"/>
  <c r="AW758" i="12"/>
  <c r="AV758" i="12"/>
  <c r="AU758" i="12"/>
  <c r="AT758" i="12"/>
  <c r="AS758" i="12"/>
  <c r="AR758" i="12"/>
  <c r="AQ758" i="12"/>
  <c r="AO758" i="12"/>
  <c r="AY757" i="12"/>
  <c r="AX757" i="12"/>
  <c r="AW757" i="12"/>
  <c r="AV757" i="12"/>
  <c r="AU757" i="12"/>
  <c r="AT757" i="12"/>
  <c r="AS757" i="12"/>
  <c r="AR757" i="12"/>
  <c r="AQ757" i="12"/>
  <c r="AO757" i="12"/>
  <c r="AY756" i="12"/>
  <c r="AX756" i="12"/>
  <c r="AW756" i="12"/>
  <c r="AV756" i="12"/>
  <c r="AU756" i="12"/>
  <c r="AT756" i="12"/>
  <c r="AS756" i="12"/>
  <c r="AR756" i="12"/>
  <c r="AQ756" i="12"/>
  <c r="AO756" i="12"/>
  <c r="AY755" i="12"/>
  <c r="AX755" i="12"/>
  <c r="AW755" i="12"/>
  <c r="AV755" i="12"/>
  <c r="AU755" i="12"/>
  <c r="AT755" i="12"/>
  <c r="AS755" i="12"/>
  <c r="AR755" i="12"/>
  <c r="AQ755" i="12"/>
  <c r="AO755" i="12"/>
  <c r="AY754" i="12"/>
  <c r="AX754" i="12"/>
  <c r="AW754" i="12"/>
  <c r="AV754" i="12"/>
  <c r="AU754" i="12"/>
  <c r="AT754" i="12"/>
  <c r="AS754" i="12"/>
  <c r="AR754" i="12"/>
  <c r="AQ754" i="12"/>
  <c r="AO754" i="12"/>
  <c r="AY753" i="12"/>
  <c r="AX753" i="12"/>
  <c r="AW753" i="12"/>
  <c r="AV753" i="12"/>
  <c r="AU753" i="12"/>
  <c r="AT753" i="12"/>
  <c r="AS753" i="12"/>
  <c r="AR753" i="12"/>
  <c r="AQ753" i="12"/>
  <c r="AO753" i="12"/>
  <c r="AY752" i="12"/>
  <c r="AX752" i="12"/>
  <c r="AW752" i="12"/>
  <c r="AV752" i="12"/>
  <c r="AU752" i="12"/>
  <c r="AT752" i="12"/>
  <c r="AS752" i="12"/>
  <c r="AR752" i="12"/>
  <c r="AQ752" i="12"/>
  <c r="AO752" i="12"/>
  <c r="AY751" i="12"/>
  <c r="AX751" i="12"/>
  <c r="AW751" i="12"/>
  <c r="AV751" i="12"/>
  <c r="AU751" i="12"/>
  <c r="AT751" i="12"/>
  <c r="AS751" i="12"/>
  <c r="AR751" i="12"/>
  <c r="AQ751" i="12"/>
  <c r="AO751" i="12"/>
  <c r="AY750" i="12"/>
  <c r="AX750" i="12"/>
  <c r="AW750" i="12"/>
  <c r="AV750" i="12"/>
  <c r="AU750" i="12"/>
  <c r="AT750" i="12"/>
  <c r="AS750" i="12"/>
  <c r="AR750" i="12"/>
  <c r="AQ750" i="12"/>
  <c r="AO750" i="12"/>
  <c r="AY749" i="12"/>
  <c r="AX749" i="12"/>
  <c r="AW749" i="12"/>
  <c r="AV749" i="12"/>
  <c r="AU749" i="12"/>
  <c r="AT749" i="12"/>
  <c r="AS749" i="12"/>
  <c r="AR749" i="12"/>
  <c r="AQ749" i="12"/>
  <c r="AO749" i="12"/>
  <c r="AY748" i="12"/>
  <c r="AX748" i="12"/>
  <c r="AW748" i="12"/>
  <c r="AV748" i="12"/>
  <c r="AU748" i="12"/>
  <c r="AT748" i="12"/>
  <c r="AS748" i="12"/>
  <c r="AR748" i="12"/>
  <c r="AQ748" i="12"/>
  <c r="AO748" i="12"/>
  <c r="AY747" i="12"/>
  <c r="AX747" i="12"/>
  <c r="AW747" i="12"/>
  <c r="AV747" i="12"/>
  <c r="AU747" i="12"/>
  <c r="AT747" i="12"/>
  <c r="AS747" i="12"/>
  <c r="AR747" i="12"/>
  <c r="AQ747" i="12"/>
  <c r="AO747" i="12"/>
  <c r="AY746" i="12"/>
  <c r="AX746" i="12"/>
  <c r="AW746" i="12"/>
  <c r="AV746" i="12"/>
  <c r="AU746" i="12"/>
  <c r="AT746" i="12"/>
  <c r="AS746" i="12"/>
  <c r="AR746" i="12"/>
  <c r="AQ746" i="12"/>
  <c r="AO746" i="12"/>
  <c r="AY745" i="12"/>
  <c r="AX745" i="12"/>
  <c r="AW745" i="12"/>
  <c r="AV745" i="12"/>
  <c r="AU745" i="12"/>
  <c r="AT745" i="12"/>
  <c r="AS745" i="12"/>
  <c r="AR745" i="12"/>
  <c r="AQ745" i="12"/>
  <c r="AO745" i="12"/>
  <c r="AY744" i="12"/>
  <c r="AX744" i="12"/>
  <c r="AW744" i="12"/>
  <c r="AV744" i="12"/>
  <c r="AU744" i="12"/>
  <c r="AT744" i="12"/>
  <c r="AS744" i="12"/>
  <c r="AR744" i="12"/>
  <c r="AQ744" i="12"/>
  <c r="AO744" i="12"/>
  <c r="AY743" i="12"/>
  <c r="AX743" i="12"/>
  <c r="AW743" i="12"/>
  <c r="AV743" i="12"/>
  <c r="AU743" i="12"/>
  <c r="AT743" i="12"/>
  <c r="AS743" i="12"/>
  <c r="AR743" i="12"/>
  <c r="AQ743" i="12"/>
  <c r="AO743" i="12"/>
  <c r="AY742" i="12"/>
  <c r="AX742" i="12"/>
  <c r="AW742" i="12"/>
  <c r="AV742" i="12"/>
  <c r="AU742" i="12"/>
  <c r="AT742" i="12"/>
  <c r="AS742" i="12"/>
  <c r="AR742" i="12"/>
  <c r="AQ742" i="12"/>
  <c r="AO742" i="12"/>
  <c r="AY741" i="12"/>
  <c r="AX741" i="12"/>
  <c r="AW741" i="12"/>
  <c r="AV741" i="12"/>
  <c r="AU741" i="12"/>
  <c r="AT741" i="12"/>
  <c r="AS741" i="12"/>
  <c r="AR741" i="12"/>
  <c r="AQ741" i="12"/>
  <c r="AO741" i="12"/>
  <c r="AY740" i="12"/>
  <c r="AX740" i="12"/>
  <c r="AW740" i="12"/>
  <c r="AV740" i="12"/>
  <c r="AU740" i="12"/>
  <c r="AT740" i="12"/>
  <c r="AS740" i="12"/>
  <c r="AR740" i="12"/>
  <c r="AQ740" i="12"/>
  <c r="AO740" i="12"/>
  <c r="AY739" i="12"/>
  <c r="AX739" i="12"/>
  <c r="AW739" i="12"/>
  <c r="AV739" i="12"/>
  <c r="AU739" i="12"/>
  <c r="AT739" i="12"/>
  <c r="AS739" i="12"/>
  <c r="AR739" i="12"/>
  <c r="AQ739" i="12"/>
  <c r="AO739" i="12"/>
  <c r="AY738" i="12"/>
  <c r="AX738" i="12"/>
  <c r="AW738" i="12"/>
  <c r="AV738" i="12"/>
  <c r="AU738" i="12"/>
  <c r="AT738" i="12"/>
  <c r="AS738" i="12"/>
  <c r="AR738" i="12"/>
  <c r="AQ738" i="12"/>
  <c r="AO738" i="12"/>
  <c r="AY737" i="12"/>
  <c r="AX737" i="12"/>
  <c r="AW737" i="12"/>
  <c r="AV737" i="12"/>
  <c r="AU737" i="12"/>
  <c r="AT737" i="12"/>
  <c r="AS737" i="12"/>
  <c r="AR737" i="12"/>
  <c r="AQ737" i="12"/>
  <c r="AO737" i="12"/>
  <c r="AY736" i="12"/>
  <c r="AX736" i="12"/>
  <c r="AW736" i="12"/>
  <c r="AV736" i="12"/>
  <c r="AU736" i="12"/>
  <c r="AT736" i="12"/>
  <c r="AS736" i="12"/>
  <c r="AR736" i="12"/>
  <c r="AQ736" i="12"/>
  <c r="AO736" i="12"/>
  <c r="AY735" i="12"/>
  <c r="AX735" i="12"/>
  <c r="AW735" i="12"/>
  <c r="AV735" i="12"/>
  <c r="AU735" i="12"/>
  <c r="AT735" i="12"/>
  <c r="AS735" i="12"/>
  <c r="AR735" i="12"/>
  <c r="AQ735" i="12"/>
  <c r="AO735" i="12"/>
  <c r="AY734" i="12"/>
  <c r="AX734" i="12"/>
  <c r="AW734" i="12"/>
  <c r="AV734" i="12"/>
  <c r="AU734" i="12"/>
  <c r="AT734" i="12"/>
  <c r="AS734" i="12"/>
  <c r="AR734" i="12"/>
  <c r="AQ734" i="12"/>
  <c r="AO734" i="12"/>
  <c r="AY733" i="12"/>
  <c r="AX733" i="12"/>
  <c r="AW733" i="12"/>
  <c r="AV733" i="12"/>
  <c r="AU733" i="12"/>
  <c r="AT733" i="12"/>
  <c r="AS733" i="12"/>
  <c r="AR733" i="12"/>
  <c r="AQ733" i="12"/>
  <c r="AO733" i="12"/>
  <c r="AY732" i="12"/>
  <c r="AX732" i="12"/>
  <c r="AW732" i="12"/>
  <c r="AV732" i="12"/>
  <c r="AU732" i="12"/>
  <c r="AT732" i="12"/>
  <c r="AS732" i="12"/>
  <c r="AR732" i="12"/>
  <c r="AQ732" i="12"/>
  <c r="AO732" i="12"/>
  <c r="AY731" i="12"/>
  <c r="AX731" i="12"/>
  <c r="AW731" i="12"/>
  <c r="AV731" i="12"/>
  <c r="AU731" i="12"/>
  <c r="AT731" i="12"/>
  <c r="AS731" i="12"/>
  <c r="AR731" i="12"/>
  <c r="AQ731" i="12"/>
  <c r="AO731" i="12"/>
  <c r="AY730" i="12"/>
  <c r="AX730" i="12"/>
  <c r="AW730" i="12"/>
  <c r="AV730" i="12"/>
  <c r="AU730" i="12"/>
  <c r="AT730" i="12"/>
  <c r="AS730" i="12"/>
  <c r="AR730" i="12"/>
  <c r="AQ730" i="12"/>
  <c r="AO730" i="12"/>
  <c r="AY729" i="12"/>
  <c r="AX729" i="12"/>
  <c r="AW729" i="12"/>
  <c r="AV729" i="12"/>
  <c r="AU729" i="12"/>
  <c r="AT729" i="12"/>
  <c r="AS729" i="12"/>
  <c r="AR729" i="12"/>
  <c r="AQ729" i="12"/>
  <c r="AO729" i="12"/>
  <c r="AY728" i="12"/>
  <c r="AX728" i="12"/>
  <c r="AW728" i="12"/>
  <c r="AV728" i="12"/>
  <c r="AU728" i="12"/>
  <c r="AT728" i="12"/>
  <c r="AS728" i="12"/>
  <c r="AR728" i="12"/>
  <c r="AQ728" i="12"/>
  <c r="AO728" i="12"/>
  <c r="AY727" i="12"/>
  <c r="AX727" i="12"/>
  <c r="AW727" i="12"/>
  <c r="AV727" i="12"/>
  <c r="AU727" i="12"/>
  <c r="AT727" i="12"/>
  <c r="AS727" i="12"/>
  <c r="AR727" i="12"/>
  <c r="AQ727" i="12"/>
  <c r="AO727" i="12"/>
  <c r="AY726" i="12"/>
  <c r="AX726" i="12"/>
  <c r="AW726" i="12"/>
  <c r="AV726" i="12"/>
  <c r="AU726" i="12"/>
  <c r="AT726" i="12"/>
  <c r="AS726" i="12"/>
  <c r="AR726" i="12"/>
  <c r="AQ726" i="12"/>
  <c r="AO726" i="12"/>
  <c r="AY725" i="12"/>
  <c r="AX725" i="12"/>
  <c r="AW725" i="12"/>
  <c r="AV725" i="12"/>
  <c r="AU725" i="12"/>
  <c r="AT725" i="12"/>
  <c r="AS725" i="12"/>
  <c r="AR725" i="12"/>
  <c r="AQ725" i="12"/>
  <c r="AO725" i="12"/>
  <c r="AY724" i="12"/>
  <c r="AX724" i="12"/>
  <c r="AW724" i="12"/>
  <c r="AV724" i="12"/>
  <c r="AU724" i="12"/>
  <c r="AT724" i="12"/>
  <c r="AS724" i="12"/>
  <c r="AR724" i="12"/>
  <c r="AQ724" i="12"/>
  <c r="AO724" i="12"/>
  <c r="AY723" i="12"/>
  <c r="AX723" i="12"/>
  <c r="AW723" i="12"/>
  <c r="AV723" i="12"/>
  <c r="AU723" i="12"/>
  <c r="AT723" i="12"/>
  <c r="AS723" i="12"/>
  <c r="AR723" i="12"/>
  <c r="AQ723" i="12"/>
  <c r="AO723" i="12"/>
  <c r="AY722" i="12"/>
  <c r="AX722" i="12"/>
  <c r="AW722" i="12"/>
  <c r="AV722" i="12"/>
  <c r="AU722" i="12"/>
  <c r="AT722" i="12"/>
  <c r="AS722" i="12"/>
  <c r="AR722" i="12"/>
  <c r="AQ722" i="12"/>
  <c r="AO722" i="12"/>
  <c r="AY721" i="12"/>
  <c r="AX721" i="12"/>
  <c r="AW721" i="12"/>
  <c r="AV721" i="12"/>
  <c r="AU721" i="12"/>
  <c r="AT721" i="12"/>
  <c r="AS721" i="12"/>
  <c r="AR721" i="12"/>
  <c r="AQ721" i="12"/>
  <c r="AO721" i="12"/>
  <c r="AY720" i="12"/>
  <c r="AX720" i="12"/>
  <c r="AW720" i="12"/>
  <c r="AV720" i="12"/>
  <c r="AU720" i="12"/>
  <c r="AT720" i="12"/>
  <c r="AS720" i="12"/>
  <c r="AR720" i="12"/>
  <c r="AQ720" i="12"/>
  <c r="AO720" i="12"/>
  <c r="AY719" i="12"/>
  <c r="AX719" i="12"/>
  <c r="AW719" i="12"/>
  <c r="AV719" i="12"/>
  <c r="AU719" i="12"/>
  <c r="AT719" i="12"/>
  <c r="AS719" i="12"/>
  <c r="AR719" i="12"/>
  <c r="AQ719" i="12"/>
  <c r="AO719" i="12"/>
  <c r="AY718" i="12"/>
  <c r="AX718" i="12"/>
  <c r="AW718" i="12"/>
  <c r="AV718" i="12"/>
  <c r="AU718" i="12"/>
  <c r="AT718" i="12"/>
  <c r="AS718" i="12"/>
  <c r="AR718" i="12"/>
  <c r="AQ718" i="12"/>
  <c r="AO718" i="12"/>
  <c r="AY717" i="12"/>
  <c r="AX717" i="12"/>
  <c r="AW717" i="12"/>
  <c r="AV717" i="12"/>
  <c r="AU717" i="12"/>
  <c r="AT717" i="12"/>
  <c r="AS717" i="12"/>
  <c r="AR717" i="12"/>
  <c r="AQ717" i="12"/>
  <c r="AO717" i="12"/>
  <c r="AY716" i="12"/>
  <c r="AX716" i="12"/>
  <c r="AW716" i="12"/>
  <c r="AV716" i="12"/>
  <c r="AU716" i="12"/>
  <c r="AT716" i="12"/>
  <c r="AS716" i="12"/>
  <c r="AR716" i="12"/>
  <c r="AQ716" i="12"/>
  <c r="AO716" i="12"/>
  <c r="AY715" i="12"/>
  <c r="AX715" i="12"/>
  <c r="AW715" i="12"/>
  <c r="AV715" i="12"/>
  <c r="AU715" i="12"/>
  <c r="AT715" i="12"/>
  <c r="AS715" i="12"/>
  <c r="AR715" i="12"/>
  <c r="AQ715" i="12"/>
  <c r="AO715" i="12"/>
  <c r="AY714" i="12"/>
  <c r="AX714" i="12"/>
  <c r="AW714" i="12"/>
  <c r="AV714" i="12"/>
  <c r="AU714" i="12"/>
  <c r="AT714" i="12"/>
  <c r="AS714" i="12"/>
  <c r="AR714" i="12"/>
  <c r="AQ714" i="12"/>
  <c r="AO714" i="12"/>
  <c r="AY713" i="12"/>
  <c r="AX713" i="12"/>
  <c r="AW713" i="12"/>
  <c r="AV713" i="12"/>
  <c r="AU713" i="12"/>
  <c r="AT713" i="12"/>
  <c r="AS713" i="12"/>
  <c r="AR713" i="12"/>
  <c r="AQ713" i="12"/>
  <c r="AO713" i="12"/>
  <c r="AY712" i="12"/>
  <c r="AX712" i="12"/>
  <c r="AW712" i="12"/>
  <c r="AV712" i="12"/>
  <c r="AU712" i="12"/>
  <c r="AT712" i="12"/>
  <c r="AS712" i="12"/>
  <c r="AR712" i="12"/>
  <c r="AQ712" i="12"/>
  <c r="AO712" i="12"/>
  <c r="AY711" i="12"/>
  <c r="AX711" i="12"/>
  <c r="AW711" i="12"/>
  <c r="AV711" i="12"/>
  <c r="AU711" i="12"/>
  <c r="AT711" i="12"/>
  <c r="AS711" i="12"/>
  <c r="AR711" i="12"/>
  <c r="AQ711" i="12"/>
  <c r="AO711" i="12"/>
  <c r="AY710" i="12"/>
  <c r="AX710" i="12"/>
  <c r="AW710" i="12"/>
  <c r="AV710" i="12"/>
  <c r="AU710" i="12"/>
  <c r="AT710" i="12"/>
  <c r="AS710" i="12"/>
  <c r="AR710" i="12"/>
  <c r="AQ710" i="12"/>
  <c r="AO710" i="12"/>
  <c r="AY709" i="12"/>
  <c r="AX709" i="12"/>
  <c r="AW709" i="12"/>
  <c r="AV709" i="12"/>
  <c r="AU709" i="12"/>
  <c r="AT709" i="12"/>
  <c r="AS709" i="12"/>
  <c r="AR709" i="12"/>
  <c r="AQ709" i="12"/>
  <c r="AO709" i="12"/>
  <c r="AY708" i="12"/>
  <c r="AX708" i="12"/>
  <c r="AW708" i="12"/>
  <c r="AV708" i="12"/>
  <c r="AU708" i="12"/>
  <c r="AT708" i="12"/>
  <c r="AS708" i="12"/>
  <c r="AR708" i="12"/>
  <c r="AQ708" i="12"/>
  <c r="AO708" i="12"/>
  <c r="AY707" i="12"/>
  <c r="AX707" i="12"/>
  <c r="AW707" i="12"/>
  <c r="AV707" i="12"/>
  <c r="AU707" i="12"/>
  <c r="AT707" i="12"/>
  <c r="AS707" i="12"/>
  <c r="AR707" i="12"/>
  <c r="AQ707" i="12"/>
  <c r="AO707" i="12"/>
  <c r="AY706" i="12"/>
  <c r="AX706" i="12"/>
  <c r="AW706" i="12"/>
  <c r="AV706" i="12"/>
  <c r="AU706" i="12"/>
  <c r="AT706" i="12"/>
  <c r="AS706" i="12"/>
  <c r="AR706" i="12"/>
  <c r="AQ706" i="12"/>
  <c r="AO706" i="12"/>
  <c r="AY705" i="12"/>
  <c r="AX705" i="12"/>
  <c r="AW705" i="12"/>
  <c r="AV705" i="12"/>
  <c r="AU705" i="12"/>
  <c r="AT705" i="12"/>
  <c r="AS705" i="12"/>
  <c r="AR705" i="12"/>
  <c r="AQ705" i="12"/>
  <c r="AO705" i="12"/>
  <c r="AY704" i="12"/>
  <c r="AX704" i="12"/>
  <c r="AW704" i="12"/>
  <c r="AV704" i="12"/>
  <c r="AU704" i="12"/>
  <c r="AT704" i="12"/>
  <c r="AS704" i="12"/>
  <c r="AR704" i="12"/>
  <c r="AQ704" i="12"/>
  <c r="AO704" i="12"/>
  <c r="AY703" i="12"/>
  <c r="AX703" i="12"/>
  <c r="AW703" i="12"/>
  <c r="AV703" i="12"/>
  <c r="AU703" i="12"/>
  <c r="AT703" i="12"/>
  <c r="AS703" i="12"/>
  <c r="AR703" i="12"/>
  <c r="AQ703" i="12"/>
  <c r="AO703" i="12"/>
  <c r="AY702" i="12"/>
  <c r="AX702" i="12"/>
  <c r="AW702" i="12"/>
  <c r="AV702" i="12"/>
  <c r="AU702" i="12"/>
  <c r="AT702" i="12"/>
  <c r="AS702" i="12"/>
  <c r="AR702" i="12"/>
  <c r="AQ702" i="12"/>
  <c r="AO702" i="12"/>
  <c r="AY701" i="12"/>
  <c r="AX701" i="12"/>
  <c r="AW701" i="12"/>
  <c r="AV701" i="12"/>
  <c r="AU701" i="12"/>
  <c r="AT701" i="12"/>
  <c r="AS701" i="12"/>
  <c r="AR701" i="12"/>
  <c r="AQ701" i="12"/>
  <c r="AO701" i="12"/>
  <c r="AY700" i="12"/>
  <c r="AX700" i="12"/>
  <c r="AW700" i="12"/>
  <c r="AV700" i="12"/>
  <c r="AU700" i="12"/>
  <c r="AT700" i="12"/>
  <c r="AS700" i="12"/>
  <c r="AR700" i="12"/>
  <c r="AQ700" i="12"/>
  <c r="AO700" i="12"/>
  <c r="AY699" i="12"/>
  <c r="AX699" i="12"/>
  <c r="AW699" i="12"/>
  <c r="AV699" i="12"/>
  <c r="AU699" i="12"/>
  <c r="AT699" i="12"/>
  <c r="AS699" i="12"/>
  <c r="AR699" i="12"/>
  <c r="AQ699" i="12"/>
  <c r="AO699" i="12"/>
  <c r="AY698" i="12"/>
  <c r="AX698" i="12"/>
  <c r="AW698" i="12"/>
  <c r="AV698" i="12"/>
  <c r="AU698" i="12"/>
  <c r="AT698" i="12"/>
  <c r="AS698" i="12"/>
  <c r="AR698" i="12"/>
  <c r="AQ698" i="12"/>
  <c r="AO698" i="12"/>
  <c r="AY697" i="12"/>
  <c r="AX697" i="12"/>
  <c r="AW697" i="12"/>
  <c r="AV697" i="12"/>
  <c r="AU697" i="12"/>
  <c r="AT697" i="12"/>
  <c r="AS697" i="12"/>
  <c r="AR697" i="12"/>
  <c r="AQ697" i="12"/>
  <c r="AO697" i="12"/>
  <c r="AY696" i="12"/>
  <c r="AX696" i="12"/>
  <c r="AW696" i="12"/>
  <c r="AV696" i="12"/>
  <c r="AU696" i="12"/>
  <c r="AT696" i="12"/>
  <c r="AS696" i="12"/>
  <c r="AR696" i="12"/>
  <c r="AQ696" i="12"/>
  <c r="AO696" i="12"/>
  <c r="AY695" i="12"/>
  <c r="AX695" i="12"/>
  <c r="AW695" i="12"/>
  <c r="AV695" i="12"/>
  <c r="AU695" i="12"/>
  <c r="AT695" i="12"/>
  <c r="AS695" i="12"/>
  <c r="AR695" i="12"/>
  <c r="AQ695" i="12"/>
  <c r="AO695" i="12"/>
  <c r="AY694" i="12"/>
  <c r="AX694" i="12"/>
  <c r="AW694" i="12"/>
  <c r="AV694" i="12"/>
  <c r="AU694" i="12"/>
  <c r="AT694" i="12"/>
  <c r="AS694" i="12"/>
  <c r="AR694" i="12"/>
  <c r="AQ694" i="12"/>
  <c r="AO694" i="12"/>
  <c r="AY693" i="12"/>
  <c r="AX693" i="12"/>
  <c r="AW693" i="12"/>
  <c r="AV693" i="12"/>
  <c r="AU693" i="12"/>
  <c r="AT693" i="12"/>
  <c r="AS693" i="12"/>
  <c r="AR693" i="12"/>
  <c r="AQ693" i="12"/>
  <c r="AO693" i="12"/>
  <c r="AY692" i="12"/>
  <c r="AX692" i="12"/>
  <c r="AW692" i="12"/>
  <c r="AV692" i="12"/>
  <c r="AU692" i="12"/>
  <c r="AT692" i="12"/>
  <c r="AS692" i="12"/>
  <c r="AR692" i="12"/>
  <c r="AQ692" i="12"/>
  <c r="AO692" i="12"/>
  <c r="AY691" i="12"/>
  <c r="AX691" i="12"/>
  <c r="AW691" i="12"/>
  <c r="AV691" i="12"/>
  <c r="AU691" i="12"/>
  <c r="AT691" i="12"/>
  <c r="AS691" i="12"/>
  <c r="AR691" i="12"/>
  <c r="AQ691" i="12"/>
  <c r="AO691" i="12"/>
  <c r="AY690" i="12"/>
  <c r="AX690" i="12"/>
  <c r="AW690" i="12"/>
  <c r="AV690" i="12"/>
  <c r="AU690" i="12"/>
  <c r="AT690" i="12"/>
  <c r="AS690" i="12"/>
  <c r="AR690" i="12"/>
  <c r="AQ690" i="12"/>
  <c r="AO690" i="12"/>
  <c r="AY689" i="12"/>
  <c r="AX689" i="12"/>
  <c r="AW689" i="12"/>
  <c r="AV689" i="12"/>
  <c r="AU689" i="12"/>
  <c r="AT689" i="12"/>
  <c r="AS689" i="12"/>
  <c r="AR689" i="12"/>
  <c r="AQ689" i="12"/>
  <c r="AO689" i="12"/>
  <c r="AY688" i="12"/>
  <c r="AX688" i="12"/>
  <c r="AW688" i="12"/>
  <c r="AV688" i="12"/>
  <c r="AU688" i="12"/>
  <c r="AT688" i="12"/>
  <c r="AS688" i="12"/>
  <c r="AR688" i="12"/>
  <c r="AQ688" i="12"/>
  <c r="AO688" i="12"/>
  <c r="AY687" i="12"/>
  <c r="AX687" i="12"/>
  <c r="AW687" i="12"/>
  <c r="AV687" i="12"/>
  <c r="AU687" i="12"/>
  <c r="AT687" i="12"/>
  <c r="AS687" i="12"/>
  <c r="AR687" i="12"/>
  <c r="AQ687" i="12"/>
  <c r="AO687" i="12"/>
  <c r="AY686" i="12"/>
  <c r="AX686" i="12"/>
  <c r="AW686" i="12"/>
  <c r="AV686" i="12"/>
  <c r="AU686" i="12"/>
  <c r="AT686" i="12"/>
  <c r="AS686" i="12"/>
  <c r="AR686" i="12"/>
  <c r="AQ686" i="12"/>
  <c r="AO686" i="12"/>
  <c r="AY685" i="12"/>
  <c r="AX685" i="12"/>
  <c r="AW685" i="12"/>
  <c r="AV685" i="12"/>
  <c r="AU685" i="12"/>
  <c r="AT685" i="12"/>
  <c r="AS685" i="12"/>
  <c r="AR685" i="12"/>
  <c r="AQ685" i="12"/>
  <c r="AO685" i="12"/>
  <c r="AY684" i="12"/>
  <c r="AX684" i="12"/>
  <c r="AW684" i="12"/>
  <c r="AV684" i="12"/>
  <c r="AU684" i="12"/>
  <c r="AT684" i="12"/>
  <c r="AS684" i="12"/>
  <c r="AR684" i="12"/>
  <c r="AQ684" i="12"/>
  <c r="AO684" i="12"/>
  <c r="AY683" i="12"/>
  <c r="AX683" i="12"/>
  <c r="AW683" i="12"/>
  <c r="AV683" i="12"/>
  <c r="AU683" i="12"/>
  <c r="AT683" i="12"/>
  <c r="AS683" i="12"/>
  <c r="AR683" i="12"/>
  <c r="AQ683" i="12"/>
  <c r="AO683" i="12"/>
  <c r="AY682" i="12"/>
  <c r="AX682" i="12"/>
  <c r="AW682" i="12"/>
  <c r="AV682" i="12"/>
  <c r="AU682" i="12"/>
  <c r="AT682" i="12"/>
  <c r="AS682" i="12"/>
  <c r="AR682" i="12"/>
  <c r="AQ682" i="12"/>
  <c r="AO682" i="12"/>
  <c r="AY681" i="12"/>
  <c r="AX681" i="12"/>
  <c r="AW681" i="12"/>
  <c r="AV681" i="12"/>
  <c r="AU681" i="12"/>
  <c r="AT681" i="12"/>
  <c r="AS681" i="12"/>
  <c r="AR681" i="12"/>
  <c r="AQ681" i="12"/>
  <c r="AO681" i="12"/>
  <c r="AY680" i="12"/>
  <c r="AX680" i="12"/>
  <c r="AW680" i="12"/>
  <c r="AV680" i="12"/>
  <c r="AU680" i="12"/>
  <c r="AT680" i="12"/>
  <c r="AS680" i="12"/>
  <c r="AR680" i="12"/>
  <c r="AQ680" i="12"/>
  <c r="AO680" i="12"/>
  <c r="AY679" i="12"/>
  <c r="AX679" i="12"/>
  <c r="AW679" i="12"/>
  <c r="AV679" i="12"/>
  <c r="AU679" i="12"/>
  <c r="AT679" i="12"/>
  <c r="AS679" i="12"/>
  <c r="AR679" i="12"/>
  <c r="AQ679" i="12"/>
  <c r="AO679" i="12"/>
  <c r="AY678" i="12"/>
  <c r="AX678" i="12"/>
  <c r="AW678" i="12"/>
  <c r="AV678" i="12"/>
  <c r="AU678" i="12"/>
  <c r="AT678" i="12"/>
  <c r="AS678" i="12"/>
  <c r="AR678" i="12"/>
  <c r="AQ678" i="12"/>
  <c r="AO678" i="12"/>
  <c r="AY677" i="12"/>
  <c r="AX677" i="12"/>
  <c r="AW677" i="12"/>
  <c r="AV677" i="12"/>
  <c r="AU677" i="12"/>
  <c r="AT677" i="12"/>
  <c r="AS677" i="12"/>
  <c r="AR677" i="12"/>
  <c r="AQ677" i="12"/>
  <c r="AO677" i="12"/>
  <c r="AY676" i="12"/>
  <c r="AX676" i="12"/>
  <c r="AW676" i="12"/>
  <c r="AV676" i="12"/>
  <c r="AU676" i="12"/>
  <c r="AT676" i="12"/>
  <c r="AS676" i="12"/>
  <c r="AR676" i="12"/>
  <c r="AQ676" i="12"/>
  <c r="AO676" i="12"/>
  <c r="AY675" i="12"/>
  <c r="AX675" i="12"/>
  <c r="AW675" i="12"/>
  <c r="AV675" i="12"/>
  <c r="AU675" i="12"/>
  <c r="AT675" i="12"/>
  <c r="AS675" i="12"/>
  <c r="AR675" i="12"/>
  <c r="AQ675" i="12"/>
  <c r="AO675" i="12"/>
  <c r="AY674" i="12"/>
  <c r="AX674" i="12"/>
  <c r="AW674" i="12"/>
  <c r="AV674" i="12"/>
  <c r="AU674" i="12"/>
  <c r="AT674" i="12"/>
  <c r="AS674" i="12"/>
  <c r="AR674" i="12"/>
  <c r="AQ674" i="12"/>
  <c r="AO674" i="12"/>
  <c r="AY673" i="12"/>
  <c r="AX673" i="12"/>
  <c r="AW673" i="12"/>
  <c r="AV673" i="12"/>
  <c r="AU673" i="12"/>
  <c r="AT673" i="12"/>
  <c r="AS673" i="12"/>
  <c r="AR673" i="12"/>
  <c r="AQ673" i="12"/>
  <c r="AO673" i="12"/>
  <c r="AY672" i="12"/>
  <c r="AX672" i="12"/>
  <c r="AW672" i="12"/>
  <c r="AV672" i="12"/>
  <c r="AU672" i="12"/>
  <c r="AT672" i="12"/>
  <c r="AS672" i="12"/>
  <c r="AR672" i="12"/>
  <c r="AQ672" i="12"/>
  <c r="AO672" i="12"/>
  <c r="AY671" i="12"/>
  <c r="AX671" i="12"/>
  <c r="AW671" i="12"/>
  <c r="AV671" i="12"/>
  <c r="AU671" i="12"/>
  <c r="AT671" i="12"/>
  <c r="AS671" i="12"/>
  <c r="AR671" i="12"/>
  <c r="AQ671" i="12"/>
  <c r="AO671" i="12"/>
  <c r="AY670" i="12"/>
  <c r="AX670" i="12"/>
  <c r="AW670" i="12"/>
  <c r="AV670" i="12"/>
  <c r="AU670" i="12"/>
  <c r="AT670" i="12"/>
  <c r="AS670" i="12"/>
  <c r="AR670" i="12"/>
  <c r="AQ670" i="12"/>
  <c r="AO670" i="12"/>
  <c r="AY669" i="12"/>
  <c r="AX669" i="12"/>
  <c r="AW669" i="12"/>
  <c r="AV669" i="12"/>
  <c r="AU669" i="12"/>
  <c r="AT669" i="12"/>
  <c r="AS669" i="12"/>
  <c r="AR669" i="12"/>
  <c r="AQ669" i="12"/>
  <c r="AO669" i="12"/>
  <c r="AY668" i="12"/>
  <c r="AX668" i="12"/>
  <c r="AW668" i="12"/>
  <c r="AV668" i="12"/>
  <c r="AU668" i="12"/>
  <c r="AT668" i="12"/>
  <c r="AS668" i="12"/>
  <c r="AR668" i="12"/>
  <c r="AQ668" i="12"/>
  <c r="AO668" i="12"/>
  <c r="AY667" i="12"/>
  <c r="AX667" i="12"/>
  <c r="AW667" i="12"/>
  <c r="AV667" i="12"/>
  <c r="AU667" i="12"/>
  <c r="AT667" i="12"/>
  <c r="AS667" i="12"/>
  <c r="AR667" i="12"/>
  <c r="AQ667" i="12"/>
  <c r="AO667" i="12"/>
  <c r="AY666" i="12"/>
  <c r="AX666" i="12"/>
  <c r="AW666" i="12"/>
  <c r="AV666" i="12"/>
  <c r="AU666" i="12"/>
  <c r="AT666" i="12"/>
  <c r="AS666" i="12"/>
  <c r="AR666" i="12"/>
  <c r="AQ666" i="12"/>
  <c r="AO666" i="12"/>
  <c r="AY665" i="12"/>
  <c r="AX665" i="12"/>
  <c r="AW665" i="12"/>
  <c r="AV665" i="12"/>
  <c r="AU665" i="12"/>
  <c r="AT665" i="12"/>
  <c r="AS665" i="12"/>
  <c r="AR665" i="12"/>
  <c r="AQ665" i="12"/>
  <c r="AO665" i="12"/>
  <c r="AY664" i="12"/>
  <c r="AX664" i="12"/>
  <c r="AW664" i="12"/>
  <c r="AV664" i="12"/>
  <c r="AU664" i="12"/>
  <c r="AT664" i="12"/>
  <c r="AS664" i="12"/>
  <c r="AR664" i="12"/>
  <c r="AQ664" i="12"/>
  <c r="AO664" i="12"/>
  <c r="AY663" i="12"/>
  <c r="AX663" i="12"/>
  <c r="AW663" i="12"/>
  <c r="AV663" i="12"/>
  <c r="AU663" i="12"/>
  <c r="AT663" i="12"/>
  <c r="AS663" i="12"/>
  <c r="AR663" i="12"/>
  <c r="AQ663" i="12"/>
  <c r="AO663" i="12"/>
  <c r="AY662" i="12"/>
  <c r="AX662" i="12"/>
  <c r="AW662" i="12"/>
  <c r="AV662" i="12"/>
  <c r="AU662" i="12"/>
  <c r="AT662" i="12"/>
  <c r="AS662" i="12"/>
  <c r="AR662" i="12"/>
  <c r="AQ662" i="12"/>
  <c r="AO662" i="12"/>
  <c r="AY661" i="12"/>
  <c r="AX661" i="12"/>
  <c r="AW661" i="12"/>
  <c r="AV661" i="12"/>
  <c r="AU661" i="12"/>
  <c r="AT661" i="12"/>
  <c r="AS661" i="12"/>
  <c r="AR661" i="12"/>
  <c r="AQ661" i="12"/>
  <c r="AO661" i="12"/>
  <c r="AY660" i="12"/>
  <c r="AX660" i="12"/>
  <c r="AW660" i="12"/>
  <c r="AV660" i="12"/>
  <c r="AU660" i="12"/>
  <c r="AT660" i="12"/>
  <c r="AS660" i="12"/>
  <c r="AR660" i="12"/>
  <c r="AQ660" i="12"/>
  <c r="AO660" i="12"/>
  <c r="AY659" i="12"/>
  <c r="AX659" i="12"/>
  <c r="AW659" i="12"/>
  <c r="AV659" i="12"/>
  <c r="AU659" i="12"/>
  <c r="AT659" i="12"/>
  <c r="AS659" i="12"/>
  <c r="AR659" i="12"/>
  <c r="AQ659" i="12"/>
  <c r="AO659" i="12"/>
  <c r="AY658" i="12"/>
  <c r="AX658" i="12"/>
  <c r="AW658" i="12"/>
  <c r="AV658" i="12"/>
  <c r="AU658" i="12"/>
  <c r="AT658" i="12"/>
  <c r="AS658" i="12"/>
  <c r="AR658" i="12"/>
  <c r="AQ658" i="12"/>
  <c r="AO658" i="12"/>
  <c r="AY657" i="12"/>
  <c r="AX657" i="12"/>
  <c r="AW657" i="12"/>
  <c r="AV657" i="12"/>
  <c r="AU657" i="12"/>
  <c r="AT657" i="12"/>
  <c r="AS657" i="12"/>
  <c r="AR657" i="12"/>
  <c r="AQ657" i="12"/>
  <c r="AO657" i="12"/>
  <c r="AY656" i="12"/>
  <c r="AX656" i="12"/>
  <c r="AW656" i="12"/>
  <c r="AV656" i="12"/>
  <c r="AU656" i="12"/>
  <c r="AT656" i="12"/>
  <c r="AS656" i="12"/>
  <c r="AR656" i="12"/>
  <c r="AQ656" i="12"/>
  <c r="AO656" i="12"/>
  <c r="AY655" i="12"/>
  <c r="AX655" i="12"/>
  <c r="AW655" i="12"/>
  <c r="AV655" i="12"/>
  <c r="AU655" i="12"/>
  <c r="AT655" i="12"/>
  <c r="AS655" i="12"/>
  <c r="AR655" i="12"/>
  <c r="AQ655" i="12"/>
  <c r="AO655" i="12"/>
  <c r="AY654" i="12"/>
  <c r="AX654" i="12"/>
  <c r="AW654" i="12"/>
  <c r="AV654" i="12"/>
  <c r="AU654" i="12"/>
  <c r="AT654" i="12"/>
  <c r="AS654" i="12"/>
  <c r="AR654" i="12"/>
  <c r="AQ654" i="12"/>
  <c r="AO654" i="12"/>
  <c r="AY653" i="12"/>
  <c r="AX653" i="12"/>
  <c r="AW653" i="12"/>
  <c r="AV653" i="12"/>
  <c r="AU653" i="12"/>
  <c r="AT653" i="12"/>
  <c r="AS653" i="12"/>
  <c r="AR653" i="12"/>
  <c r="AQ653" i="12"/>
  <c r="AO653" i="12"/>
  <c r="AY652" i="12"/>
  <c r="AX652" i="12"/>
  <c r="AW652" i="12"/>
  <c r="AV652" i="12"/>
  <c r="AU652" i="12"/>
  <c r="AT652" i="12"/>
  <c r="AS652" i="12"/>
  <c r="AR652" i="12"/>
  <c r="AQ652" i="12"/>
  <c r="AO652" i="12"/>
  <c r="AY651" i="12"/>
  <c r="AX651" i="12"/>
  <c r="AW651" i="12"/>
  <c r="AV651" i="12"/>
  <c r="AU651" i="12"/>
  <c r="AT651" i="12"/>
  <c r="AS651" i="12"/>
  <c r="AR651" i="12"/>
  <c r="AQ651" i="12"/>
  <c r="AO651" i="12"/>
  <c r="AY650" i="12"/>
  <c r="AX650" i="12"/>
  <c r="AW650" i="12"/>
  <c r="AV650" i="12"/>
  <c r="AU650" i="12"/>
  <c r="AT650" i="12"/>
  <c r="AS650" i="12"/>
  <c r="AR650" i="12"/>
  <c r="AQ650" i="12"/>
  <c r="AO650" i="12"/>
  <c r="AY649" i="12"/>
  <c r="AX649" i="12"/>
  <c r="AW649" i="12"/>
  <c r="AV649" i="12"/>
  <c r="AU649" i="12"/>
  <c r="AT649" i="12"/>
  <c r="AS649" i="12"/>
  <c r="AR649" i="12"/>
  <c r="AQ649" i="12"/>
  <c r="AO649" i="12"/>
  <c r="AY648" i="12"/>
  <c r="AX648" i="12"/>
  <c r="AW648" i="12"/>
  <c r="AV648" i="12"/>
  <c r="AU648" i="12"/>
  <c r="AT648" i="12"/>
  <c r="AS648" i="12"/>
  <c r="AR648" i="12"/>
  <c r="AQ648" i="12"/>
  <c r="AO648" i="12"/>
  <c r="AY647" i="12"/>
  <c r="AX647" i="12"/>
  <c r="AW647" i="12"/>
  <c r="AV647" i="12"/>
  <c r="AU647" i="12"/>
  <c r="AT647" i="12"/>
  <c r="AS647" i="12"/>
  <c r="AR647" i="12"/>
  <c r="AQ647" i="12"/>
  <c r="AO647" i="12"/>
  <c r="AY646" i="12"/>
  <c r="AX646" i="12"/>
  <c r="AW646" i="12"/>
  <c r="AV646" i="12"/>
  <c r="AU646" i="12"/>
  <c r="AT646" i="12"/>
  <c r="AS646" i="12"/>
  <c r="AR646" i="12"/>
  <c r="AQ646" i="12"/>
  <c r="AO646" i="12"/>
  <c r="AY645" i="12"/>
  <c r="AX645" i="12"/>
  <c r="AW645" i="12"/>
  <c r="AV645" i="12"/>
  <c r="AU645" i="12"/>
  <c r="AT645" i="12"/>
  <c r="AS645" i="12"/>
  <c r="AR645" i="12"/>
  <c r="AQ645" i="12"/>
  <c r="AO645" i="12"/>
  <c r="AY644" i="12"/>
  <c r="AX644" i="12"/>
  <c r="AW644" i="12"/>
  <c r="AV644" i="12"/>
  <c r="AU644" i="12"/>
  <c r="AT644" i="12"/>
  <c r="AS644" i="12"/>
  <c r="AR644" i="12"/>
  <c r="AQ644" i="12"/>
  <c r="AO644" i="12"/>
  <c r="AY643" i="12"/>
  <c r="AX643" i="12"/>
  <c r="AW643" i="12"/>
  <c r="AV643" i="12"/>
  <c r="AU643" i="12"/>
  <c r="AT643" i="12"/>
  <c r="AS643" i="12"/>
  <c r="AR643" i="12"/>
  <c r="AQ643" i="12"/>
  <c r="AO643" i="12"/>
  <c r="AY642" i="12"/>
  <c r="AX642" i="12"/>
  <c r="AW642" i="12"/>
  <c r="AV642" i="12"/>
  <c r="AU642" i="12"/>
  <c r="AT642" i="12"/>
  <c r="AS642" i="12"/>
  <c r="AR642" i="12"/>
  <c r="AQ642" i="12"/>
  <c r="AO642" i="12"/>
  <c r="AY641" i="12"/>
  <c r="AX641" i="12"/>
  <c r="AW641" i="12"/>
  <c r="AV641" i="12"/>
  <c r="AU641" i="12"/>
  <c r="AT641" i="12"/>
  <c r="AS641" i="12"/>
  <c r="AR641" i="12"/>
  <c r="AQ641" i="12"/>
  <c r="AO641" i="12"/>
  <c r="AY640" i="12"/>
  <c r="AX640" i="12"/>
  <c r="AW640" i="12"/>
  <c r="AV640" i="12"/>
  <c r="AU640" i="12"/>
  <c r="AT640" i="12"/>
  <c r="AS640" i="12"/>
  <c r="AR640" i="12"/>
  <c r="AQ640" i="12"/>
  <c r="AO640" i="12"/>
  <c r="AY639" i="12"/>
  <c r="AX639" i="12"/>
  <c r="AW639" i="12"/>
  <c r="AV639" i="12"/>
  <c r="AU639" i="12"/>
  <c r="AT639" i="12"/>
  <c r="AS639" i="12"/>
  <c r="AR639" i="12"/>
  <c r="AQ639" i="12"/>
  <c r="AO639" i="12"/>
  <c r="AY638" i="12"/>
  <c r="AX638" i="12"/>
  <c r="AW638" i="12"/>
  <c r="AV638" i="12"/>
  <c r="AU638" i="12"/>
  <c r="AT638" i="12"/>
  <c r="AS638" i="12"/>
  <c r="AR638" i="12"/>
  <c r="AQ638" i="12"/>
  <c r="AO638" i="12"/>
  <c r="AY637" i="12"/>
  <c r="AX637" i="12"/>
  <c r="AW637" i="12"/>
  <c r="AV637" i="12"/>
  <c r="AU637" i="12"/>
  <c r="AT637" i="12"/>
  <c r="AS637" i="12"/>
  <c r="AR637" i="12"/>
  <c r="AQ637" i="12"/>
  <c r="AO637" i="12"/>
  <c r="AY636" i="12"/>
  <c r="AX636" i="12"/>
  <c r="AW636" i="12"/>
  <c r="AV636" i="12"/>
  <c r="AU636" i="12"/>
  <c r="AT636" i="12"/>
  <c r="AS636" i="12"/>
  <c r="AR636" i="12"/>
  <c r="AQ636" i="12"/>
  <c r="AO636" i="12"/>
  <c r="AY635" i="12"/>
  <c r="AX635" i="12"/>
  <c r="AW635" i="12"/>
  <c r="AV635" i="12"/>
  <c r="AU635" i="12"/>
  <c r="AT635" i="12"/>
  <c r="AS635" i="12"/>
  <c r="AR635" i="12"/>
  <c r="AQ635" i="12"/>
  <c r="AO635" i="12"/>
  <c r="AY634" i="12"/>
  <c r="AX634" i="12"/>
  <c r="AW634" i="12"/>
  <c r="AV634" i="12"/>
  <c r="AU634" i="12"/>
  <c r="AT634" i="12"/>
  <c r="AS634" i="12"/>
  <c r="AR634" i="12"/>
  <c r="AQ634" i="12"/>
  <c r="AO634" i="12"/>
  <c r="AY633" i="12"/>
  <c r="AX633" i="12"/>
  <c r="AW633" i="12"/>
  <c r="AV633" i="12"/>
  <c r="AU633" i="12"/>
  <c r="AT633" i="12"/>
  <c r="AS633" i="12"/>
  <c r="AR633" i="12"/>
  <c r="AQ633" i="12"/>
  <c r="AO633" i="12"/>
  <c r="AY632" i="12"/>
  <c r="AX632" i="12"/>
  <c r="AW632" i="12"/>
  <c r="AV632" i="12"/>
  <c r="AU632" i="12"/>
  <c r="AT632" i="12"/>
  <c r="AS632" i="12"/>
  <c r="AR632" i="12"/>
  <c r="AQ632" i="12"/>
  <c r="AO632" i="12"/>
  <c r="AY631" i="12"/>
  <c r="AX631" i="12"/>
  <c r="AW631" i="12"/>
  <c r="AV631" i="12"/>
  <c r="AU631" i="12"/>
  <c r="AT631" i="12"/>
  <c r="AS631" i="12"/>
  <c r="AR631" i="12"/>
  <c r="AQ631" i="12"/>
  <c r="AO631" i="12"/>
  <c r="AY630" i="12"/>
  <c r="AX630" i="12"/>
  <c r="AW630" i="12"/>
  <c r="AV630" i="12"/>
  <c r="AU630" i="12"/>
  <c r="AT630" i="12"/>
  <c r="AS630" i="12"/>
  <c r="AR630" i="12"/>
  <c r="AQ630" i="12"/>
  <c r="AO630" i="12"/>
  <c r="AY629" i="12"/>
  <c r="AX629" i="12"/>
  <c r="AW629" i="12"/>
  <c r="AV629" i="12"/>
  <c r="AU629" i="12"/>
  <c r="AT629" i="12"/>
  <c r="AS629" i="12"/>
  <c r="AR629" i="12"/>
  <c r="AQ629" i="12"/>
  <c r="AO629" i="12"/>
  <c r="AY628" i="12"/>
  <c r="AX628" i="12"/>
  <c r="AW628" i="12"/>
  <c r="AV628" i="12"/>
  <c r="AU628" i="12"/>
  <c r="AT628" i="12"/>
  <c r="AS628" i="12"/>
  <c r="AR628" i="12"/>
  <c r="AQ628" i="12"/>
  <c r="AO628" i="12"/>
  <c r="AY627" i="12"/>
  <c r="AX627" i="12"/>
  <c r="AW627" i="12"/>
  <c r="AV627" i="12"/>
  <c r="AU627" i="12"/>
  <c r="AT627" i="12"/>
  <c r="AS627" i="12"/>
  <c r="AR627" i="12"/>
  <c r="AQ627" i="12"/>
  <c r="AO627" i="12"/>
  <c r="AY626" i="12"/>
  <c r="AX626" i="12"/>
  <c r="AW626" i="12"/>
  <c r="AV626" i="12"/>
  <c r="AU626" i="12"/>
  <c r="AT626" i="12"/>
  <c r="AS626" i="12"/>
  <c r="AR626" i="12"/>
  <c r="AQ626" i="12"/>
  <c r="AO626" i="12"/>
  <c r="AY625" i="12"/>
  <c r="AX625" i="12"/>
  <c r="AW625" i="12"/>
  <c r="AV625" i="12"/>
  <c r="AU625" i="12"/>
  <c r="AT625" i="12"/>
  <c r="AS625" i="12"/>
  <c r="AR625" i="12"/>
  <c r="AQ625" i="12"/>
  <c r="AO625" i="12"/>
  <c r="AY624" i="12"/>
  <c r="AX624" i="12"/>
  <c r="AW624" i="12"/>
  <c r="AV624" i="12"/>
  <c r="AU624" i="12"/>
  <c r="AT624" i="12"/>
  <c r="AS624" i="12"/>
  <c r="AR624" i="12"/>
  <c r="AQ624" i="12"/>
  <c r="AO624" i="12"/>
  <c r="AY623" i="12"/>
  <c r="AX623" i="12"/>
  <c r="AW623" i="12"/>
  <c r="AV623" i="12"/>
  <c r="AU623" i="12"/>
  <c r="AT623" i="12"/>
  <c r="AS623" i="12"/>
  <c r="AR623" i="12"/>
  <c r="AQ623" i="12"/>
  <c r="AO623" i="12"/>
  <c r="AY622" i="12"/>
  <c r="AX622" i="12"/>
  <c r="AW622" i="12"/>
  <c r="AV622" i="12"/>
  <c r="AU622" i="12"/>
  <c r="AT622" i="12"/>
  <c r="AS622" i="12"/>
  <c r="AR622" i="12"/>
  <c r="AQ622" i="12"/>
  <c r="AO622" i="12"/>
  <c r="AY621" i="12"/>
  <c r="AX621" i="12"/>
  <c r="AW621" i="12"/>
  <c r="AV621" i="12"/>
  <c r="AU621" i="12"/>
  <c r="AT621" i="12"/>
  <c r="AS621" i="12"/>
  <c r="AR621" i="12"/>
  <c r="AQ621" i="12"/>
  <c r="AO621" i="12"/>
  <c r="AY620" i="12"/>
  <c r="AX620" i="12"/>
  <c r="AW620" i="12"/>
  <c r="AV620" i="12"/>
  <c r="AU620" i="12"/>
  <c r="AT620" i="12"/>
  <c r="AS620" i="12"/>
  <c r="AR620" i="12"/>
  <c r="AQ620" i="12"/>
  <c r="AO620" i="12"/>
  <c r="AY619" i="12"/>
  <c r="AX619" i="12"/>
  <c r="AW619" i="12"/>
  <c r="AV619" i="12"/>
  <c r="AU619" i="12"/>
  <c r="AT619" i="12"/>
  <c r="AS619" i="12"/>
  <c r="AR619" i="12"/>
  <c r="AQ619" i="12"/>
  <c r="AO619" i="12"/>
  <c r="AY618" i="12"/>
  <c r="AX618" i="12"/>
  <c r="AW618" i="12"/>
  <c r="AV618" i="12"/>
  <c r="AU618" i="12"/>
  <c r="AT618" i="12"/>
  <c r="AS618" i="12"/>
  <c r="AR618" i="12"/>
  <c r="AQ618" i="12"/>
  <c r="AO618" i="12"/>
  <c r="AY617" i="12"/>
  <c r="AX617" i="12"/>
  <c r="AW617" i="12"/>
  <c r="AV617" i="12"/>
  <c r="AU617" i="12"/>
  <c r="AT617" i="12"/>
  <c r="AS617" i="12"/>
  <c r="AR617" i="12"/>
  <c r="AQ617" i="12"/>
  <c r="AO617" i="12"/>
  <c r="AY616" i="12"/>
  <c r="AX616" i="12"/>
  <c r="AW616" i="12"/>
  <c r="AV616" i="12"/>
  <c r="AU616" i="12"/>
  <c r="AT616" i="12"/>
  <c r="AS616" i="12"/>
  <c r="AR616" i="12"/>
  <c r="AQ616" i="12"/>
  <c r="AO616" i="12"/>
  <c r="AY615" i="12"/>
  <c r="AX615" i="12"/>
  <c r="AW615" i="12"/>
  <c r="AV615" i="12"/>
  <c r="AU615" i="12"/>
  <c r="AT615" i="12"/>
  <c r="AS615" i="12"/>
  <c r="AR615" i="12"/>
  <c r="AQ615" i="12"/>
  <c r="AO615" i="12"/>
  <c r="AY614" i="12"/>
  <c r="AX614" i="12"/>
  <c r="AW614" i="12"/>
  <c r="AV614" i="12"/>
  <c r="AU614" i="12"/>
  <c r="AT614" i="12"/>
  <c r="AS614" i="12"/>
  <c r="AR614" i="12"/>
  <c r="AQ614" i="12"/>
  <c r="AO614" i="12"/>
  <c r="AY613" i="12"/>
  <c r="AX613" i="12"/>
  <c r="AW613" i="12"/>
  <c r="AV613" i="12"/>
  <c r="AU613" i="12"/>
  <c r="AT613" i="12"/>
  <c r="AS613" i="12"/>
  <c r="AR613" i="12"/>
  <c r="AQ613" i="12"/>
  <c r="AO613" i="12"/>
  <c r="AY612" i="12"/>
  <c r="AX612" i="12"/>
  <c r="AW612" i="12"/>
  <c r="AV612" i="12"/>
  <c r="AU612" i="12"/>
  <c r="AT612" i="12"/>
  <c r="AS612" i="12"/>
  <c r="AR612" i="12"/>
  <c r="AQ612" i="12"/>
  <c r="AO612" i="12"/>
  <c r="AY611" i="12"/>
  <c r="AX611" i="12"/>
  <c r="AW611" i="12"/>
  <c r="AV611" i="12"/>
  <c r="AU611" i="12"/>
  <c r="AT611" i="12"/>
  <c r="AS611" i="12"/>
  <c r="AR611" i="12"/>
  <c r="AQ611" i="12"/>
  <c r="AO611" i="12"/>
  <c r="AY610" i="12"/>
  <c r="AX610" i="12"/>
  <c r="AW610" i="12"/>
  <c r="AV610" i="12"/>
  <c r="AU610" i="12"/>
  <c r="AT610" i="12"/>
  <c r="AS610" i="12"/>
  <c r="AR610" i="12"/>
  <c r="AQ610" i="12"/>
  <c r="AO610" i="12"/>
  <c r="AY609" i="12"/>
  <c r="AX609" i="12"/>
  <c r="AW609" i="12"/>
  <c r="AV609" i="12"/>
  <c r="AU609" i="12"/>
  <c r="AT609" i="12"/>
  <c r="AS609" i="12"/>
  <c r="AR609" i="12"/>
  <c r="AQ609" i="12"/>
  <c r="AO609" i="12"/>
  <c r="AY608" i="12"/>
  <c r="AX608" i="12"/>
  <c r="AW608" i="12"/>
  <c r="AV608" i="12"/>
  <c r="AU608" i="12"/>
  <c r="AT608" i="12"/>
  <c r="AS608" i="12"/>
  <c r="AR608" i="12"/>
  <c r="AQ608" i="12"/>
  <c r="AO608" i="12"/>
  <c r="AY607" i="12"/>
  <c r="AX607" i="12"/>
  <c r="AW607" i="12"/>
  <c r="AV607" i="12"/>
  <c r="AU607" i="12"/>
  <c r="AT607" i="12"/>
  <c r="AS607" i="12"/>
  <c r="AR607" i="12"/>
  <c r="AQ607" i="12"/>
  <c r="AO607" i="12"/>
  <c r="AY606" i="12"/>
  <c r="AX606" i="12"/>
  <c r="AW606" i="12"/>
  <c r="AV606" i="12"/>
  <c r="AU606" i="12"/>
  <c r="AT606" i="12"/>
  <c r="AS606" i="12"/>
  <c r="AR606" i="12"/>
  <c r="AQ606" i="12"/>
  <c r="AO606" i="12"/>
  <c r="AY605" i="12"/>
  <c r="AX605" i="12"/>
  <c r="AW605" i="12"/>
  <c r="AV605" i="12"/>
  <c r="AU605" i="12"/>
  <c r="AT605" i="12"/>
  <c r="AS605" i="12"/>
  <c r="AR605" i="12"/>
  <c r="AQ605" i="12"/>
  <c r="AO605" i="12"/>
  <c r="AY604" i="12"/>
  <c r="AX604" i="12"/>
  <c r="AW604" i="12"/>
  <c r="AV604" i="12"/>
  <c r="AU604" i="12"/>
  <c r="AT604" i="12"/>
  <c r="AS604" i="12"/>
  <c r="AR604" i="12"/>
  <c r="AQ604" i="12"/>
  <c r="AO604" i="12"/>
  <c r="AY603" i="12"/>
  <c r="AX603" i="12"/>
  <c r="AW603" i="12"/>
  <c r="AV603" i="12"/>
  <c r="AU603" i="12"/>
  <c r="AT603" i="12"/>
  <c r="AS603" i="12"/>
  <c r="AR603" i="12"/>
  <c r="AQ603" i="12"/>
  <c r="AO603" i="12"/>
  <c r="AY602" i="12"/>
  <c r="AX602" i="12"/>
  <c r="AW602" i="12"/>
  <c r="AV602" i="12"/>
  <c r="AU602" i="12"/>
  <c r="AT602" i="12"/>
  <c r="AS602" i="12"/>
  <c r="AR602" i="12"/>
  <c r="AQ602" i="12"/>
  <c r="AO602" i="12"/>
  <c r="AY601" i="12"/>
  <c r="AX601" i="12"/>
  <c r="AW601" i="12"/>
  <c r="AV601" i="12"/>
  <c r="AU601" i="12"/>
  <c r="AT601" i="12"/>
  <c r="AS601" i="12"/>
  <c r="AR601" i="12"/>
  <c r="AQ601" i="12"/>
  <c r="AO601" i="12"/>
  <c r="AY600" i="12"/>
  <c r="AX600" i="12"/>
  <c r="AW600" i="12"/>
  <c r="AV600" i="12"/>
  <c r="AU600" i="12"/>
  <c r="AT600" i="12"/>
  <c r="AS600" i="12"/>
  <c r="AR600" i="12"/>
  <c r="AQ600" i="12"/>
  <c r="AO600" i="12"/>
  <c r="AY599" i="12"/>
  <c r="AX599" i="12"/>
  <c r="AW599" i="12"/>
  <c r="AV599" i="12"/>
  <c r="AU599" i="12"/>
  <c r="AT599" i="12"/>
  <c r="AS599" i="12"/>
  <c r="AR599" i="12"/>
  <c r="AQ599" i="12"/>
  <c r="AO599" i="12"/>
  <c r="AY598" i="12"/>
  <c r="AX598" i="12"/>
  <c r="AW598" i="12"/>
  <c r="AV598" i="12"/>
  <c r="AU598" i="12"/>
  <c r="AT598" i="12"/>
  <c r="AS598" i="12"/>
  <c r="AR598" i="12"/>
  <c r="AQ598" i="12"/>
  <c r="AO598" i="12"/>
  <c r="AY597" i="12"/>
  <c r="AX597" i="12"/>
  <c r="AW597" i="12"/>
  <c r="AV597" i="12"/>
  <c r="AU597" i="12"/>
  <c r="AT597" i="12"/>
  <c r="AS597" i="12"/>
  <c r="AR597" i="12"/>
  <c r="AQ597" i="12"/>
  <c r="AO597" i="12"/>
  <c r="AY596" i="12"/>
  <c r="AX596" i="12"/>
  <c r="AW596" i="12"/>
  <c r="AV596" i="12"/>
  <c r="AU596" i="12"/>
  <c r="AT596" i="12"/>
  <c r="AS596" i="12"/>
  <c r="AR596" i="12"/>
  <c r="AQ596" i="12"/>
  <c r="AO596" i="12"/>
  <c r="AY595" i="12"/>
  <c r="AX595" i="12"/>
  <c r="AW595" i="12"/>
  <c r="AV595" i="12"/>
  <c r="AU595" i="12"/>
  <c r="AT595" i="12"/>
  <c r="AS595" i="12"/>
  <c r="AR595" i="12"/>
  <c r="AQ595" i="12"/>
  <c r="AO595" i="12"/>
  <c r="AY594" i="12"/>
  <c r="AX594" i="12"/>
  <c r="AW594" i="12"/>
  <c r="AV594" i="12"/>
  <c r="AU594" i="12"/>
  <c r="AT594" i="12"/>
  <c r="AS594" i="12"/>
  <c r="AR594" i="12"/>
  <c r="AQ594" i="12"/>
  <c r="AO594" i="12"/>
  <c r="AY593" i="12"/>
  <c r="AX593" i="12"/>
  <c r="AW593" i="12"/>
  <c r="AV593" i="12"/>
  <c r="AU593" i="12"/>
  <c r="AT593" i="12"/>
  <c r="AS593" i="12"/>
  <c r="AR593" i="12"/>
  <c r="AQ593" i="12"/>
  <c r="AO593" i="12"/>
  <c r="AY592" i="12"/>
  <c r="AX592" i="12"/>
  <c r="AW592" i="12"/>
  <c r="AV592" i="12"/>
  <c r="AU592" i="12"/>
  <c r="AT592" i="12"/>
  <c r="AS592" i="12"/>
  <c r="AR592" i="12"/>
  <c r="AQ592" i="12"/>
  <c r="AO592" i="12"/>
  <c r="AY591" i="12"/>
  <c r="AX591" i="12"/>
  <c r="AW591" i="12"/>
  <c r="AV591" i="12"/>
  <c r="AU591" i="12"/>
  <c r="AT591" i="12"/>
  <c r="AS591" i="12"/>
  <c r="AR591" i="12"/>
  <c r="AQ591" i="12"/>
  <c r="AO591" i="12"/>
  <c r="AY590" i="12"/>
  <c r="AX590" i="12"/>
  <c r="AW590" i="12"/>
  <c r="AV590" i="12"/>
  <c r="AU590" i="12"/>
  <c r="AT590" i="12"/>
  <c r="AS590" i="12"/>
  <c r="AR590" i="12"/>
  <c r="AQ590" i="12"/>
  <c r="AO590" i="12"/>
  <c r="AY589" i="12"/>
  <c r="AX589" i="12"/>
  <c r="AW589" i="12"/>
  <c r="AV589" i="12"/>
  <c r="AU589" i="12"/>
  <c r="AT589" i="12"/>
  <c r="AS589" i="12"/>
  <c r="AR589" i="12"/>
  <c r="AQ589" i="12"/>
  <c r="AO589" i="12"/>
  <c r="AY588" i="12"/>
  <c r="AX588" i="12"/>
  <c r="AW588" i="12"/>
  <c r="AV588" i="12"/>
  <c r="AU588" i="12"/>
  <c r="AT588" i="12"/>
  <c r="AS588" i="12"/>
  <c r="AR588" i="12"/>
  <c r="AQ588" i="12"/>
  <c r="AO588" i="12"/>
  <c r="AY587" i="12"/>
  <c r="AX587" i="12"/>
  <c r="AW587" i="12"/>
  <c r="AV587" i="12"/>
  <c r="AU587" i="12"/>
  <c r="AT587" i="12"/>
  <c r="AS587" i="12"/>
  <c r="AR587" i="12"/>
  <c r="AQ587" i="12"/>
  <c r="AO587" i="12"/>
  <c r="AY586" i="12"/>
  <c r="AX586" i="12"/>
  <c r="AW586" i="12"/>
  <c r="AV586" i="12"/>
  <c r="AU586" i="12"/>
  <c r="AT586" i="12"/>
  <c r="AS586" i="12"/>
  <c r="AR586" i="12"/>
  <c r="AQ586" i="12"/>
  <c r="AO586" i="12"/>
  <c r="AY585" i="12"/>
  <c r="AX585" i="12"/>
  <c r="AW585" i="12"/>
  <c r="AV585" i="12"/>
  <c r="AU585" i="12"/>
  <c r="AT585" i="12"/>
  <c r="AS585" i="12"/>
  <c r="AR585" i="12"/>
  <c r="AQ585" i="12"/>
  <c r="AO585" i="12"/>
  <c r="AY584" i="12"/>
  <c r="AX584" i="12"/>
  <c r="AW584" i="12"/>
  <c r="AV584" i="12"/>
  <c r="AU584" i="12"/>
  <c r="AT584" i="12"/>
  <c r="AS584" i="12"/>
  <c r="AR584" i="12"/>
  <c r="AQ584" i="12"/>
  <c r="AO584" i="12"/>
  <c r="AY583" i="12"/>
  <c r="AX583" i="12"/>
  <c r="AW583" i="12"/>
  <c r="AV583" i="12"/>
  <c r="AU583" i="12"/>
  <c r="AT583" i="12"/>
  <c r="AS583" i="12"/>
  <c r="AR583" i="12"/>
  <c r="AQ583" i="12"/>
  <c r="AO583" i="12"/>
  <c r="AY582" i="12"/>
  <c r="AX582" i="12"/>
  <c r="AW582" i="12"/>
  <c r="AV582" i="12"/>
  <c r="AU582" i="12"/>
  <c r="AT582" i="12"/>
  <c r="AS582" i="12"/>
  <c r="AR582" i="12"/>
  <c r="AQ582" i="12"/>
  <c r="AO582" i="12"/>
  <c r="AY581" i="12"/>
  <c r="AX581" i="12"/>
  <c r="AW581" i="12"/>
  <c r="AV581" i="12"/>
  <c r="AU581" i="12"/>
  <c r="AT581" i="12"/>
  <c r="AS581" i="12"/>
  <c r="AR581" i="12"/>
  <c r="AQ581" i="12"/>
  <c r="AO581" i="12"/>
  <c r="AY580" i="12"/>
  <c r="AX580" i="12"/>
  <c r="AW580" i="12"/>
  <c r="AV580" i="12"/>
  <c r="AU580" i="12"/>
  <c r="AT580" i="12"/>
  <c r="AS580" i="12"/>
  <c r="AR580" i="12"/>
  <c r="AQ580" i="12"/>
  <c r="AO580" i="12"/>
  <c r="AY579" i="12"/>
  <c r="AX579" i="12"/>
  <c r="AW579" i="12"/>
  <c r="AV579" i="12"/>
  <c r="AU579" i="12"/>
  <c r="AT579" i="12"/>
  <c r="AS579" i="12"/>
  <c r="AR579" i="12"/>
  <c r="AQ579" i="12"/>
  <c r="AO579" i="12"/>
  <c r="AY578" i="12"/>
  <c r="AX578" i="12"/>
  <c r="AW578" i="12"/>
  <c r="AV578" i="12"/>
  <c r="AU578" i="12"/>
  <c r="AT578" i="12"/>
  <c r="AS578" i="12"/>
  <c r="AR578" i="12"/>
  <c r="AQ578" i="12"/>
  <c r="AO578" i="12"/>
  <c r="AY577" i="12"/>
  <c r="AX577" i="12"/>
  <c r="AW577" i="12"/>
  <c r="AV577" i="12"/>
  <c r="AU577" i="12"/>
  <c r="AT577" i="12"/>
  <c r="AS577" i="12"/>
  <c r="AR577" i="12"/>
  <c r="AQ577" i="12"/>
  <c r="AO577" i="12"/>
  <c r="AY576" i="12"/>
  <c r="AX576" i="12"/>
  <c r="AW576" i="12"/>
  <c r="AV576" i="12"/>
  <c r="AU576" i="12"/>
  <c r="AT576" i="12"/>
  <c r="AS576" i="12"/>
  <c r="AR576" i="12"/>
  <c r="AQ576" i="12"/>
  <c r="AO576" i="12"/>
  <c r="AY575" i="12"/>
  <c r="AX575" i="12"/>
  <c r="AW575" i="12"/>
  <c r="AV575" i="12"/>
  <c r="AU575" i="12"/>
  <c r="AT575" i="12"/>
  <c r="AS575" i="12"/>
  <c r="AR575" i="12"/>
  <c r="AQ575" i="12"/>
  <c r="AO575" i="12"/>
  <c r="AY574" i="12"/>
  <c r="AX574" i="12"/>
  <c r="AW574" i="12"/>
  <c r="AV574" i="12"/>
  <c r="AU574" i="12"/>
  <c r="AT574" i="12"/>
  <c r="AS574" i="12"/>
  <c r="AR574" i="12"/>
  <c r="AQ574" i="12"/>
  <c r="AO574" i="12"/>
  <c r="AY573" i="12"/>
  <c r="AX573" i="12"/>
  <c r="AW573" i="12"/>
  <c r="AV573" i="12"/>
  <c r="AU573" i="12"/>
  <c r="AT573" i="12"/>
  <c r="AS573" i="12"/>
  <c r="AR573" i="12"/>
  <c r="AQ573" i="12"/>
  <c r="AO573" i="12"/>
  <c r="AY572" i="12"/>
  <c r="AX572" i="12"/>
  <c r="AW572" i="12"/>
  <c r="AV572" i="12"/>
  <c r="AU572" i="12"/>
  <c r="AT572" i="12"/>
  <c r="AS572" i="12"/>
  <c r="AR572" i="12"/>
  <c r="AQ572" i="12"/>
  <c r="AO572" i="12"/>
  <c r="AY571" i="12"/>
  <c r="AX571" i="12"/>
  <c r="AW571" i="12"/>
  <c r="AV571" i="12"/>
  <c r="AU571" i="12"/>
  <c r="AT571" i="12"/>
  <c r="AS571" i="12"/>
  <c r="AR571" i="12"/>
  <c r="AQ571" i="12"/>
  <c r="AO571" i="12"/>
  <c r="AY570" i="12"/>
  <c r="AX570" i="12"/>
  <c r="AW570" i="12"/>
  <c r="AV570" i="12"/>
  <c r="AU570" i="12"/>
  <c r="AT570" i="12"/>
  <c r="AS570" i="12"/>
  <c r="AR570" i="12"/>
  <c r="AQ570" i="12"/>
  <c r="AO570" i="12"/>
  <c r="AY569" i="12"/>
  <c r="AX569" i="12"/>
  <c r="AW569" i="12"/>
  <c r="AV569" i="12"/>
  <c r="AU569" i="12"/>
  <c r="AT569" i="12"/>
  <c r="AS569" i="12"/>
  <c r="AR569" i="12"/>
  <c r="AQ569" i="12"/>
  <c r="AO569" i="12"/>
  <c r="AY568" i="12"/>
  <c r="AX568" i="12"/>
  <c r="AW568" i="12"/>
  <c r="AV568" i="12"/>
  <c r="AU568" i="12"/>
  <c r="AT568" i="12"/>
  <c r="AS568" i="12"/>
  <c r="AR568" i="12"/>
  <c r="AQ568" i="12"/>
  <c r="AO568" i="12"/>
  <c r="AY567" i="12"/>
  <c r="AX567" i="12"/>
  <c r="AW567" i="12"/>
  <c r="AV567" i="12"/>
  <c r="AU567" i="12"/>
  <c r="AT567" i="12"/>
  <c r="AS567" i="12"/>
  <c r="AR567" i="12"/>
  <c r="AQ567" i="12"/>
  <c r="AO567" i="12"/>
  <c r="AY566" i="12"/>
  <c r="AX566" i="12"/>
  <c r="AW566" i="12"/>
  <c r="AV566" i="12"/>
  <c r="AU566" i="12"/>
  <c r="AT566" i="12"/>
  <c r="AS566" i="12"/>
  <c r="AR566" i="12"/>
  <c r="AQ566" i="12"/>
  <c r="AO566" i="12"/>
  <c r="AY565" i="12"/>
  <c r="AX565" i="12"/>
  <c r="AW565" i="12"/>
  <c r="AV565" i="12"/>
  <c r="AU565" i="12"/>
  <c r="AT565" i="12"/>
  <c r="AS565" i="12"/>
  <c r="AR565" i="12"/>
  <c r="AQ565" i="12"/>
  <c r="AO565" i="12"/>
  <c r="AY564" i="12"/>
  <c r="AX564" i="12"/>
  <c r="AW564" i="12"/>
  <c r="AV564" i="12"/>
  <c r="AU564" i="12"/>
  <c r="AT564" i="12"/>
  <c r="AS564" i="12"/>
  <c r="AR564" i="12"/>
  <c r="AQ564" i="12"/>
  <c r="AO564" i="12"/>
  <c r="AY563" i="12"/>
  <c r="AX563" i="12"/>
  <c r="AW563" i="12"/>
  <c r="AV563" i="12"/>
  <c r="AU563" i="12"/>
  <c r="AT563" i="12"/>
  <c r="AS563" i="12"/>
  <c r="AR563" i="12"/>
  <c r="AQ563" i="12"/>
  <c r="AO563" i="12"/>
  <c r="AY562" i="12"/>
  <c r="AX562" i="12"/>
  <c r="AW562" i="12"/>
  <c r="AV562" i="12"/>
  <c r="AU562" i="12"/>
  <c r="AT562" i="12"/>
  <c r="AS562" i="12"/>
  <c r="AR562" i="12"/>
  <c r="AQ562" i="12"/>
  <c r="AO562" i="12"/>
  <c r="AY561" i="12"/>
  <c r="AX561" i="12"/>
  <c r="AW561" i="12"/>
  <c r="AV561" i="12"/>
  <c r="AU561" i="12"/>
  <c r="AT561" i="12"/>
  <c r="AS561" i="12"/>
  <c r="AR561" i="12"/>
  <c r="AQ561" i="12"/>
  <c r="AO561" i="12"/>
  <c r="AY560" i="12"/>
  <c r="AX560" i="12"/>
  <c r="AW560" i="12"/>
  <c r="AV560" i="12"/>
  <c r="AU560" i="12"/>
  <c r="AT560" i="12"/>
  <c r="AS560" i="12"/>
  <c r="AR560" i="12"/>
  <c r="AQ560" i="12"/>
  <c r="AO560" i="12"/>
  <c r="AY559" i="12"/>
  <c r="AX559" i="12"/>
  <c r="AW559" i="12"/>
  <c r="AV559" i="12"/>
  <c r="AU559" i="12"/>
  <c r="AT559" i="12"/>
  <c r="AS559" i="12"/>
  <c r="AR559" i="12"/>
  <c r="AQ559" i="12"/>
  <c r="AO559" i="12"/>
  <c r="AY558" i="12"/>
  <c r="AX558" i="12"/>
  <c r="AW558" i="12"/>
  <c r="AV558" i="12"/>
  <c r="AU558" i="12"/>
  <c r="AT558" i="12"/>
  <c r="AS558" i="12"/>
  <c r="AR558" i="12"/>
  <c r="AQ558" i="12"/>
  <c r="AO558" i="12"/>
  <c r="AY557" i="12"/>
  <c r="AX557" i="12"/>
  <c r="AW557" i="12"/>
  <c r="AV557" i="12"/>
  <c r="AU557" i="12"/>
  <c r="AT557" i="12"/>
  <c r="AS557" i="12"/>
  <c r="AR557" i="12"/>
  <c r="AQ557" i="12"/>
  <c r="AO557" i="12"/>
  <c r="AY556" i="12"/>
  <c r="AX556" i="12"/>
  <c r="AW556" i="12"/>
  <c r="AV556" i="12"/>
  <c r="AU556" i="12"/>
  <c r="AT556" i="12"/>
  <c r="AS556" i="12"/>
  <c r="AR556" i="12"/>
  <c r="AQ556" i="12"/>
  <c r="AO556" i="12"/>
  <c r="AY555" i="12"/>
  <c r="AX555" i="12"/>
  <c r="AW555" i="12"/>
  <c r="AV555" i="12"/>
  <c r="AU555" i="12"/>
  <c r="AT555" i="12"/>
  <c r="AS555" i="12"/>
  <c r="AR555" i="12"/>
  <c r="AQ555" i="12"/>
  <c r="AO555" i="12"/>
  <c r="AY554" i="12"/>
  <c r="AX554" i="12"/>
  <c r="AW554" i="12"/>
  <c r="AV554" i="12"/>
  <c r="AU554" i="12"/>
  <c r="AT554" i="12"/>
  <c r="AS554" i="12"/>
  <c r="AR554" i="12"/>
  <c r="AQ554" i="12"/>
  <c r="AO554" i="12"/>
  <c r="AY553" i="12"/>
  <c r="AX553" i="12"/>
  <c r="AW553" i="12"/>
  <c r="AV553" i="12"/>
  <c r="AU553" i="12"/>
  <c r="AT553" i="12"/>
  <c r="AS553" i="12"/>
  <c r="AR553" i="12"/>
  <c r="AQ553" i="12"/>
  <c r="AO553" i="12"/>
  <c r="AY552" i="12"/>
  <c r="AX552" i="12"/>
  <c r="AW552" i="12"/>
  <c r="AV552" i="12"/>
  <c r="AU552" i="12"/>
  <c r="AT552" i="12"/>
  <c r="AS552" i="12"/>
  <c r="AR552" i="12"/>
  <c r="AQ552" i="12"/>
  <c r="AO552" i="12"/>
  <c r="AY551" i="12"/>
  <c r="AX551" i="12"/>
  <c r="AW551" i="12"/>
  <c r="AV551" i="12"/>
  <c r="AU551" i="12"/>
  <c r="AT551" i="12"/>
  <c r="AS551" i="12"/>
  <c r="AR551" i="12"/>
  <c r="AQ551" i="12"/>
  <c r="AO551" i="12"/>
  <c r="AY550" i="12"/>
  <c r="AX550" i="12"/>
  <c r="AW550" i="12"/>
  <c r="AV550" i="12"/>
  <c r="AU550" i="12"/>
  <c r="AT550" i="12"/>
  <c r="AS550" i="12"/>
  <c r="AR550" i="12"/>
  <c r="AQ550" i="12"/>
  <c r="AO550" i="12"/>
  <c r="AY549" i="12"/>
  <c r="AX549" i="12"/>
  <c r="AW549" i="12"/>
  <c r="AV549" i="12"/>
  <c r="AU549" i="12"/>
  <c r="AT549" i="12"/>
  <c r="AS549" i="12"/>
  <c r="AR549" i="12"/>
  <c r="AQ549" i="12"/>
  <c r="AO549" i="12"/>
  <c r="AY548" i="12"/>
  <c r="AX548" i="12"/>
  <c r="AW548" i="12"/>
  <c r="AV548" i="12"/>
  <c r="AU548" i="12"/>
  <c r="AT548" i="12"/>
  <c r="AS548" i="12"/>
  <c r="AR548" i="12"/>
  <c r="AQ548" i="12"/>
  <c r="AO548" i="12"/>
  <c r="AY547" i="12"/>
  <c r="AX547" i="12"/>
  <c r="AW547" i="12"/>
  <c r="AV547" i="12"/>
  <c r="AU547" i="12"/>
  <c r="AT547" i="12"/>
  <c r="AS547" i="12"/>
  <c r="AR547" i="12"/>
  <c r="AQ547" i="12"/>
  <c r="AO547" i="12"/>
  <c r="AY546" i="12"/>
  <c r="AX546" i="12"/>
  <c r="AW546" i="12"/>
  <c r="AV546" i="12"/>
  <c r="AU546" i="12"/>
  <c r="AT546" i="12"/>
  <c r="AS546" i="12"/>
  <c r="AR546" i="12"/>
  <c r="AQ546" i="12"/>
  <c r="AO546" i="12"/>
  <c r="AY545" i="12"/>
  <c r="AX545" i="12"/>
  <c r="AW545" i="12"/>
  <c r="AV545" i="12"/>
  <c r="AU545" i="12"/>
  <c r="AT545" i="12"/>
  <c r="AS545" i="12"/>
  <c r="AR545" i="12"/>
  <c r="AQ545" i="12"/>
  <c r="AO545" i="12"/>
  <c r="AY544" i="12"/>
  <c r="AX544" i="12"/>
  <c r="AW544" i="12"/>
  <c r="AV544" i="12"/>
  <c r="AU544" i="12"/>
  <c r="AT544" i="12"/>
  <c r="AS544" i="12"/>
  <c r="AR544" i="12"/>
  <c r="AQ544" i="12"/>
  <c r="AO544" i="12"/>
  <c r="AY543" i="12"/>
  <c r="AX543" i="12"/>
  <c r="AW543" i="12"/>
  <c r="AV543" i="12"/>
  <c r="AU543" i="12"/>
  <c r="AT543" i="12"/>
  <c r="AS543" i="12"/>
  <c r="AR543" i="12"/>
  <c r="AQ543" i="12"/>
  <c r="AO543" i="12"/>
  <c r="AY542" i="12"/>
  <c r="AX542" i="12"/>
  <c r="AW542" i="12"/>
  <c r="AV542" i="12"/>
  <c r="AU542" i="12"/>
  <c r="AT542" i="12"/>
  <c r="AS542" i="12"/>
  <c r="AR542" i="12"/>
  <c r="AQ542" i="12"/>
  <c r="AO542" i="12"/>
  <c r="AY541" i="12"/>
  <c r="AX541" i="12"/>
  <c r="AW541" i="12"/>
  <c r="AV541" i="12"/>
  <c r="AU541" i="12"/>
  <c r="AT541" i="12"/>
  <c r="AS541" i="12"/>
  <c r="AR541" i="12"/>
  <c r="AQ541" i="12"/>
  <c r="AO541" i="12"/>
  <c r="AY540" i="12"/>
  <c r="AX540" i="12"/>
  <c r="AW540" i="12"/>
  <c r="AV540" i="12"/>
  <c r="AU540" i="12"/>
  <c r="AT540" i="12"/>
  <c r="AS540" i="12"/>
  <c r="AR540" i="12"/>
  <c r="AQ540" i="12"/>
  <c r="AO540" i="12"/>
  <c r="AY539" i="12"/>
  <c r="AX539" i="12"/>
  <c r="AW539" i="12"/>
  <c r="AV539" i="12"/>
  <c r="AU539" i="12"/>
  <c r="AT539" i="12"/>
  <c r="AS539" i="12"/>
  <c r="AR539" i="12"/>
  <c r="AQ539" i="12"/>
  <c r="AO539" i="12"/>
  <c r="AY538" i="12"/>
  <c r="AX538" i="12"/>
  <c r="AW538" i="12"/>
  <c r="AV538" i="12"/>
  <c r="AU538" i="12"/>
  <c r="AT538" i="12"/>
  <c r="AS538" i="12"/>
  <c r="AR538" i="12"/>
  <c r="AQ538" i="12"/>
  <c r="AO538" i="12"/>
  <c r="AY537" i="12"/>
  <c r="AX537" i="12"/>
  <c r="AW537" i="12"/>
  <c r="AV537" i="12"/>
  <c r="AU537" i="12"/>
  <c r="AT537" i="12"/>
  <c r="AS537" i="12"/>
  <c r="AR537" i="12"/>
  <c r="AQ537" i="12"/>
  <c r="AO537" i="12"/>
  <c r="AY536" i="12"/>
  <c r="AX536" i="12"/>
  <c r="AW536" i="12"/>
  <c r="AV536" i="12"/>
  <c r="AU536" i="12"/>
  <c r="AT536" i="12"/>
  <c r="AS536" i="12"/>
  <c r="AR536" i="12"/>
  <c r="AQ536" i="12"/>
  <c r="AO536" i="12"/>
  <c r="AY535" i="12"/>
  <c r="AX535" i="12"/>
  <c r="AW535" i="12"/>
  <c r="AV535" i="12"/>
  <c r="AU535" i="12"/>
  <c r="AT535" i="12"/>
  <c r="AS535" i="12"/>
  <c r="AR535" i="12"/>
  <c r="AQ535" i="12"/>
  <c r="AO535" i="12"/>
  <c r="AY534" i="12"/>
  <c r="AX534" i="12"/>
  <c r="AW534" i="12"/>
  <c r="AV534" i="12"/>
  <c r="AU534" i="12"/>
  <c r="AT534" i="12"/>
  <c r="AS534" i="12"/>
  <c r="AR534" i="12"/>
  <c r="AQ534" i="12"/>
  <c r="AO534" i="12"/>
  <c r="AY533" i="12"/>
  <c r="AX533" i="12"/>
  <c r="AW533" i="12"/>
  <c r="AV533" i="12"/>
  <c r="AU533" i="12"/>
  <c r="AT533" i="12"/>
  <c r="AS533" i="12"/>
  <c r="AR533" i="12"/>
  <c r="AQ533" i="12"/>
  <c r="AO533" i="12"/>
  <c r="AY532" i="12"/>
  <c r="AX532" i="12"/>
  <c r="AW532" i="12"/>
  <c r="AV532" i="12"/>
  <c r="AU532" i="12"/>
  <c r="AT532" i="12"/>
  <c r="AS532" i="12"/>
  <c r="AR532" i="12"/>
  <c r="AQ532" i="12"/>
  <c r="AO532" i="12"/>
  <c r="AY531" i="12"/>
  <c r="AX531" i="12"/>
  <c r="AW531" i="12"/>
  <c r="AV531" i="12"/>
  <c r="AU531" i="12"/>
  <c r="AT531" i="12"/>
  <c r="AS531" i="12"/>
  <c r="AR531" i="12"/>
  <c r="AQ531" i="12"/>
  <c r="AO531" i="12"/>
  <c r="AY530" i="12"/>
  <c r="AX530" i="12"/>
  <c r="AW530" i="12"/>
  <c r="AV530" i="12"/>
  <c r="AU530" i="12"/>
  <c r="AT530" i="12"/>
  <c r="AS530" i="12"/>
  <c r="AR530" i="12"/>
  <c r="AQ530" i="12"/>
  <c r="AO530" i="12"/>
  <c r="AY529" i="12"/>
  <c r="AX529" i="12"/>
  <c r="AW529" i="12"/>
  <c r="AV529" i="12"/>
  <c r="AU529" i="12"/>
  <c r="AT529" i="12"/>
  <c r="AS529" i="12"/>
  <c r="AR529" i="12"/>
  <c r="AQ529" i="12"/>
  <c r="AO529" i="12"/>
  <c r="AY528" i="12"/>
  <c r="AX528" i="12"/>
  <c r="AW528" i="12"/>
  <c r="AV528" i="12"/>
  <c r="AU528" i="12"/>
  <c r="AT528" i="12"/>
  <c r="AS528" i="12"/>
  <c r="AR528" i="12"/>
  <c r="AQ528" i="12"/>
  <c r="AO528" i="12"/>
  <c r="AY527" i="12"/>
  <c r="AX527" i="12"/>
  <c r="AW527" i="12"/>
  <c r="AV527" i="12"/>
  <c r="AU527" i="12"/>
  <c r="AT527" i="12"/>
  <c r="AS527" i="12"/>
  <c r="AR527" i="12"/>
  <c r="AQ527" i="12"/>
  <c r="AO527" i="12"/>
  <c r="AY526" i="12"/>
  <c r="AX526" i="12"/>
  <c r="AW526" i="12"/>
  <c r="AV526" i="12"/>
  <c r="AU526" i="12"/>
  <c r="AT526" i="12"/>
  <c r="AS526" i="12"/>
  <c r="AR526" i="12"/>
  <c r="AQ526" i="12"/>
  <c r="AO526" i="12"/>
  <c r="AY525" i="12"/>
  <c r="AX525" i="12"/>
  <c r="AW525" i="12"/>
  <c r="AV525" i="12"/>
  <c r="AU525" i="12"/>
  <c r="AT525" i="12"/>
  <c r="AS525" i="12"/>
  <c r="AR525" i="12"/>
  <c r="AQ525" i="12"/>
  <c r="AO525" i="12"/>
  <c r="AY524" i="12"/>
  <c r="AX524" i="12"/>
  <c r="AW524" i="12"/>
  <c r="AV524" i="12"/>
  <c r="AU524" i="12"/>
  <c r="AT524" i="12"/>
  <c r="AS524" i="12"/>
  <c r="AR524" i="12"/>
  <c r="AQ524" i="12"/>
  <c r="AO524" i="12"/>
  <c r="AY523" i="12"/>
  <c r="AX523" i="12"/>
  <c r="AW523" i="12"/>
  <c r="AV523" i="12"/>
  <c r="AU523" i="12"/>
  <c r="AT523" i="12"/>
  <c r="AS523" i="12"/>
  <c r="AR523" i="12"/>
  <c r="AQ523" i="12"/>
  <c r="AO523" i="12"/>
  <c r="AY522" i="12"/>
  <c r="AX522" i="12"/>
  <c r="AW522" i="12"/>
  <c r="AV522" i="12"/>
  <c r="AU522" i="12"/>
  <c r="AT522" i="12"/>
  <c r="AS522" i="12"/>
  <c r="AR522" i="12"/>
  <c r="AQ522" i="12"/>
  <c r="AO522" i="12"/>
  <c r="AY521" i="12"/>
  <c r="AX521" i="12"/>
  <c r="AW521" i="12"/>
  <c r="AV521" i="12"/>
  <c r="AU521" i="12"/>
  <c r="AT521" i="12"/>
  <c r="AS521" i="12"/>
  <c r="AR521" i="12"/>
  <c r="AQ521" i="12"/>
  <c r="AO521" i="12"/>
  <c r="AY520" i="12"/>
  <c r="AX520" i="12"/>
  <c r="AW520" i="12"/>
  <c r="AV520" i="12"/>
  <c r="AU520" i="12"/>
  <c r="AT520" i="12"/>
  <c r="AS520" i="12"/>
  <c r="AR520" i="12"/>
  <c r="AQ520" i="12"/>
  <c r="AO520" i="12"/>
  <c r="AY519" i="12"/>
  <c r="AX519" i="12"/>
  <c r="AW519" i="12"/>
  <c r="AV519" i="12"/>
  <c r="AU519" i="12"/>
  <c r="AT519" i="12"/>
  <c r="AS519" i="12"/>
  <c r="AR519" i="12"/>
  <c r="AQ519" i="12"/>
  <c r="AO519" i="12"/>
  <c r="AY518" i="12"/>
  <c r="AX518" i="12"/>
  <c r="AW518" i="12"/>
  <c r="AV518" i="12"/>
  <c r="AU518" i="12"/>
  <c r="AT518" i="12"/>
  <c r="AS518" i="12"/>
  <c r="AR518" i="12"/>
  <c r="AQ518" i="12"/>
  <c r="AO518" i="12"/>
  <c r="AY517" i="12"/>
  <c r="AX517" i="12"/>
  <c r="AW517" i="12"/>
  <c r="AV517" i="12"/>
  <c r="AU517" i="12"/>
  <c r="AT517" i="12"/>
  <c r="AS517" i="12"/>
  <c r="AR517" i="12"/>
  <c r="AQ517" i="12"/>
  <c r="AO517" i="12"/>
  <c r="AY516" i="12"/>
  <c r="AX516" i="12"/>
  <c r="AW516" i="12"/>
  <c r="AV516" i="12"/>
  <c r="AU516" i="12"/>
  <c r="AT516" i="12"/>
  <c r="AS516" i="12"/>
  <c r="AR516" i="12"/>
  <c r="AQ516" i="12"/>
  <c r="AO516" i="12"/>
  <c r="AY515" i="12"/>
  <c r="AX515" i="12"/>
  <c r="AW515" i="12"/>
  <c r="AV515" i="12"/>
  <c r="AU515" i="12"/>
  <c r="AT515" i="12"/>
  <c r="AS515" i="12"/>
  <c r="AR515" i="12"/>
  <c r="AQ515" i="12"/>
  <c r="AO515" i="12"/>
  <c r="AY514" i="12"/>
  <c r="AX514" i="12"/>
  <c r="AW514" i="12"/>
  <c r="AV514" i="12"/>
  <c r="AU514" i="12"/>
  <c r="AT514" i="12"/>
  <c r="AS514" i="12"/>
  <c r="AR514" i="12"/>
  <c r="AQ514" i="12"/>
  <c r="AO514" i="12"/>
  <c r="AY513" i="12"/>
  <c r="AX513" i="12"/>
  <c r="AW513" i="12"/>
  <c r="AV513" i="12"/>
  <c r="AU513" i="12"/>
  <c r="AT513" i="12"/>
  <c r="AS513" i="12"/>
  <c r="AR513" i="12"/>
  <c r="AQ513" i="12"/>
  <c r="AO513" i="12"/>
  <c r="AY512" i="12"/>
  <c r="AX512" i="12"/>
  <c r="AW512" i="12"/>
  <c r="AV512" i="12"/>
  <c r="AU512" i="12"/>
  <c r="AT512" i="12"/>
  <c r="AS512" i="12"/>
  <c r="AR512" i="12"/>
  <c r="AQ512" i="12"/>
  <c r="AO512" i="12"/>
  <c r="AY511" i="12"/>
  <c r="AX511" i="12"/>
  <c r="AW511" i="12"/>
  <c r="AV511" i="12"/>
  <c r="AU511" i="12"/>
  <c r="AT511" i="12"/>
  <c r="AS511" i="12"/>
  <c r="AR511" i="12"/>
  <c r="AQ511" i="12"/>
  <c r="AO511" i="12"/>
  <c r="AY510" i="12"/>
  <c r="AX510" i="12"/>
  <c r="AW510" i="12"/>
  <c r="AV510" i="12"/>
  <c r="AU510" i="12"/>
  <c r="AT510" i="12"/>
  <c r="AS510" i="12"/>
  <c r="AR510" i="12"/>
  <c r="AQ510" i="12"/>
  <c r="AO510" i="12"/>
  <c r="AY509" i="12"/>
  <c r="AX509" i="12"/>
  <c r="AW509" i="12"/>
  <c r="AV509" i="12"/>
  <c r="AU509" i="12"/>
  <c r="AT509" i="12"/>
  <c r="AS509" i="12"/>
  <c r="AR509" i="12"/>
  <c r="AQ509" i="12"/>
  <c r="AO509" i="12"/>
  <c r="AY508" i="12"/>
  <c r="AX508" i="12"/>
  <c r="AW508" i="12"/>
  <c r="AV508" i="12"/>
  <c r="AU508" i="12"/>
  <c r="AT508" i="12"/>
  <c r="AS508" i="12"/>
  <c r="AR508" i="12"/>
  <c r="AQ508" i="12"/>
  <c r="AO508" i="12"/>
  <c r="AY507" i="12"/>
  <c r="AX507" i="12"/>
  <c r="AW507" i="12"/>
  <c r="AV507" i="12"/>
  <c r="AU507" i="12"/>
  <c r="AT507" i="12"/>
  <c r="AS507" i="12"/>
  <c r="AR507" i="12"/>
  <c r="AQ507" i="12"/>
  <c r="AO507" i="12"/>
  <c r="AY506" i="12"/>
  <c r="AX506" i="12"/>
  <c r="AW506" i="12"/>
  <c r="AV506" i="12"/>
  <c r="AU506" i="12"/>
  <c r="AT506" i="12"/>
  <c r="AS506" i="12"/>
  <c r="AR506" i="12"/>
  <c r="AQ506" i="12"/>
  <c r="AO506" i="12"/>
  <c r="AY505" i="12"/>
  <c r="AX505" i="12"/>
  <c r="AW505" i="12"/>
  <c r="AV505" i="12"/>
  <c r="AU505" i="12"/>
  <c r="AT505" i="12"/>
  <c r="AS505" i="12"/>
  <c r="AR505" i="12"/>
  <c r="AQ505" i="12"/>
  <c r="AO505" i="12"/>
  <c r="AY504" i="12"/>
  <c r="AX504" i="12"/>
  <c r="AW504" i="12"/>
  <c r="AV504" i="12"/>
  <c r="AU504" i="12"/>
  <c r="AT504" i="12"/>
  <c r="AS504" i="12"/>
  <c r="AR504" i="12"/>
  <c r="AQ504" i="12"/>
  <c r="AO504" i="12"/>
  <c r="AY503" i="12"/>
  <c r="AX503" i="12"/>
  <c r="AW503" i="12"/>
  <c r="AV503" i="12"/>
  <c r="AU503" i="12"/>
  <c r="AT503" i="12"/>
  <c r="AS503" i="12"/>
  <c r="AR503" i="12"/>
  <c r="AQ503" i="12"/>
  <c r="AO503" i="12"/>
  <c r="AY502" i="12"/>
  <c r="AX502" i="12"/>
  <c r="AW502" i="12"/>
  <c r="AV502" i="12"/>
  <c r="AU502" i="12"/>
  <c r="AT502" i="12"/>
  <c r="AS502" i="12"/>
  <c r="AR502" i="12"/>
  <c r="AQ502" i="12"/>
  <c r="AO502" i="12"/>
  <c r="AY501" i="12"/>
  <c r="AX501" i="12"/>
  <c r="AW501" i="12"/>
  <c r="AV501" i="12"/>
  <c r="AU501" i="12"/>
  <c r="AT501" i="12"/>
  <c r="AS501" i="12"/>
  <c r="AR501" i="12"/>
  <c r="AQ501" i="12"/>
  <c r="AO501" i="12"/>
  <c r="AY500" i="12"/>
  <c r="AX500" i="12"/>
  <c r="AW500" i="12"/>
  <c r="AV500" i="12"/>
  <c r="AU500" i="12"/>
  <c r="AT500" i="12"/>
  <c r="AS500" i="12"/>
  <c r="AR500" i="12"/>
  <c r="AQ500" i="12"/>
  <c r="AO500" i="12"/>
  <c r="AY499" i="12"/>
  <c r="AX499" i="12"/>
  <c r="AW499" i="12"/>
  <c r="AV499" i="12"/>
  <c r="AU499" i="12"/>
  <c r="AT499" i="12"/>
  <c r="AS499" i="12"/>
  <c r="AR499" i="12"/>
  <c r="AQ499" i="12"/>
  <c r="AO499" i="12"/>
  <c r="AY498" i="12"/>
  <c r="AX498" i="12"/>
  <c r="AW498" i="12"/>
  <c r="AV498" i="12"/>
  <c r="AU498" i="12"/>
  <c r="AT498" i="12"/>
  <c r="AS498" i="12"/>
  <c r="AR498" i="12"/>
  <c r="AQ498" i="12"/>
  <c r="AO498" i="12"/>
  <c r="AY497" i="12"/>
  <c r="AX497" i="12"/>
  <c r="AW497" i="12"/>
  <c r="AV497" i="12"/>
  <c r="AU497" i="12"/>
  <c r="AT497" i="12"/>
  <c r="AS497" i="12"/>
  <c r="AR497" i="12"/>
  <c r="AQ497" i="12"/>
  <c r="AO497" i="12"/>
  <c r="AY496" i="12"/>
  <c r="AX496" i="12"/>
  <c r="AW496" i="12"/>
  <c r="AV496" i="12"/>
  <c r="AU496" i="12"/>
  <c r="AT496" i="12"/>
  <c r="AS496" i="12"/>
  <c r="AR496" i="12"/>
  <c r="AQ496" i="12"/>
  <c r="AO496" i="12"/>
  <c r="AY495" i="12"/>
  <c r="AX495" i="12"/>
  <c r="AW495" i="12"/>
  <c r="AV495" i="12"/>
  <c r="AU495" i="12"/>
  <c r="AT495" i="12"/>
  <c r="AS495" i="12"/>
  <c r="AR495" i="12"/>
  <c r="AQ495" i="12"/>
  <c r="AO495" i="12"/>
  <c r="AY494" i="12"/>
  <c r="AX494" i="12"/>
  <c r="AW494" i="12"/>
  <c r="AV494" i="12"/>
  <c r="AU494" i="12"/>
  <c r="AT494" i="12"/>
  <c r="AS494" i="12"/>
  <c r="AR494" i="12"/>
  <c r="AQ494" i="12"/>
  <c r="AO494" i="12"/>
  <c r="AY493" i="12"/>
  <c r="AX493" i="12"/>
  <c r="AW493" i="12"/>
  <c r="AV493" i="12"/>
  <c r="AU493" i="12"/>
  <c r="AT493" i="12"/>
  <c r="AS493" i="12"/>
  <c r="AR493" i="12"/>
  <c r="AQ493" i="12"/>
  <c r="AO493" i="12"/>
  <c r="AY492" i="12"/>
  <c r="AX492" i="12"/>
  <c r="AW492" i="12"/>
  <c r="AV492" i="12"/>
  <c r="AU492" i="12"/>
  <c r="AT492" i="12"/>
  <c r="AS492" i="12"/>
  <c r="AR492" i="12"/>
  <c r="AQ492" i="12"/>
  <c r="AO492" i="12"/>
  <c r="AY491" i="12"/>
  <c r="AX491" i="12"/>
  <c r="AW491" i="12"/>
  <c r="AV491" i="12"/>
  <c r="AU491" i="12"/>
  <c r="AT491" i="12"/>
  <c r="AS491" i="12"/>
  <c r="AR491" i="12"/>
  <c r="AQ491" i="12"/>
  <c r="AO491" i="12"/>
  <c r="AY490" i="12"/>
  <c r="AX490" i="12"/>
  <c r="AW490" i="12"/>
  <c r="AV490" i="12"/>
  <c r="AU490" i="12"/>
  <c r="AT490" i="12"/>
  <c r="AS490" i="12"/>
  <c r="AR490" i="12"/>
  <c r="AQ490" i="12"/>
  <c r="AO490" i="12"/>
  <c r="AY489" i="12"/>
  <c r="AX489" i="12"/>
  <c r="AW489" i="12"/>
  <c r="AV489" i="12"/>
  <c r="AU489" i="12"/>
  <c r="AT489" i="12"/>
  <c r="AS489" i="12"/>
  <c r="AR489" i="12"/>
  <c r="AQ489" i="12"/>
  <c r="AO489" i="12"/>
  <c r="AY488" i="12"/>
  <c r="AX488" i="12"/>
  <c r="AW488" i="12"/>
  <c r="AV488" i="12"/>
  <c r="AU488" i="12"/>
  <c r="AT488" i="12"/>
  <c r="AS488" i="12"/>
  <c r="AR488" i="12"/>
  <c r="AQ488" i="12"/>
  <c r="AO488" i="12"/>
  <c r="AY487" i="12"/>
  <c r="AX487" i="12"/>
  <c r="AW487" i="12"/>
  <c r="AV487" i="12"/>
  <c r="AU487" i="12"/>
  <c r="AT487" i="12"/>
  <c r="AS487" i="12"/>
  <c r="AR487" i="12"/>
  <c r="AQ487" i="12"/>
  <c r="AO487" i="12"/>
  <c r="AY486" i="12"/>
  <c r="AX486" i="12"/>
  <c r="AW486" i="12"/>
  <c r="AV486" i="12"/>
  <c r="AU486" i="12"/>
  <c r="AT486" i="12"/>
  <c r="AS486" i="12"/>
  <c r="AR486" i="12"/>
  <c r="AQ486" i="12"/>
  <c r="AO486" i="12"/>
  <c r="AY485" i="12"/>
  <c r="AX485" i="12"/>
  <c r="AW485" i="12"/>
  <c r="AV485" i="12"/>
  <c r="AU485" i="12"/>
  <c r="AT485" i="12"/>
  <c r="AS485" i="12"/>
  <c r="AR485" i="12"/>
  <c r="AQ485" i="12"/>
  <c r="AO485" i="12"/>
  <c r="AY484" i="12"/>
  <c r="AX484" i="12"/>
  <c r="AW484" i="12"/>
  <c r="AV484" i="12"/>
  <c r="AU484" i="12"/>
  <c r="AT484" i="12"/>
  <c r="AS484" i="12"/>
  <c r="AR484" i="12"/>
  <c r="AQ484" i="12"/>
  <c r="AO484" i="12"/>
  <c r="AY483" i="12"/>
  <c r="AX483" i="12"/>
  <c r="AW483" i="12"/>
  <c r="AV483" i="12"/>
  <c r="AU483" i="12"/>
  <c r="AT483" i="12"/>
  <c r="AS483" i="12"/>
  <c r="AR483" i="12"/>
  <c r="AQ483" i="12"/>
  <c r="AO483" i="12"/>
  <c r="AY482" i="12"/>
  <c r="AX482" i="12"/>
  <c r="AW482" i="12"/>
  <c r="AV482" i="12"/>
  <c r="AU482" i="12"/>
  <c r="AT482" i="12"/>
  <c r="AS482" i="12"/>
  <c r="AR482" i="12"/>
  <c r="AQ482" i="12"/>
  <c r="AO482" i="12"/>
  <c r="AY481" i="12"/>
  <c r="AX481" i="12"/>
  <c r="AW481" i="12"/>
  <c r="AV481" i="12"/>
  <c r="AU481" i="12"/>
  <c r="AT481" i="12"/>
  <c r="AS481" i="12"/>
  <c r="AR481" i="12"/>
  <c r="AQ481" i="12"/>
  <c r="AO481" i="12"/>
  <c r="AY480" i="12"/>
  <c r="AX480" i="12"/>
  <c r="AW480" i="12"/>
  <c r="AV480" i="12"/>
  <c r="AU480" i="12"/>
  <c r="AT480" i="12"/>
  <c r="AS480" i="12"/>
  <c r="AR480" i="12"/>
  <c r="AQ480" i="12"/>
  <c r="AO480" i="12"/>
  <c r="AY479" i="12"/>
  <c r="AX479" i="12"/>
  <c r="AW479" i="12"/>
  <c r="AV479" i="12"/>
  <c r="AU479" i="12"/>
  <c r="AT479" i="12"/>
  <c r="AS479" i="12"/>
  <c r="AR479" i="12"/>
  <c r="AQ479" i="12"/>
  <c r="AO479" i="12"/>
  <c r="AY478" i="12"/>
  <c r="AX478" i="12"/>
  <c r="AW478" i="12"/>
  <c r="AV478" i="12"/>
  <c r="AU478" i="12"/>
  <c r="AT478" i="12"/>
  <c r="AS478" i="12"/>
  <c r="AR478" i="12"/>
  <c r="AQ478" i="12"/>
  <c r="AO478" i="12"/>
  <c r="AY477" i="12"/>
  <c r="AX477" i="12"/>
  <c r="AW477" i="12"/>
  <c r="AV477" i="12"/>
  <c r="AU477" i="12"/>
  <c r="AT477" i="12"/>
  <c r="AS477" i="12"/>
  <c r="AR477" i="12"/>
  <c r="AQ477" i="12"/>
  <c r="AO477" i="12"/>
  <c r="AY476" i="12"/>
  <c r="AX476" i="12"/>
  <c r="AW476" i="12"/>
  <c r="AV476" i="12"/>
  <c r="AU476" i="12"/>
  <c r="AT476" i="12"/>
  <c r="AS476" i="12"/>
  <c r="AR476" i="12"/>
  <c r="AQ476" i="12"/>
  <c r="AO476" i="12"/>
  <c r="AY475" i="12"/>
  <c r="AX475" i="12"/>
  <c r="AW475" i="12"/>
  <c r="AV475" i="12"/>
  <c r="AU475" i="12"/>
  <c r="AT475" i="12"/>
  <c r="AS475" i="12"/>
  <c r="AR475" i="12"/>
  <c r="AQ475" i="12"/>
  <c r="AO475" i="12"/>
  <c r="AY474" i="12"/>
  <c r="AX474" i="12"/>
  <c r="AW474" i="12"/>
  <c r="AV474" i="12"/>
  <c r="AU474" i="12"/>
  <c r="AT474" i="12"/>
  <c r="AS474" i="12"/>
  <c r="AR474" i="12"/>
  <c r="AQ474" i="12"/>
  <c r="AO474" i="12"/>
  <c r="AY473" i="12"/>
  <c r="AX473" i="12"/>
  <c r="AW473" i="12"/>
  <c r="AV473" i="12"/>
  <c r="AU473" i="12"/>
  <c r="AT473" i="12"/>
  <c r="AS473" i="12"/>
  <c r="AR473" i="12"/>
  <c r="AQ473" i="12"/>
  <c r="AO473" i="12"/>
  <c r="AY472" i="12"/>
  <c r="AX472" i="12"/>
  <c r="AW472" i="12"/>
  <c r="AV472" i="12"/>
  <c r="AU472" i="12"/>
  <c r="AT472" i="12"/>
  <c r="AS472" i="12"/>
  <c r="AR472" i="12"/>
  <c r="AQ472" i="12"/>
  <c r="AO472" i="12"/>
  <c r="AY471" i="12"/>
  <c r="AX471" i="12"/>
  <c r="AW471" i="12"/>
  <c r="AV471" i="12"/>
  <c r="AU471" i="12"/>
  <c r="AT471" i="12"/>
  <c r="AS471" i="12"/>
  <c r="AR471" i="12"/>
  <c r="AQ471" i="12"/>
  <c r="AO471" i="12"/>
  <c r="AY470" i="12"/>
  <c r="AX470" i="12"/>
  <c r="AW470" i="12"/>
  <c r="AV470" i="12"/>
  <c r="AU470" i="12"/>
  <c r="AT470" i="12"/>
  <c r="AS470" i="12"/>
  <c r="AR470" i="12"/>
  <c r="AQ470" i="12"/>
  <c r="AO470" i="12"/>
  <c r="AY469" i="12"/>
  <c r="AX469" i="12"/>
  <c r="AW469" i="12"/>
  <c r="AV469" i="12"/>
  <c r="AU469" i="12"/>
  <c r="AT469" i="12"/>
  <c r="AS469" i="12"/>
  <c r="AR469" i="12"/>
  <c r="AQ469" i="12"/>
  <c r="AO469" i="12"/>
  <c r="AY468" i="12"/>
  <c r="AX468" i="12"/>
  <c r="AW468" i="12"/>
  <c r="AV468" i="12"/>
  <c r="AU468" i="12"/>
  <c r="AT468" i="12"/>
  <c r="AS468" i="12"/>
  <c r="AR468" i="12"/>
  <c r="AQ468" i="12"/>
  <c r="AO468" i="12"/>
  <c r="AY467" i="12"/>
  <c r="AX467" i="12"/>
  <c r="AW467" i="12"/>
  <c r="AV467" i="12"/>
  <c r="AU467" i="12"/>
  <c r="AT467" i="12"/>
  <c r="AS467" i="12"/>
  <c r="AR467" i="12"/>
  <c r="AQ467" i="12"/>
  <c r="AO467" i="12"/>
  <c r="AY466" i="12"/>
  <c r="AX466" i="12"/>
  <c r="AW466" i="12"/>
  <c r="AV466" i="12"/>
  <c r="AU466" i="12"/>
  <c r="AT466" i="12"/>
  <c r="AS466" i="12"/>
  <c r="AR466" i="12"/>
  <c r="AQ466" i="12"/>
  <c r="AO466" i="12"/>
  <c r="AY465" i="12"/>
  <c r="AX465" i="12"/>
  <c r="AW465" i="12"/>
  <c r="AV465" i="12"/>
  <c r="AU465" i="12"/>
  <c r="AT465" i="12"/>
  <c r="AS465" i="12"/>
  <c r="AR465" i="12"/>
  <c r="AQ465" i="12"/>
  <c r="AO465" i="12"/>
  <c r="AY464" i="12"/>
  <c r="AX464" i="12"/>
  <c r="AW464" i="12"/>
  <c r="AV464" i="12"/>
  <c r="AU464" i="12"/>
  <c r="AT464" i="12"/>
  <c r="AS464" i="12"/>
  <c r="AR464" i="12"/>
  <c r="AQ464" i="12"/>
  <c r="AO464" i="12"/>
  <c r="AY463" i="12"/>
  <c r="AX463" i="12"/>
  <c r="AW463" i="12"/>
  <c r="AV463" i="12"/>
  <c r="AU463" i="12"/>
  <c r="AT463" i="12"/>
  <c r="AS463" i="12"/>
  <c r="AR463" i="12"/>
  <c r="AQ463" i="12"/>
  <c r="AO463" i="12"/>
  <c r="AY462" i="12"/>
  <c r="AX462" i="12"/>
  <c r="AW462" i="12"/>
  <c r="AV462" i="12"/>
  <c r="AU462" i="12"/>
  <c r="AT462" i="12"/>
  <c r="AS462" i="12"/>
  <c r="AR462" i="12"/>
  <c r="AQ462" i="12"/>
  <c r="AO462" i="12"/>
  <c r="AY461" i="12"/>
  <c r="AX461" i="12"/>
  <c r="AW461" i="12"/>
  <c r="AV461" i="12"/>
  <c r="AU461" i="12"/>
  <c r="AT461" i="12"/>
  <c r="AS461" i="12"/>
  <c r="AR461" i="12"/>
  <c r="AQ461" i="12"/>
  <c r="AO461" i="12"/>
  <c r="AY460" i="12"/>
  <c r="AX460" i="12"/>
  <c r="AW460" i="12"/>
  <c r="AV460" i="12"/>
  <c r="AU460" i="12"/>
  <c r="AT460" i="12"/>
  <c r="AS460" i="12"/>
  <c r="AR460" i="12"/>
  <c r="AQ460" i="12"/>
  <c r="AO460" i="12"/>
  <c r="AY459" i="12"/>
  <c r="AX459" i="12"/>
  <c r="AW459" i="12"/>
  <c r="AV459" i="12"/>
  <c r="AU459" i="12"/>
  <c r="AT459" i="12"/>
  <c r="AS459" i="12"/>
  <c r="AR459" i="12"/>
  <c r="AQ459" i="12"/>
  <c r="AO459" i="12"/>
  <c r="AY458" i="12"/>
  <c r="AX458" i="12"/>
  <c r="AW458" i="12"/>
  <c r="AV458" i="12"/>
  <c r="AU458" i="12"/>
  <c r="AT458" i="12"/>
  <c r="AS458" i="12"/>
  <c r="AR458" i="12"/>
  <c r="AQ458" i="12"/>
  <c r="AO458" i="12"/>
  <c r="AY457" i="12"/>
  <c r="AX457" i="12"/>
  <c r="AW457" i="12"/>
  <c r="AV457" i="12"/>
  <c r="AU457" i="12"/>
  <c r="AT457" i="12"/>
  <c r="AS457" i="12"/>
  <c r="AR457" i="12"/>
  <c r="AQ457" i="12"/>
  <c r="AO457" i="12"/>
  <c r="AY456" i="12"/>
  <c r="AX456" i="12"/>
  <c r="AW456" i="12"/>
  <c r="AV456" i="12"/>
  <c r="AU456" i="12"/>
  <c r="AT456" i="12"/>
  <c r="AS456" i="12"/>
  <c r="AR456" i="12"/>
  <c r="AQ456" i="12"/>
  <c r="AO456" i="12"/>
  <c r="AY455" i="12"/>
  <c r="AX455" i="12"/>
  <c r="AW455" i="12"/>
  <c r="AV455" i="12"/>
  <c r="AU455" i="12"/>
  <c r="AT455" i="12"/>
  <c r="AS455" i="12"/>
  <c r="AR455" i="12"/>
  <c r="AQ455" i="12"/>
  <c r="AO455" i="12"/>
  <c r="AY454" i="12"/>
  <c r="AX454" i="12"/>
  <c r="AW454" i="12"/>
  <c r="AV454" i="12"/>
  <c r="AU454" i="12"/>
  <c r="AT454" i="12"/>
  <c r="AS454" i="12"/>
  <c r="AR454" i="12"/>
  <c r="AQ454" i="12"/>
  <c r="AO454" i="12"/>
  <c r="AY453" i="12"/>
  <c r="AX453" i="12"/>
  <c r="AW453" i="12"/>
  <c r="AV453" i="12"/>
  <c r="AU453" i="12"/>
  <c r="AT453" i="12"/>
  <c r="AS453" i="12"/>
  <c r="AR453" i="12"/>
  <c r="AQ453" i="12"/>
  <c r="AO453" i="12"/>
  <c r="AY452" i="12"/>
  <c r="AX452" i="12"/>
  <c r="AW452" i="12"/>
  <c r="AV452" i="12"/>
  <c r="AU452" i="12"/>
  <c r="AT452" i="12"/>
  <c r="AS452" i="12"/>
  <c r="AR452" i="12"/>
  <c r="AQ452" i="12"/>
  <c r="AO452" i="12"/>
  <c r="AY451" i="12"/>
  <c r="AX451" i="12"/>
  <c r="AW451" i="12"/>
  <c r="AV451" i="12"/>
  <c r="AU451" i="12"/>
  <c r="AT451" i="12"/>
  <c r="AS451" i="12"/>
  <c r="AR451" i="12"/>
  <c r="AQ451" i="12"/>
  <c r="AO451" i="12"/>
  <c r="AY450" i="12"/>
  <c r="AX450" i="12"/>
  <c r="AW450" i="12"/>
  <c r="AV450" i="12"/>
  <c r="AU450" i="12"/>
  <c r="AT450" i="12"/>
  <c r="AS450" i="12"/>
  <c r="AR450" i="12"/>
  <c r="AQ450" i="12"/>
  <c r="AO450" i="12"/>
  <c r="AY449" i="12"/>
  <c r="AX449" i="12"/>
  <c r="AW449" i="12"/>
  <c r="AV449" i="12"/>
  <c r="AU449" i="12"/>
  <c r="AT449" i="12"/>
  <c r="AS449" i="12"/>
  <c r="AR449" i="12"/>
  <c r="AQ449" i="12"/>
  <c r="AO449" i="12"/>
  <c r="AY448" i="12"/>
  <c r="AX448" i="12"/>
  <c r="AW448" i="12"/>
  <c r="AV448" i="12"/>
  <c r="AU448" i="12"/>
  <c r="AT448" i="12"/>
  <c r="AS448" i="12"/>
  <c r="AR448" i="12"/>
  <c r="AQ448" i="12"/>
  <c r="AO448" i="12"/>
  <c r="AY447" i="12"/>
  <c r="AX447" i="12"/>
  <c r="AW447" i="12"/>
  <c r="AV447" i="12"/>
  <c r="AU447" i="12"/>
  <c r="AT447" i="12"/>
  <c r="AS447" i="12"/>
  <c r="AR447" i="12"/>
  <c r="AQ447" i="12"/>
  <c r="AO447" i="12"/>
  <c r="AY446" i="12"/>
  <c r="AX446" i="12"/>
  <c r="AW446" i="12"/>
  <c r="AV446" i="12"/>
  <c r="AU446" i="12"/>
  <c r="AT446" i="12"/>
  <c r="AS446" i="12"/>
  <c r="AR446" i="12"/>
  <c r="AQ446" i="12"/>
  <c r="AO446" i="12"/>
  <c r="AY445" i="12"/>
  <c r="AX445" i="12"/>
  <c r="AW445" i="12"/>
  <c r="AV445" i="12"/>
  <c r="AU445" i="12"/>
  <c r="AT445" i="12"/>
  <c r="AS445" i="12"/>
  <c r="AR445" i="12"/>
  <c r="AQ445" i="12"/>
  <c r="AO445" i="12"/>
  <c r="AY444" i="12"/>
  <c r="AX444" i="12"/>
  <c r="AW444" i="12"/>
  <c r="AV444" i="12"/>
  <c r="AU444" i="12"/>
  <c r="AT444" i="12"/>
  <c r="AS444" i="12"/>
  <c r="AR444" i="12"/>
  <c r="AQ444" i="12"/>
  <c r="AO444" i="12"/>
  <c r="AY443" i="12"/>
  <c r="AX443" i="12"/>
  <c r="AW443" i="12"/>
  <c r="AV443" i="12"/>
  <c r="AU443" i="12"/>
  <c r="AT443" i="12"/>
  <c r="AS443" i="12"/>
  <c r="AR443" i="12"/>
  <c r="AQ443" i="12"/>
  <c r="AO443" i="12"/>
  <c r="AY442" i="12"/>
  <c r="AX442" i="12"/>
  <c r="AW442" i="12"/>
  <c r="AV442" i="12"/>
  <c r="AU442" i="12"/>
  <c r="AT442" i="12"/>
  <c r="AS442" i="12"/>
  <c r="AR442" i="12"/>
  <c r="AQ442" i="12"/>
  <c r="AO442" i="12"/>
  <c r="AY441" i="12"/>
  <c r="AX441" i="12"/>
  <c r="AW441" i="12"/>
  <c r="AV441" i="12"/>
  <c r="AU441" i="12"/>
  <c r="AT441" i="12"/>
  <c r="AS441" i="12"/>
  <c r="AR441" i="12"/>
  <c r="AQ441" i="12"/>
  <c r="AO441" i="12"/>
  <c r="AY440" i="12"/>
  <c r="AX440" i="12"/>
  <c r="AW440" i="12"/>
  <c r="AV440" i="12"/>
  <c r="AU440" i="12"/>
  <c r="AT440" i="12"/>
  <c r="AS440" i="12"/>
  <c r="AR440" i="12"/>
  <c r="AQ440" i="12"/>
  <c r="AO440" i="12"/>
  <c r="AY439" i="12"/>
  <c r="AX439" i="12"/>
  <c r="AW439" i="12"/>
  <c r="AV439" i="12"/>
  <c r="AU439" i="12"/>
  <c r="AT439" i="12"/>
  <c r="AS439" i="12"/>
  <c r="AR439" i="12"/>
  <c r="AQ439" i="12"/>
  <c r="AO439" i="12"/>
  <c r="AY438" i="12"/>
  <c r="AX438" i="12"/>
  <c r="AW438" i="12"/>
  <c r="AV438" i="12"/>
  <c r="AU438" i="12"/>
  <c r="AT438" i="12"/>
  <c r="AS438" i="12"/>
  <c r="AR438" i="12"/>
  <c r="AQ438" i="12"/>
  <c r="AO438" i="12"/>
  <c r="AY437" i="12"/>
  <c r="AX437" i="12"/>
  <c r="AW437" i="12"/>
  <c r="AV437" i="12"/>
  <c r="AU437" i="12"/>
  <c r="AT437" i="12"/>
  <c r="AS437" i="12"/>
  <c r="AR437" i="12"/>
  <c r="AQ437" i="12"/>
  <c r="AO437" i="12"/>
  <c r="AY436" i="12"/>
  <c r="AX436" i="12"/>
  <c r="AW436" i="12"/>
  <c r="AV436" i="12"/>
  <c r="AU436" i="12"/>
  <c r="AT436" i="12"/>
  <c r="AS436" i="12"/>
  <c r="AR436" i="12"/>
  <c r="AQ436" i="12"/>
  <c r="AO436" i="12"/>
  <c r="AY435" i="12"/>
  <c r="AX435" i="12"/>
  <c r="AW435" i="12"/>
  <c r="AV435" i="12"/>
  <c r="AU435" i="12"/>
  <c r="AT435" i="12"/>
  <c r="AS435" i="12"/>
  <c r="AR435" i="12"/>
  <c r="AQ435" i="12"/>
  <c r="AO435" i="12"/>
  <c r="AY434" i="12"/>
  <c r="AX434" i="12"/>
  <c r="AW434" i="12"/>
  <c r="AV434" i="12"/>
  <c r="AU434" i="12"/>
  <c r="AT434" i="12"/>
  <c r="AS434" i="12"/>
  <c r="AR434" i="12"/>
  <c r="AQ434" i="12"/>
  <c r="AO434" i="12"/>
  <c r="AY433" i="12"/>
  <c r="AX433" i="12"/>
  <c r="AW433" i="12"/>
  <c r="AV433" i="12"/>
  <c r="AU433" i="12"/>
  <c r="AT433" i="12"/>
  <c r="AS433" i="12"/>
  <c r="AR433" i="12"/>
  <c r="AQ433" i="12"/>
  <c r="AO433" i="12"/>
  <c r="AY432" i="12"/>
  <c r="AX432" i="12"/>
  <c r="AW432" i="12"/>
  <c r="AV432" i="12"/>
  <c r="AU432" i="12"/>
  <c r="AT432" i="12"/>
  <c r="AS432" i="12"/>
  <c r="AR432" i="12"/>
  <c r="AQ432" i="12"/>
  <c r="AO432" i="12"/>
  <c r="AY431" i="12"/>
  <c r="AX431" i="12"/>
  <c r="AW431" i="12"/>
  <c r="AV431" i="12"/>
  <c r="AU431" i="12"/>
  <c r="AT431" i="12"/>
  <c r="AS431" i="12"/>
  <c r="AR431" i="12"/>
  <c r="AQ431" i="12"/>
  <c r="AO431" i="12"/>
  <c r="AY430" i="12"/>
  <c r="AX430" i="12"/>
  <c r="AW430" i="12"/>
  <c r="AV430" i="12"/>
  <c r="AU430" i="12"/>
  <c r="AT430" i="12"/>
  <c r="AS430" i="12"/>
  <c r="AR430" i="12"/>
  <c r="AQ430" i="12"/>
  <c r="AO430" i="12"/>
  <c r="AY429" i="12"/>
  <c r="AX429" i="12"/>
  <c r="AW429" i="12"/>
  <c r="AV429" i="12"/>
  <c r="AU429" i="12"/>
  <c r="AT429" i="12"/>
  <c r="AS429" i="12"/>
  <c r="AR429" i="12"/>
  <c r="AQ429" i="12"/>
  <c r="AO429" i="12"/>
  <c r="AY428" i="12"/>
  <c r="AX428" i="12"/>
  <c r="AW428" i="12"/>
  <c r="AV428" i="12"/>
  <c r="AU428" i="12"/>
  <c r="AT428" i="12"/>
  <c r="AS428" i="12"/>
  <c r="AR428" i="12"/>
  <c r="AQ428" i="12"/>
  <c r="AO428" i="12"/>
  <c r="AY427" i="12"/>
  <c r="AX427" i="12"/>
  <c r="AW427" i="12"/>
  <c r="AV427" i="12"/>
  <c r="AU427" i="12"/>
  <c r="AT427" i="12"/>
  <c r="AS427" i="12"/>
  <c r="AR427" i="12"/>
  <c r="AQ427" i="12"/>
  <c r="AO427" i="12"/>
  <c r="AY426" i="12"/>
  <c r="AX426" i="12"/>
  <c r="AW426" i="12"/>
  <c r="AV426" i="12"/>
  <c r="AU426" i="12"/>
  <c r="AT426" i="12"/>
  <c r="AS426" i="12"/>
  <c r="AR426" i="12"/>
  <c r="AQ426" i="12"/>
  <c r="AO426" i="12"/>
  <c r="AY425" i="12"/>
  <c r="AX425" i="12"/>
  <c r="AW425" i="12"/>
  <c r="AV425" i="12"/>
  <c r="AU425" i="12"/>
  <c r="AT425" i="12"/>
  <c r="AS425" i="12"/>
  <c r="AR425" i="12"/>
  <c r="AQ425" i="12"/>
  <c r="AO425" i="12"/>
  <c r="AY424" i="12"/>
  <c r="AX424" i="12"/>
  <c r="AW424" i="12"/>
  <c r="AV424" i="12"/>
  <c r="AU424" i="12"/>
  <c r="AT424" i="12"/>
  <c r="AS424" i="12"/>
  <c r="AR424" i="12"/>
  <c r="AQ424" i="12"/>
  <c r="AO424" i="12"/>
  <c r="AY423" i="12"/>
  <c r="AX423" i="12"/>
  <c r="AW423" i="12"/>
  <c r="AV423" i="12"/>
  <c r="AU423" i="12"/>
  <c r="AT423" i="12"/>
  <c r="AS423" i="12"/>
  <c r="AR423" i="12"/>
  <c r="AQ423" i="12"/>
  <c r="AO423" i="12"/>
  <c r="AY422" i="12"/>
  <c r="AX422" i="12"/>
  <c r="AW422" i="12"/>
  <c r="AV422" i="12"/>
  <c r="AU422" i="12"/>
  <c r="AT422" i="12"/>
  <c r="AS422" i="12"/>
  <c r="AR422" i="12"/>
  <c r="AQ422" i="12"/>
  <c r="AO422" i="12"/>
  <c r="AY421" i="12"/>
  <c r="AX421" i="12"/>
  <c r="AW421" i="12"/>
  <c r="AV421" i="12"/>
  <c r="AU421" i="12"/>
  <c r="AT421" i="12"/>
  <c r="AS421" i="12"/>
  <c r="AR421" i="12"/>
  <c r="AQ421" i="12"/>
  <c r="AO421" i="12"/>
  <c r="AY420" i="12"/>
  <c r="AX420" i="12"/>
  <c r="AW420" i="12"/>
  <c r="AV420" i="12"/>
  <c r="AU420" i="12"/>
  <c r="AT420" i="12"/>
  <c r="AS420" i="12"/>
  <c r="AR420" i="12"/>
  <c r="AQ420" i="12"/>
  <c r="AO420" i="12"/>
  <c r="AY419" i="12"/>
  <c r="AX419" i="12"/>
  <c r="AW419" i="12"/>
  <c r="AV419" i="12"/>
  <c r="AU419" i="12"/>
  <c r="AT419" i="12"/>
  <c r="AS419" i="12"/>
  <c r="AR419" i="12"/>
  <c r="AQ419" i="12"/>
  <c r="AO419" i="12"/>
  <c r="AY418" i="12"/>
  <c r="AX418" i="12"/>
  <c r="AW418" i="12"/>
  <c r="AV418" i="12"/>
  <c r="AU418" i="12"/>
  <c r="AT418" i="12"/>
  <c r="AS418" i="12"/>
  <c r="AR418" i="12"/>
  <c r="AQ418" i="12"/>
  <c r="AO418" i="12"/>
  <c r="AY417" i="12"/>
  <c r="AX417" i="12"/>
  <c r="AW417" i="12"/>
  <c r="AV417" i="12"/>
  <c r="AU417" i="12"/>
  <c r="AT417" i="12"/>
  <c r="AS417" i="12"/>
  <c r="AR417" i="12"/>
  <c r="AQ417" i="12"/>
  <c r="AO417" i="12"/>
  <c r="AY416" i="12"/>
  <c r="AX416" i="12"/>
  <c r="AW416" i="12"/>
  <c r="AV416" i="12"/>
  <c r="AU416" i="12"/>
  <c r="AT416" i="12"/>
  <c r="AS416" i="12"/>
  <c r="AR416" i="12"/>
  <c r="AQ416" i="12"/>
  <c r="AO416" i="12"/>
  <c r="AY415" i="12"/>
  <c r="AX415" i="12"/>
  <c r="AW415" i="12"/>
  <c r="AV415" i="12"/>
  <c r="AU415" i="12"/>
  <c r="AT415" i="12"/>
  <c r="AS415" i="12"/>
  <c r="AR415" i="12"/>
  <c r="AQ415" i="12"/>
  <c r="AO415" i="12"/>
  <c r="AY414" i="12"/>
  <c r="AX414" i="12"/>
  <c r="AW414" i="12"/>
  <c r="AV414" i="12"/>
  <c r="AU414" i="12"/>
  <c r="AT414" i="12"/>
  <c r="AS414" i="12"/>
  <c r="AR414" i="12"/>
  <c r="AQ414" i="12"/>
  <c r="AO414" i="12"/>
  <c r="AY413" i="12"/>
  <c r="AX413" i="12"/>
  <c r="AW413" i="12"/>
  <c r="AV413" i="12"/>
  <c r="AU413" i="12"/>
  <c r="AT413" i="12"/>
  <c r="AS413" i="12"/>
  <c r="AR413" i="12"/>
  <c r="AQ413" i="12"/>
  <c r="AO413" i="12"/>
  <c r="AY412" i="12"/>
  <c r="AX412" i="12"/>
  <c r="AW412" i="12"/>
  <c r="AV412" i="12"/>
  <c r="AU412" i="12"/>
  <c r="AT412" i="12"/>
  <c r="AS412" i="12"/>
  <c r="AR412" i="12"/>
  <c r="AQ412" i="12"/>
  <c r="AO412" i="12"/>
  <c r="AY411" i="12"/>
  <c r="AX411" i="12"/>
  <c r="AW411" i="12"/>
  <c r="AV411" i="12"/>
  <c r="AU411" i="12"/>
  <c r="AT411" i="12"/>
  <c r="AS411" i="12"/>
  <c r="AR411" i="12"/>
  <c r="AQ411" i="12"/>
  <c r="AO411" i="12"/>
  <c r="AY410" i="12"/>
  <c r="AX410" i="12"/>
  <c r="AW410" i="12"/>
  <c r="AV410" i="12"/>
  <c r="AU410" i="12"/>
  <c r="AT410" i="12"/>
  <c r="AS410" i="12"/>
  <c r="AR410" i="12"/>
  <c r="AQ410" i="12"/>
  <c r="AO410" i="12"/>
  <c r="AY409" i="12"/>
  <c r="AX409" i="12"/>
  <c r="AW409" i="12"/>
  <c r="AV409" i="12"/>
  <c r="AU409" i="12"/>
  <c r="AT409" i="12"/>
  <c r="AS409" i="12"/>
  <c r="AR409" i="12"/>
  <c r="AQ409" i="12"/>
  <c r="AO409" i="12"/>
  <c r="AY408" i="12"/>
  <c r="AX408" i="12"/>
  <c r="AW408" i="12"/>
  <c r="AV408" i="12"/>
  <c r="AU408" i="12"/>
  <c r="AT408" i="12"/>
  <c r="AS408" i="12"/>
  <c r="AR408" i="12"/>
  <c r="AQ408" i="12"/>
  <c r="AO408" i="12"/>
  <c r="AY407" i="12"/>
  <c r="AX407" i="12"/>
  <c r="AW407" i="12"/>
  <c r="AV407" i="12"/>
  <c r="AU407" i="12"/>
  <c r="AT407" i="12"/>
  <c r="AS407" i="12"/>
  <c r="AR407" i="12"/>
  <c r="AQ407" i="12"/>
  <c r="AO407" i="12"/>
  <c r="AY406" i="12"/>
  <c r="AX406" i="12"/>
  <c r="AW406" i="12"/>
  <c r="AV406" i="12"/>
  <c r="AU406" i="12"/>
  <c r="AT406" i="12"/>
  <c r="AS406" i="12"/>
  <c r="AR406" i="12"/>
  <c r="AQ406" i="12"/>
  <c r="AO406" i="12"/>
  <c r="AY405" i="12"/>
  <c r="AX405" i="12"/>
  <c r="AW405" i="12"/>
  <c r="AV405" i="12"/>
  <c r="AU405" i="12"/>
  <c r="AT405" i="12"/>
  <c r="AS405" i="12"/>
  <c r="AR405" i="12"/>
  <c r="AQ405" i="12"/>
  <c r="AO405" i="12"/>
  <c r="AY404" i="12"/>
  <c r="AX404" i="12"/>
  <c r="AW404" i="12"/>
  <c r="AV404" i="12"/>
  <c r="AU404" i="12"/>
  <c r="AT404" i="12"/>
  <c r="AS404" i="12"/>
  <c r="AR404" i="12"/>
  <c r="AQ404" i="12"/>
  <c r="AO404" i="12"/>
  <c r="AY403" i="12"/>
  <c r="AX403" i="12"/>
  <c r="AW403" i="12"/>
  <c r="AV403" i="12"/>
  <c r="AU403" i="12"/>
  <c r="AT403" i="12"/>
  <c r="AS403" i="12"/>
  <c r="AR403" i="12"/>
  <c r="AQ403" i="12"/>
  <c r="AO403" i="12"/>
  <c r="AY402" i="12"/>
  <c r="AX402" i="12"/>
  <c r="AW402" i="12"/>
  <c r="AV402" i="12"/>
  <c r="AU402" i="12"/>
  <c r="AT402" i="12"/>
  <c r="AS402" i="12"/>
  <c r="AR402" i="12"/>
  <c r="AQ402" i="12"/>
  <c r="AO402" i="12"/>
  <c r="AY401" i="12"/>
  <c r="AX401" i="12"/>
  <c r="AW401" i="12"/>
  <c r="AV401" i="12"/>
  <c r="AU401" i="12"/>
  <c r="AT401" i="12"/>
  <c r="AS401" i="12"/>
  <c r="AR401" i="12"/>
  <c r="AQ401" i="12"/>
  <c r="AO401" i="12"/>
  <c r="AY400" i="12"/>
  <c r="AX400" i="12"/>
  <c r="AW400" i="12"/>
  <c r="AV400" i="12"/>
  <c r="AU400" i="12"/>
  <c r="AT400" i="12"/>
  <c r="AS400" i="12"/>
  <c r="AR400" i="12"/>
  <c r="AQ400" i="12"/>
  <c r="AO400" i="12"/>
  <c r="AY399" i="12"/>
  <c r="AX399" i="12"/>
  <c r="AW399" i="12"/>
  <c r="AV399" i="12"/>
  <c r="AU399" i="12"/>
  <c r="AT399" i="12"/>
  <c r="AS399" i="12"/>
  <c r="AR399" i="12"/>
  <c r="AQ399" i="12"/>
  <c r="AO399" i="12"/>
  <c r="AY398" i="12"/>
  <c r="AX398" i="12"/>
  <c r="AW398" i="12"/>
  <c r="AV398" i="12"/>
  <c r="AU398" i="12"/>
  <c r="AT398" i="12"/>
  <c r="AS398" i="12"/>
  <c r="AR398" i="12"/>
  <c r="AQ398" i="12"/>
  <c r="AO398" i="12"/>
  <c r="AY397" i="12"/>
  <c r="AX397" i="12"/>
  <c r="AW397" i="12"/>
  <c r="AV397" i="12"/>
  <c r="AU397" i="12"/>
  <c r="AT397" i="12"/>
  <c r="AS397" i="12"/>
  <c r="AR397" i="12"/>
  <c r="AQ397" i="12"/>
  <c r="AO397" i="12"/>
  <c r="AY396" i="12"/>
  <c r="AX396" i="12"/>
  <c r="AW396" i="12"/>
  <c r="AV396" i="12"/>
  <c r="AU396" i="12"/>
  <c r="AT396" i="12"/>
  <c r="AS396" i="12"/>
  <c r="AR396" i="12"/>
  <c r="AQ396" i="12"/>
  <c r="AO396" i="12"/>
  <c r="AY395" i="12"/>
  <c r="AX395" i="12"/>
  <c r="AW395" i="12"/>
  <c r="AV395" i="12"/>
  <c r="AU395" i="12"/>
  <c r="AT395" i="12"/>
  <c r="AS395" i="12"/>
  <c r="AR395" i="12"/>
  <c r="AQ395" i="12"/>
  <c r="AO395" i="12"/>
  <c r="AY394" i="12"/>
  <c r="AX394" i="12"/>
  <c r="AW394" i="12"/>
  <c r="AV394" i="12"/>
  <c r="AU394" i="12"/>
  <c r="AT394" i="12"/>
  <c r="AS394" i="12"/>
  <c r="AR394" i="12"/>
  <c r="AQ394" i="12"/>
  <c r="AO394" i="12"/>
  <c r="AY393" i="12"/>
  <c r="AX393" i="12"/>
  <c r="AW393" i="12"/>
  <c r="AV393" i="12"/>
  <c r="AU393" i="12"/>
  <c r="AT393" i="12"/>
  <c r="AS393" i="12"/>
  <c r="AR393" i="12"/>
  <c r="AQ393" i="12"/>
  <c r="AO393" i="12"/>
  <c r="AY392" i="12"/>
  <c r="AX392" i="12"/>
  <c r="AW392" i="12"/>
  <c r="AV392" i="12"/>
  <c r="AU392" i="12"/>
  <c r="AT392" i="12"/>
  <c r="AS392" i="12"/>
  <c r="AR392" i="12"/>
  <c r="AQ392" i="12"/>
  <c r="AO392" i="12"/>
  <c r="AY391" i="12"/>
  <c r="AX391" i="12"/>
  <c r="AW391" i="12"/>
  <c r="AV391" i="12"/>
  <c r="AU391" i="12"/>
  <c r="AT391" i="12"/>
  <c r="AS391" i="12"/>
  <c r="AR391" i="12"/>
  <c r="AQ391" i="12"/>
  <c r="AO391" i="12"/>
  <c r="AY390" i="12"/>
  <c r="AX390" i="12"/>
  <c r="AW390" i="12"/>
  <c r="AV390" i="12"/>
  <c r="AU390" i="12"/>
  <c r="AT390" i="12"/>
  <c r="AS390" i="12"/>
  <c r="AR390" i="12"/>
  <c r="AQ390" i="12"/>
  <c r="AO390" i="12"/>
  <c r="AY389" i="12"/>
  <c r="AX389" i="12"/>
  <c r="AW389" i="12"/>
  <c r="AV389" i="12"/>
  <c r="AU389" i="12"/>
  <c r="AT389" i="12"/>
  <c r="AS389" i="12"/>
  <c r="AR389" i="12"/>
  <c r="AQ389" i="12"/>
  <c r="AO389" i="12"/>
  <c r="AY388" i="12"/>
  <c r="AX388" i="12"/>
  <c r="AW388" i="12"/>
  <c r="AV388" i="12"/>
  <c r="AU388" i="12"/>
  <c r="AT388" i="12"/>
  <c r="AS388" i="12"/>
  <c r="AR388" i="12"/>
  <c r="AQ388" i="12"/>
  <c r="AO388" i="12"/>
  <c r="AY387" i="12"/>
  <c r="AX387" i="12"/>
  <c r="AW387" i="12"/>
  <c r="AV387" i="12"/>
  <c r="AU387" i="12"/>
  <c r="AT387" i="12"/>
  <c r="AS387" i="12"/>
  <c r="AR387" i="12"/>
  <c r="AQ387" i="12"/>
  <c r="AO387" i="12"/>
  <c r="AY386" i="12"/>
  <c r="AX386" i="12"/>
  <c r="AW386" i="12"/>
  <c r="AV386" i="12"/>
  <c r="AU386" i="12"/>
  <c r="AT386" i="12"/>
  <c r="AS386" i="12"/>
  <c r="AR386" i="12"/>
  <c r="AQ386" i="12"/>
  <c r="AO386" i="12"/>
  <c r="AY385" i="12"/>
  <c r="AX385" i="12"/>
  <c r="AW385" i="12"/>
  <c r="AV385" i="12"/>
  <c r="AU385" i="12"/>
  <c r="AT385" i="12"/>
  <c r="AS385" i="12"/>
  <c r="AR385" i="12"/>
  <c r="AQ385" i="12"/>
  <c r="AO385" i="12"/>
  <c r="AY384" i="12"/>
  <c r="AX384" i="12"/>
  <c r="AW384" i="12"/>
  <c r="AV384" i="12"/>
  <c r="AU384" i="12"/>
  <c r="AT384" i="12"/>
  <c r="AS384" i="12"/>
  <c r="AR384" i="12"/>
  <c r="AQ384" i="12"/>
  <c r="AO384" i="12"/>
  <c r="AY383" i="12"/>
  <c r="AX383" i="12"/>
  <c r="AW383" i="12"/>
  <c r="AV383" i="12"/>
  <c r="AU383" i="12"/>
  <c r="AT383" i="12"/>
  <c r="AS383" i="12"/>
  <c r="AR383" i="12"/>
  <c r="AQ383" i="12"/>
  <c r="AO383" i="12"/>
  <c r="AY382" i="12"/>
  <c r="AX382" i="12"/>
  <c r="AW382" i="12"/>
  <c r="AV382" i="12"/>
  <c r="AU382" i="12"/>
  <c r="AT382" i="12"/>
  <c r="AS382" i="12"/>
  <c r="AR382" i="12"/>
  <c r="AQ382" i="12"/>
  <c r="AO382" i="12"/>
  <c r="AY381" i="12"/>
  <c r="AX381" i="12"/>
  <c r="AW381" i="12"/>
  <c r="AV381" i="12"/>
  <c r="AU381" i="12"/>
  <c r="AT381" i="12"/>
  <c r="AS381" i="12"/>
  <c r="AR381" i="12"/>
  <c r="AQ381" i="12"/>
  <c r="AO381" i="12"/>
  <c r="AY380" i="12"/>
  <c r="AX380" i="12"/>
  <c r="AW380" i="12"/>
  <c r="AV380" i="12"/>
  <c r="AU380" i="12"/>
  <c r="AT380" i="12"/>
  <c r="AS380" i="12"/>
  <c r="AR380" i="12"/>
  <c r="AQ380" i="12"/>
  <c r="AO380" i="12"/>
  <c r="AY379" i="12"/>
  <c r="AX379" i="12"/>
  <c r="AW379" i="12"/>
  <c r="AV379" i="12"/>
  <c r="AU379" i="12"/>
  <c r="AT379" i="12"/>
  <c r="AS379" i="12"/>
  <c r="AR379" i="12"/>
  <c r="AQ379" i="12"/>
  <c r="AO379" i="12"/>
  <c r="AY378" i="12"/>
  <c r="AX378" i="12"/>
  <c r="AW378" i="12"/>
  <c r="AV378" i="12"/>
  <c r="AU378" i="12"/>
  <c r="AT378" i="12"/>
  <c r="AS378" i="12"/>
  <c r="AR378" i="12"/>
  <c r="AQ378" i="12"/>
  <c r="AO378" i="12"/>
  <c r="AY377" i="12"/>
  <c r="AX377" i="12"/>
  <c r="AW377" i="12"/>
  <c r="AV377" i="12"/>
  <c r="AU377" i="12"/>
  <c r="AT377" i="12"/>
  <c r="AS377" i="12"/>
  <c r="AR377" i="12"/>
  <c r="AQ377" i="12"/>
  <c r="AO377" i="12"/>
  <c r="AY376" i="12"/>
  <c r="AX376" i="12"/>
  <c r="AW376" i="12"/>
  <c r="AV376" i="12"/>
  <c r="AU376" i="12"/>
  <c r="AT376" i="12"/>
  <c r="AS376" i="12"/>
  <c r="AR376" i="12"/>
  <c r="AQ376" i="12"/>
  <c r="AO376" i="12"/>
  <c r="AY375" i="12"/>
  <c r="AX375" i="12"/>
  <c r="AW375" i="12"/>
  <c r="AV375" i="12"/>
  <c r="AU375" i="12"/>
  <c r="AT375" i="12"/>
  <c r="AS375" i="12"/>
  <c r="AR375" i="12"/>
  <c r="AQ375" i="12"/>
  <c r="AO375" i="12"/>
  <c r="AY374" i="12"/>
  <c r="AX374" i="12"/>
  <c r="AW374" i="12"/>
  <c r="AV374" i="12"/>
  <c r="AU374" i="12"/>
  <c r="AT374" i="12"/>
  <c r="AS374" i="12"/>
  <c r="AR374" i="12"/>
  <c r="AQ374" i="12"/>
  <c r="AO374" i="12"/>
  <c r="AY373" i="12"/>
  <c r="AX373" i="12"/>
  <c r="AW373" i="12"/>
  <c r="AV373" i="12"/>
  <c r="AU373" i="12"/>
  <c r="AT373" i="12"/>
  <c r="AS373" i="12"/>
  <c r="AR373" i="12"/>
  <c r="AQ373" i="12"/>
  <c r="AO373" i="12"/>
  <c r="AY372" i="12"/>
  <c r="AX372" i="12"/>
  <c r="AW372" i="12"/>
  <c r="AV372" i="12"/>
  <c r="AU372" i="12"/>
  <c r="AT372" i="12"/>
  <c r="AS372" i="12"/>
  <c r="AR372" i="12"/>
  <c r="AQ372" i="12"/>
  <c r="AO372" i="12"/>
  <c r="AY371" i="12"/>
  <c r="AX371" i="12"/>
  <c r="AW371" i="12"/>
  <c r="AV371" i="12"/>
  <c r="AU371" i="12"/>
  <c r="AT371" i="12"/>
  <c r="AS371" i="12"/>
  <c r="AR371" i="12"/>
  <c r="AQ371" i="12"/>
  <c r="AO371" i="12"/>
  <c r="AY370" i="12"/>
  <c r="AX370" i="12"/>
  <c r="AW370" i="12"/>
  <c r="AV370" i="12"/>
  <c r="AU370" i="12"/>
  <c r="AT370" i="12"/>
  <c r="AS370" i="12"/>
  <c r="AR370" i="12"/>
  <c r="AQ370" i="12"/>
  <c r="AO370" i="12"/>
  <c r="AY369" i="12"/>
  <c r="AX369" i="12"/>
  <c r="AW369" i="12"/>
  <c r="AV369" i="12"/>
  <c r="AU369" i="12"/>
  <c r="AT369" i="12"/>
  <c r="AS369" i="12"/>
  <c r="AR369" i="12"/>
  <c r="AQ369" i="12"/>
  <c r="AO369" i="12"/>
  <c r="AY368" i="12"/>
  <c r="AX368" i="12"/>
  <c r="AW368" i="12"/>
  <c r="AV368" i="12"/>
  <c r="AU368" i="12"/>
  <c r="AT368" i="12"/>
  <c r="AS368" i="12"/>
  <c r="AR368" i="12"/>
  <c r="AQ368" i="12"/>
  <c r="AO368" i="12"/>
  <c r="AY367" i="12"/>
  <c r="AX367" i="12"/>
  <c r="AW367" i="12"/>
  <c r="AV367" i="12"/>
  <c r="AU367" i="12"/>
  <c r="AT367" i="12"/>
  <c r="AS367" i="12"/>
  <c r="AR367" i="12"/>
  <c r="AQ367" i="12"/>
  <c r="AO367" i="12"/>
  <c r="AY366" i="12"/>
  <c r="AX366" i="12"/>
  <c r="AW366" i="12"/>
  <c r="AV366" i="12"/>
  <c r="AU366" i="12"/>
  <c r="AT366" i="12"/>
  <c r="AS366" i="12"/>
  <c r="AR366" i="12"/>
  <c r="AQ366" i="12"/>
  <c r="AO366" i="12"/>
  <c r="AY365" i="12"/>
  <c r="AX365" i="12"/>
  <c r="AW365" i="12"/>
  <c r="AV365" i="12"/>
  <c r="AU365" i="12"/>
  <c r="AT365" i="12"/>
  <c r="AS365" i="12"/>
  <c r="AR365" i="12"/>
  <c r="AQ365" i="12"/>
  <c r="AO365" i="12"/>
  <c r="AY364" i="12"/>
  <c r="AX364" i="12"/>
  <c r="AW364" i="12"/>
  <c r="AV364" i="12"/>
  <c r="AU364" i="12"/>
  <c r="AT364" i="12"/>
  <c r="AS364" i="12"/>
  <c r="AR364" i="12"/>
  <c r="AQ364" i="12"/>
  <c r="AO364" i="12"/>
  <c r="AY363" i="12"/>
  <c r="AX363" i="12"/>
  <c r="AW363" i="12"/>
  <c r="AV363" i="12"/>
  <c r="AU363" i="12"/>
  <c r="AT363" i="12"/>
  <c r="AS363" i="12"/>
  <c r="AR363" i="12"/>
  <c r="AQ363" i="12"/>
  <c r="AO363" i="12"/>
  <c r="AY362" i="12"/>
  <c r="AX362" i="12"/>
  <c r="AW362" i="12"/>
  <c r="AV362" i="12"/>
  <c r="AU362" i="12"/>
  <c r="AT362" i="12"/>
  <c r="AS362" i="12"/>
  <c r="AR362" i="12"/>
  <c r="AQ362" i="12"/>
  <c r="AO362" i="12"/>
  <c r="AY361" i="12"/>
  <c r="AX361" i="12"/>
  <c r="AW361" i="12"/>
  <c r="AV361" i="12"/>
  <c r="AU361" i="12"/>
  <c r="AT361" i="12"/>
  <c r="AS361" i="12"/>
  <c r="AR361" i="12"/>
  <c r="AQ361" i="12"/>
  <c r="AO361" i="12"/>
  <c r="AY360" i="12"/>
  <c r="AX360" i="12"/>
  <c r="AW360" i="12"/>
  <c r="AV360" i="12"/>
  <c r="AU360" i="12"/>
  <c r="AT360" i="12"/>
  <c r="AS360" i="12"/>
  <c r="AR360" i="12"/>
  <c r="AQ360" i="12"/>
  <c r="AO360" i="12"/>
  <c r="AY359" i="12"/>
  <c r="AX359" i="12"/>
  <c r="AW359" i="12"/>
  <c r="AV359" i="12"/>
  <c r="AU359" i="12"/>
  <c r="AT359" i="12"/>
  <c r="AS359" i="12"/>
  <c r="AR359" i="12"/>
  <c r="AQ359" i="12"/>
  <c r="AO359" i="12"/>
  <c r="AY358" i="12"/>
  <c r="AX358" i="12"/>
  <c r="AW358" i="12"/>
  <c r="AV358" i="12"/>
  <c r="AU358" i="12"/>
  <c r="AT358" i="12"/>
  <c r="AS358" i="12"/>
  <c r="AR358" i="12"/>
  <c r="AQ358" i="12"/>
  <c r="AO358" i="12"/>
  <c r="AY357" i="12"/>
  <c r="AX357" i="12"/>
  <c r="AW357" i="12"/>
  <c r="AV357" i="12"/>
  <c r="AU357" i="12"/>
  <c r="AT357" i="12"/>
  <c r="AS357" i="12"/>
  <c r="AR357" i="12"/>
  <c r="AQ357" i="12"/>
  <c r="AO357" i="12"/>
  <c r="AY356" i="12"/>
  <c r="AX356" i="12"/>
  <c r="AW356" i="12"/>
  <c r="AV356" i="12"/>
  <c r="AU356" i="12"/>
  <c r="AT356" i="12"/>
  <c r="AS356" i="12"/>
  <c r="AR356" i="12"/>
  <c r="AQ356" i="12"/>
  <c r="AO356" i="12"/>
  <c r="AY355" i="12"/>
  <c r="AX355" i="12"/>
  <c r="AW355" i="12"/>
  <c r="AV355" i="12"/>
  <c r="AU355" i="12"/>
  <c r="AT355" i="12"/>
  <c r="AS355" i="12"/>
  <c r="AR355" i="12"/>
  <c r="AQ355" i="12"/>
  <c r="AO355" i="12"/>
  <c r="AY354" i="12"/>
  <c r="AX354" i="12"/>
  <c r="AW354" i="12"/>
  <c r="AV354" i="12"/>
  <c r="AU354" i="12"/>
  <c r="AT354" i="12"/>
  <c r="AS354" i="12"/>
  <c r="AR354" i="12"/>
  <c r="AQ354" i="12"/>
  <c r="AO354" i="12"/>
  <c r="AY353" i="12"/>
  <c r="AX353" i="12"/>
  <c r="AW353" i="12"/>
  <c r="AV353" i="12"/>
  <c r="AU353" i="12"/>
  <c r="AT353" i="12"/>
  <c r="AS353" i="12"/>
  <c r="AR353" i="12"/>
  <c r="AQ353" i="12"/>
  <c r="AO353" i="12"/>
  <c r="AY352" i="12"/>
  <c r="AX352" i="12"/>
  <c r="AW352" i="12"/>
  <c r="AV352" i="12"/>
  <c r="AU352" i="12"/>
  <c r="AT352" i="12"/>
  <c r="AS352" i="12"/>
  <c r="AR352" i="12"/>
  <c r="AQ352" i="12"/>
  <c r="AO352" i="12"/>
  <c r="AY351" i="12"/>
  <c r="AX351" i="12"/>
  <c r="AW351" i="12"/>
  <c r="AV351" i="12"/>
  <c r="AU351" i="12"/>
  <c r="AT351" i="12"/>
  <c r="AS351" i="12"/>
  <c r="AR351" i="12"/>
  <c r="AQ351" i="12"/>
  <c r="AO351" i="12"/>
  <c r="AY350" i="12"/>
  <c r="AX350" i="12"/>
  <c r="AW350" i="12"/>
  <c r="AV350" i="12"/>
  <c r="AU350" i="12"/>
  <c r="AT350" i="12"/>
  <c r="AS350" i="12"/>
  <c r="AR350" i="12"/>
  <c r="AQ350" i="12"/>
  <c r="AO350" i="12"/>
  <c r="AY349" i="12"/>
  <c r="AX349" i="12"/>
  <c r="AW349" i="12"/>
  <c r="AV349" i="12"/>
  <c r="AU349" i="12"/>
  <c r="AT349" i="12"/>
  <c r="AS349" i="12"/>
  <c r="AR349" i="12"/>
  <c r="AQ349" i="12"/>
  <c r="AO349" i="12"/>
  <c r="AY348" i="12"/>
  <c r="AX348" i="12"/>
  <c r="AW348" i="12"/>
  <c r="AV348" i="12"/>
  <c r="AU348" i="12"/>
  <c r="AT348" i="12"/>
  <c r="AS348" i="12"/>
  <c r="AR348" i="12"/>
  <c r="AQ348" i="12"/>
  <c r="AO348" i="12"/>
  <c r="AY347" i="12"/>
  <c r="AX347" i="12"/>
  <c r="AW347" i="12"/>
  <c r="AV347" i="12"/>
  <c r="AU347" i="12"/>
  <c r="AT347" i="12"/>
  <c r="AS347" i="12"/>
  <c r="AR347" i="12"/>
  <c r="AQ347" i="12"/>
  <c r="AO347" i="12"/>
  <c r="AY346" i="12"/>
  <c r="AX346" i="12"/>
  <c r="AW346" i="12"/>
  <c r="AV346" i="12"/>
  <c r="AU346" i="12"/>
  <c r="AT346" i="12"/>
  <c r="AS346" i="12"/>
  <c r="AR346" i="12"/>
  <c r="AQ346" i="12"/>
  <c r="AO346" i="12"/>
  <c r="AY345" i="12"/>
  <c r="AX345" i="12"/>
  <c r="AW345" i="12"/>
  <c r="AV345" i="12"/>
  <c r="AU345" i="12"/>
  <c r="AT345" i="12"/>
  <c r="AS345" i="12"/>
  <c r="AR345" i="12"/>
  <c r="AQ345" i="12"/>
  <c r="AO345" i="12"/>
  <c r="AY344" i="12"/>
  <c r="AX344" i="12"/>
  <c r="AW344" i="12"/>
  <c r="AV344" i="12"/>
  <c r="AU344" i="12"/>
  <c r="AT344" i="12"/>
  <c r="AS344" i="12"/>
  <c r="AR344" i="12"/>
  <c r="AQ344" i="12"/>
  <c r="AO344" i="12"/>
  <c r="AY343" i="12"/>
  <c r="AX343" i="12"/>
  <c r="AW343" i="12"/>
  <c r="AV343" i="12"/>
  <c r="AU343" i="12"/>
  <c r="AT343" i="12"/>
  <c r="AS343" i="12"/>
  <c r="AR343" i="12"/>
  <c r="AQ343" i="12"/>
  <c r="AO343" i="12"/>
  <c r="AY342" i="12"/>
  <c r="AX342" i="12"/>
  <c r="AW342" i="12"/>
  <c r="AV342" i="12"/>
  <c r="AU342" i="12"/>
  <c r="AT342" i="12"/>
  <c r="AS342" i="12"/>
  <c r="AR342" i="12"/>
  <c r="AQ342" i="12"/>
  <c r="AO342" i="12"/>
  <c r="AY341" i="12"/>
  <c r="AX341" i="12"/>
  <c r="AW341" i="12"/>
  <c r="AV341" i="12"/>
  <c r="AU341" i="12"/>
  <c r="AT341" i="12"/>
  <c r="AS341" i="12"/>
  <c r="AR341" i="12"/>
  <c r="AQ341" i="12"/>
  <c r="AO341" i="12"/>
  <c r="AY340" i="12"/>
  <c r="AX340" i="12"/>
  <c r="AW340" i="12"/>
  <c r="AV340" i="12"/>
  <c r="AU340" i="12"/>
  <c r="AT340" i="12"/>
  <c r="AS340" i="12"/>
  <c r="AR340" i="12"/>
  <c r="AQ340" i="12"/>
  <c r="AO340" i="12"/>
  <c r="AY339" i="12"/>
  <c r="AX339" i="12"/>
  <c r="AW339" i="12"/>
  <c r="AV339" i="12"/>
  <c r="AU339" i="12"/>
  <c r="AT339" i="12"/>
  <c r="AS339" i="12"/>
  <c r="AR339" i="12"/>
  <c r="AQ339" i="12"/>
  <c r="AO339" i="12"/>
  <c r="AY338" i="12"/>
  <c r="AX338" i="12"/>
  <c r="AW338" i="12"/>
  <c r="AV338" i="12"/>
  <c r="AU338" i="12"/>
  <c r="AT338" i="12"/>
  <c r="AS338" i="12"/>
  <c r="AR338" i="12"/>
  <c r="AQ338" i="12"/>
  <c r="AO338" i="12"/>
  <c r="AY337" i="12"/>
  <c r="AX337" i="12"/>
  <c r="AW337" i="12"/>
  <c r="AV337" i="12"/>
  <c r="AU337" i="12"/>
  <c r="AT337" i="12"/>
  <c r="AS337" i="12"/>
  <c r="AR337" i="12"/>
  <c r="AQ337" i="12"/>
  <c r="AO337" i="12"/>
  <c r="AY336" i="12"/>
  <c r="AX336" i="12"/>
  <c r="AW336" i="12"/>
  <c r="AV336" i="12"/>
  <c r="AU336" i="12"/>
  <c r="AT336" i="12"/>
  <c r="AS336" i="12"/>
  <c r="AR336" i="12"/>
  <c r="AQ336" i="12"/>
  <c r="AO336" i="12"/>
  <c r="AY335" i="12"/>
  <c r="AX335" i="12"/>
  <c r="AW335" i="12"/>
  <c r="AV335" i="12"/>
  <c r="AU335" i="12"/>
  <c r="AT335" i="12"/>
  <c r="AS335" i="12"/>
  <c r="AR335" i="12"/>
  <c r="AQ335" i="12"/>
  <c r="AO335" i="12"/>
  <c r="AY334" i="12"/>
  <c r="AX334" i="12"/>
  <c r="AW334" i="12"/>
  <c r="AV334" i="12"/>
  <c r="AU334" i="12"/>
  <c r="AT334" i="12"/>
  <c r="AS334" i="12"/>
  <c r="AR334" i="12"/>
  <c r="AQ334" i="12"/>
  <c r="AO334" i="12"/>
  <c r="AY333" i="12"/>
  <c r="AX333" i="12"/>
  <c r="AW333" i="12"/>
  <c r="AV333" i="12"/>
  <c r="AU333" i="12"/>
  <c r="AT333" i="12"/>
  <c r="AS333" i="12"/>
  <c r="AR333" i="12"/>
  <c r="AQ333" i="12"/>
  <c r="AO333" i="12"/>
  <c r="AY332" i="12"/>
  <c r="AX332" i="12"/>
  <c r="AW332" i="12"/>
  <c r="AV332" i="12"/>
  <c r="AU332" i="12"/>
  <c r="AT332" i="12"/>
  <c r="AS332" i="12"/>
  <c r="AR332" i="12"/>
  <c r="AQ332" i="12"/>
  <c r="AO332" i="12"/>
  <c r="AY331" i="12"/>
  <c r="AX331" i="12"/>
  <c r="AW331" i="12"/>
  <c r="AV331" i="12"/>
  <c r="AU331" i="12"/>
  <c r="AT331" i="12"/>
  <c r="AS331" i="12"/>
  <c r="AR331" i="12"/>
  <c r="AQ331" i="12"/>
  <c r="AO331" i="12"/>
  <c r="AY330" i="12"/>
  <c r="AX330" i="12"/>
  <c r="AW330" i="12"/>
  <c r="AV330" i="12"/>
  <c r="AU330" i="12"/>
  <c r="AT330" i="12"/>
  <c r="AS330" i="12"/>
  <c r="AR330" i="12"/>
  <c r="AQ330" i="12"/>
  <c r="AO330" i="12"/>
  <c r="AY329" i="12"/>
  <c r="AX329" i="12"/>
  <c r="AW329" i="12"/>
  <c r="AV329" i="12"/>
  <c r="AU329" i="12"/>
  <c r="AT329" i="12"/>
  <c r="AS329" i="12"/>
  <c r="AR329" i="12"/>
  <c r="AQ329" i="12"/>
  <c r="AO329" i="12"/>
  <c r="AY328" i="12"/>
  <c r="AX328" i="12"/>
  <c r="AW328" i="12"/>
  <c r="AV328" i="12"/>
  <c r="AU328" i="12"/>
  <c r="AT328" i="12"/>
  <c r="AS328" i="12"/>
  <c r="AR328" i="12"/>
  <c r="AQ328" i="12"/>
  <c r="AO328" i="12"/>
  <c r="AY327" i="12"/>
  <c r="AX327" i="12"/>
  <c r="AW327" i="12"/>
  <c r="AV327" i="12"/>
  <c r="AU327" i="12"/>
  <c r="AT327" i="12"/>
  <c r="AS327" i="12"/>
  <c r="AR327" i="12"/>
  <c r="AQ327" i="12"/>
  <c r="AO327" i="12"/>
  <c r="AY326" i="12"/>
  <c r="AX326" i="12"/>
  <c r="AW326" i="12"/>
  <c r="AV326" i="12"/>
  <c r="AU326" i="12"/>
  <c r="AT326" i="12"/>
  <c r="AS326" i="12"/>
  <c r="AR326" i="12"/>
  <c r="AQ326" i="12"/>
  <c r="AO326" i="12"/>
  <c r="AY325" i="12"/>
  <c r="AX325" i="12"/>
  <c r="AW325" i="12"/>
  <c r="AV325" i="12"/>
  <c r="AU325" i="12"/>
  <c r="AT325" i="12"/>
  <c r="AS325" i="12"/>
  <c r="AR325" i="12"/>
  <c r="AQ325" i="12"/>
  <c r="AO325" i="12"/>
  <c r="AY324" i="12"/>
  <c r="AX324" i="12"/>
  <c r="AW324" i="12"/>
  <c r="AV324" i="12"/>
  <c r="AU324" i="12"/>
  <c r="AT324" i="12"/>
  <c r="AS324" i="12"/>
  <c r="AR324" i="12"/>
  <c r="AQ324" i="12"/>
  <c r="AO324" i="12"/>
  <c r="AY323" i="12"/>
  <c r="AX323" i="12"/>
  <c r="AW323" i="12"/>
  <c r="AV323" i="12"/>
  <c r="AU323" i="12"/>
  <c r="AT323" i="12"/>
  <c r="AS323" i="12"/>
  <c r="AR323" i="12"/>
  <c r="AQ323" i="12"/>
  <c r="AO323" i="12"/>
  <c r="AY322" i="12"/>
  <c r="AX322" i="12"/>
  <c r="AW322" i="12"/>
  <c r="AV322" i="12"/>
  <c r="AU322" i="12"/>
  <c r="AT322" i="12"/>
  <c r="AS322" i="12"/>
  <c r="AR322" i="12"/>
  <c r="AQ322" i="12"/>
  <c r="AO322" i="12"/>
  <c r="AY321" i="12"/>
  <c r="AX321" i="12"/>
  <c r="AW321" i="12"/>
  <c r="AV321" i="12"/>
  <c r="AU321" i="12"/>
  <c r="AT321" i="12"/>
  <c r="AS321" i="12"/>
  <c r="AR321" i="12"/>
  <c r="AQ321" i="12"/>
  <c r="AO321" i="12"/>
  <c r="AY320" i="12"/>
  <c r="AX320" i="12"/>
  <c r="AW320" i="12"/>
  <c r="AV320" i="12"/>
  <c r="AU320" i="12"/>
  <c r="AT320" i="12"/>
  <c r="AS320" i="12"/>
  <c r="AR320" i="12"/>
  <c r="AQ320" i="12"/>
  <c r="AO320" i="12"/>
  <c r="AY319" i="12"/>
  <c r="AX319" i="12"/>
  <c r="AW319" i="12"/>
  <c r="AV319" i="12"/>
  <c r="AU319" i="12"/>
  <c r="AT319" i="12"/>
  <c r="AS319" i="12"/>
  <c r="AR319" i="12"/>
  <c r="AQ319" i="12"/>
  <c r="AO319" i="12"/>
  <c r="AY318" i="12"/>
  <c r="AX318" i="12"/>
  <c r="AW318" i="12"/>
  <c r="AV318" i="12"/>
  <c r="AU318" i="12"/>
  <c r="AT318" i="12"/>
  <c r="AS318" i="12"/>
  <c r="AR318" i="12"/>
  <c r="AQ318" i="12"/>
  <c r="AO318" i="12"/>
  <c r="AY317" i="12"/>
  <c r="AX317" i="12"/>
  <c r="AW317" i="12"/>
  <c r="AV317" i="12"/>
  <c r="AU317" i="12"/>
  <c r="AT317" i="12"/>
  <c r="AS317" i="12"/>
  <c r="AR317" i="12"/>
  <c r="AQ317" i="12"/>
  <c r="AO317" i="12"/>
  <c r="AY316" i="12"/>
  <c r="AX316" i="12"/>
  <c r="AW316" i="12"/>
  <c r="AV316" i="12"/>
  <c r="AU316" i="12"/>
  <c r="AT316" i="12"/>
  <c r="AS316" i="12"/>
  <c r="AR316" i="12"/>
  <c r="AQ316" i="12"/>
  <c r="AO316" i="12"/>
  <c r="AY315" i="12"/>
  <c r="AX315" i="12"/>
  <c r="AW315" i="12"/>
  <c r="AV315" i="12"/>
  <c r="AU315" i="12"/>
  <c r="AT315" i="12"/>
  <c r="AS315" i="12"/>
  <c r="AR315" i="12"/>
  <c r="AQ315" i="12"/>
  <c r="AO315" i="12"/>
  <c r="AY314" i="12"/>
  <c r="AX314" i="12"/>
  <c r="AW314" i="12"/>
  <c r="AV314" i="12"/>
  <c r="AU314" i="12"/>
  <c r="AT314" i="12"/>
  <c r="AS314" i="12"/>
  <c r="AR314" i="12"/>
  <c r="AQ314" i="12"/>
  <c r="AO314" i="12"/>
  <c r="AY313" i="12"/>
  <c r="AX313" i="12"/>
  <c r="AW313" i="12"/>
  <c r="AV313" i="12"/>
  <c r="AU313" i="12"/>
  <c r="AT313" i="12"/>
  <c r="AS313" i="12"/>
  <c r="AR313" i="12"/>
  <c r="AQ313" i="12"/>
  <c r="AO313" i="12"/>
  <c r="AY312" i="12"/>
  <c r="AX312" i="12"/>
  <c r="AW312" i="12"/>
  <c r="AV312" i="12"/>
  <c r="AU312" i="12"/>
  <c r="AT312" i="12"/>
  <c r="AS312" i="12"/>
  <c r="AR312" i="12"/>
  <c r="AQ312" i="12"/>
  <c r="AO312" i="12"/>
  <c r="AY311" i="12"/>
  <c r="AX311" i="12"/>
  <c r="AW311" i="12"/>
  <c r="AV311" i="12"/>
  <c r="AU311" i="12"/>
  <c r="AT311" i="12"/>
  <c r="AS311" i="12"/>
  <c r="AR311" i="12"/>
  <c r="AQ311" i="12"/>
  <c r="AO311" i="12"/>
  <c r="AY310" i="12"/>
  <c r="AX310" i="12"/>
  <c r="AW310" i="12"/>
  <c r="AV310" i="12"/>
  <c r="AU310" i="12"/>
  <c r="AT310" i="12"/>
  <c r="AS310" i="12"/>
  <c r="AR310" i="12"/>
  <c r="AQ310" i="12"/>
  <c r="AO310" i="12"/>
  <c r="AY309" i="12"/>
  <c r="AX309" i="12"/>
  <c r="AW309" i="12"/>
  <c r="AV309" i="12"/>
  <c r="AU309" i="12"/>
  <c r="AT309" i="12"/>
  <c r="AS309" i="12"/>
  <c r="AR309" i="12"/>
  <c r="AQ309" i="12"/>
  <c r="AO309" i="12"/>
  <c r="AY308" i="12"/>
  <c r="AX308" i="12"/>
  <c r="AW308" i="12"/>
  <c r="AV308" i="12"/>
  <c r="AU308" i="12"/>
  <c r="AT308" i="12"/>
  <c r="AS308" i="12"/>
  <c r="AR308" i="12"/>
  <c r="AQ308" i="12"/>
  <c r="AO308" i="12"/>
  <c r="AY307" i="12"/>
  <c r="AX307" i="12"/>
  <c r="AW307" i="12"/>
  <c r="AV307" i="12"/>
  <c r="AU307" i="12"/>
  <c r="AT307" i="12"/>
  <c r="AS307" i="12"/>
  <c r="AR307" i="12"/>
  <c r="AQ307" i="12"/>
  <c r="AO307" i="12"/>
  <c r="AY306" i="12"/>
  <c r="AX306" i="12"/>
  <c r="AW306" i="12"/>
  <c r="AV306" i="12"/>
  <c r="AU306" i="12"/>
  <c r="AT306" i="12"/>
  <c r="AS306" i="12"/>
  <c r="AR306" i="12"/>
  <c r="AQ306" i="12"/>
  <c r="AO306" i="12"/>
  <c r="AY305" i="12"/>
  <c r="AX305" i="12"/>
  <c r="AW305" i="12"/>
  <c r="AV305" i="12"/>
  <c r="AU305" i="12"/>
  <c r="AT305" i="12"/>
  <c r="AS305" i="12"/>
  <c r="AR305" i="12"/>
  <c r="AQ305" i="12"/>
  <c r="AO305" i="12"/>
  <c r="AY304" i="12"/>
  <c r="AX304" i="12"/>
  <c r="AW304" i="12"/>
  <c r="AV304" i="12"/>
  <c r="AU304" i="12"/>
  <c r="AT304" i="12"/>
  <c r="AS304" i="12"/>
  <c r="AR304" i="12"/>
  <c r="AQ304" i="12"/>
  <c r="AO304" i="12"/>
  <c r="AY303" i="12"/>
  <c r="AX303" i="12"/>
  <c r="AW303" i="12"/>
  <c r="AV303" i="12"/>
  <c r="AU303" i="12"/>
  <c r="AT303" i="12"/>
  <c r="AS303" i="12"/>
  <c r="AR303" i="12"/>
  <c r="AQ303" i="12"/>
  <c r="AO303" i="12"/>
  <c r="AY302" i="12"/>
  <c r="AX302" i="12"/>
  <c r="AW302" i="12"/>
  <c r="AV302" i="12"/>
  <c r="AU302" i="12"/>
  <c r="AT302" i="12"/>
  <c r="AS302" i="12"/>
  <c r="AR302" i="12"/>
  <c r="AQ302" i="12"/>
  <c r="AO302" i="12"/>
  <c r="AY301" i="12"/>
  <c r="AX301" i="12"/>
  <c r="AW301" i="12"/>
  <c r="AV301" i="12"/>
  <c r="AU301" i="12"/>
  <c r="AT301" i="12"/>
  <c r="AS301" i="12"/>
  <c r="AR301" i="12"/>
  <c r="AQ301" i="12"/>
  <c r="AO301" i="12"/>
  <c r="AY300" i="12"/>
  <c r="AX300" i="12"/>
  <c r="AW300" i="12"/>
  <c r="AV300" i="12"/>
  <c r="AU300" i="12"/>
  <c r="AT300" i="12"/>
  <c r="AS300" i="12"/>
  <c r="AR300" i="12"/>
  <c r="AQ300" i="12"/>
  <c r="AO300" i="12"/>
  <c r="AY299" i="12"/>
  <c r="AX299" i="12"/>
  <c r="AW299" i="12"/>
  <c r="AV299" i="12"/>
  <c r="AU299" i="12"/>
  <c r="AT299" i="12"/>
  <c r="AS299" i="12"/>
  <c r="AR299" i="12"/>
  <c r="AQ299" i="12"/>
  <c r="AO299" i="12"/>
  <c r="AY298" i="12"/>
  <c r="AX298" i="12"/>
  <c r="AW298" i="12"/>
  <c r="AV298" i="12"/>
  <c r="AU298" i="12"/>
  <c r="AT298" i="12"/>
  <c r="AS298" i="12"/>
  <c r="AR298" i="12"/>
  <c r="AQ298" i="12"/>
  <c r="AO298" i="12"/>
  <c r="AY297" i="12"/>
  <c r="AX297" i="12"/>
  <c r="AW297" i="12"/>
  <c r="AV297" i="12"/>
  <c r="AU297" i="12"/>
  <c r="AT297" i="12"/>
  <c r="AS297" i="12"/>
  <c r="AR297" i="12"/>
  <c r="AQ297" i="12"/>
  <c r="AO297" i="12"/>
  <c r="AY296" i="12"/>
  <c r="AX296" i="12"/>
  <c r="AW296" i="12"/>
  <c r="AV296" i="12"/>
  <c r="AU296" i="12"/>
  <c r="AT296" i="12"/>
  <c r="AS296" i="12"/>
  <c r="AR296" i="12"/>
  <c r="AQ296" i="12"/>
  <c r="AO296" i="12"/>
  <c r="AY295" i="12"/>
  <c r="AX295" i="12"/>
  <c r="AW295" i="12"/>
  <c r="AV295" i="12"/>
  <c r="AU295" i="12"/>
  <c r="AT295" i="12"/>
  <c r="AS295" i="12"/>
  <c r="AR295" i="12"/>
  <c r="AQ295" i="12"/>
  <c r="AO295" i="12"/>
  <c r="AY294" i="12"/>
  <c r="AX294" i="12"/>
  <c r="AW294" i="12"/>
  <c r="AV294" i="12"/>
  <c r="AU294" i="12"/>
  <c r="AT294" i="12"/>
  <c r="AS294" i="12"/>
  <c r="AR294" i="12"/>
  <c r="AQ294" i="12"/>
  <c r="AO294" i="12"/>
  <c r="AY293" i="12"/>
  <c r="AX293" i="12"/>
  <c r="AW293" i="12"/>
  <c r="AV293" i="12"/>
  <c r="AU293" i="12"/>
  <c r="AT293" i="12"/>
  <c r="AS293" i="12"/>
  <c r="AR293" i="12"/>
  <c r="AQ293" i="12"/>
  <c r="AO293" i="12"/>
  <c r="AY292" i="12"/>
  <c r="AX292" i="12"/>
  <c r="AW292" i="12"/>
  <c r="AV292" i="12"/>
  <c r="AU292" i="12"/>
  <c r="AT292" i="12"/>
  <c r="AS292" i="12"/>
  <c r="AR292" i="12"/>
  <c r="AQ292" i="12"/>
  <c r="AO292" i="12"/>
  <c r="AY291" i="12"/>
  <c r="AX291" i="12"/>
  <c r="AW291" i="12"/>
  <c r="AV291" i="12"/>
  <c r="AU291" i="12"/>
  <c r="AT291" i="12"/>
  <c r="AS291" i="12"/>
  <c r="AR291" i="12"/>
  <c r="AQ291" i="12"/>
  <c r="AO291" i="12"/>
  <c r="AY290" i="12"/>
  <c r="AX290" i="12"/>
  <c r="AW290" i="12"/>
  <c r="AV290" i="12"/>
  <c r="AU290" i="12"/>
  <c r="AT290" i="12"/>
  <c r="AS290" i="12"/>
  <c r="AR290" i="12"/>
  <c r="AQ290" i="12"/>
  <c r="AO290" i="12"/>
  <c r="AY289" i="12"/>
  <c r="AX289" i="12"/>
  <c r="AW289" i="12"/>
  <c r="AV289" i="12"/>
  <c r="AU289" i="12"/>
  <c r="AT289" i="12"/>
  <c r="AS289" i="12"/>
  <c r="AR289" i="12"/>
  <c r="AQ289" i="12"/>
  <c r="AO289" i="12"/>
  <c r="AY288" i="12"/>
  <c r="AX288" i="12"/>
  <c r="AW288" i="12"/>
  <c r="AV288" i="12"/>
  <c r="AU288" i="12"/>
  <c r="AT288" i="12"/>
  <c r="AS288" i="12"/>
  <c r="AR288" i="12"/>
  <c r="AQ288" i="12"/>
  <c r="AO288" i="12"/>
  <c r="AY287" i="12"/>
  <c r="AX287" i="12"/>
  <c r="AW287" i="12"/>
  <c r="AV287" i="12"/>
  <c r="AU287" i="12"/>
  <c r="AT287" i="12"/>
  <c r="AS287" i="12"/>
  <c r="AR287" i="12"/>
  <c r="AQ287" i="12"/>
  <c r="AO287" i="12"/>
  <c r="AY286" i="12"/>
  <c r="AX286" i="12"/>
  <c r="AW286" i="12"/>
  <c r="AV286" i="12"/>
  <c r="AU286" i="12"/>
  <c r="AT286" i="12"/>
  <c r="AS286" i="12"/>
  <c r="AR286" i="12"/>
  <c r="AQ286" i="12"/>
  <c r="AO286" i="12"/>
  <c r="AY285" i="12"/>
  <c r="AX285" i="12"/>
  <c r="AW285" i="12"/>
  <c r="AV285" i="12"/>
  <c r="AU285" i="12"/>
  <c r="AT285" i="12"/>
  <c r="AS285" i="12"/>
  <c r="AR285" i="12"/>
  <c r="AQ285" i="12"/>
  <c r="AO285" i="12"/>
  <c r="AY284" i="12"/>
  <c r="AX284" i="12"/>
  <c r="AW284" i="12"/>
  <c r="AV284" i="12"/>
  <c r="AU284" i="12"/>
  <c r="AT284" i="12"/>
  <c r="AS284" i="12"/>
  <c r="AR284" i="12"/>
  <c r="AQ284" i="12"/>
  <c r="AO284" i="12"/>
  <c r="AY283" i="12"/>
  <c r="AX283" i="12"/>
  <c r="AW283" i="12"/>
  <c r="AV283" i="12"/>
  <c r="AU283" i="12"/>
  <c r="AT283" i="12"/>
  <c r="AS283" i="12"/>
  <c r="AR283" i="12"/>
  <c r="AQ283" i="12"/>
  <c r="AO283" i="12"/>
  <c r="AY282" i="12"/>
  <c r="AX282" i="12"/>
  <c r="AW282" i="12"/>
  <c r="AV282" i="12"/>
  <c r="AU282" i="12"/>
  <c r="AT282" i="12"/>
  <c r="AS282" i="12"/>
  <c r="AR282" i="12"/>
  <c r="AQ282" i="12"/>
  <c r="AO282" i="12"/>
  <c r="AY281" i="12"/>
  <c r="AX281" i="12"/>
  <c r="AW281" i="12"/>
  <c r="AV281" i="12"/>
  <c r="AU281" i="12"/>
  <c r="AT281" i="12"/>
  <c r="AS281" i="12"/>
  <c r="AR281" i="12"/>
  <c r="AQ281" i="12"/>
  <c r="AO281" i="12"/>
  <c r="AY280" i="12"/>
  <c r="AX280" i="12"/>
  <c r="AW280" i="12"/>
  <c r="AV280" i="12"/>
  <c r="AU280" i="12"/>
  <c r="AT280" i="12"/>
  <c r="AS280" i="12"/>
  <c r="AR280" i="12"/>
  <c r="AQ280" i="12"/>
  <c r="AO280" i="12"/>
  <c r="AY279" i="12"/>
  <c r="AX279" i="12"/>
  <c r="AW279" i="12"/>
  <c r="AV279" i="12"/>
  <c r="AU279" i="12"/>
  <c r="AT279" i="12"/>
  <c r="AS279" i="12"/>
  <c r="AR279" i="12"/>
  <c r="AQ279" i="12"/>
  <c r="AO279" i="12"/>
  <c r="AY278" i="12"/>
  <c r="AX278" i="12"/>
  <c r="AW278" i="12"/>
  <c r="AV278" i="12"/>
  <c r="AU278" i="12"/>
  <c r="AT278" i="12"/>
  <c r="AS278" i="12"/>
  <c r="AR278" i="12"/>
  <c r="AQ278" i="12"/>
  <c r="AO278" i="12"/>
  <c r="AY277" i="12"/>
  <c r="AX277" i="12"/>
  <c r="AW277" i="12"/>
  <c r="AV277" i="12"/>
  <c r="AU277" i="12"/>
  <c r="AT277" i="12"/>
  <c r="AS277" i="12"/>
  <c r="AR277" i="12"/>
  <c r="AQ277" i="12"/>
  <c r="AO277" i="12"/>
  <c r="AY276" i="12"/>
  <c r="AX276" i="12"/>
  <c r="AW276" i="12"/>
  <c r="AV276" i="12"/>
  <c r="AU276" i="12"/>
  <c r="AT276" i="12"/>
  <c r="AS276" i="12"/>
  <c r="AR276" i="12"/>
  <c r="AQ276" i="12"/>
  <c r="AO276" i="12"/>
  <c r="AY275" i="12"/>
  <c r="AX275" i="12"/>
  <c r="AW275" i="12"/>
  <c r="AV275" i="12"/>
  <c r="AU275" i="12"/>
  <c r="AT275" i="12"/>
  <c r="AS275" i="12"/>
  <c r="AR275" i="12"/>
  <c r="AQ275" i="12"/>
  <c r="AO275" i="12"/>
  <c r="AY274" i="12"/>
  <c r="AX274" i="12"/>
  <c r="AW274" i="12"/>
  <c r="AV274" i="12"/>
  <c r="AU274" i="12"/>
  <c r="AT274" i="12"/>
  <c r="AS274" i="12"/>
  <c r="AR274" i="12"/>
  <c r="AQ274" i="12"/>
  <c r="AO274" i="12"/>
  <c r="AY273" i="12"/>
  <c r="AX273" i="12"/>
  <c r="AW273" i="12"/>
  <c r="AV273" i="12"/>
  <c r="AU273" i="12"/>
  <c r="AT273" i="12"/>
  <c r="AS273" i="12"/>
  <c r="AR273" i="12"/>
  <c r="AQ273" i="12"/>
  <c r="AO273" i="12"/>
  <c r="AY272" i="12"/>
  <c r="AX272" i="12"/>
  <c r="AW272" i="12"/>
  <c r="AV272" i="12"/>
  <c r="AU272" i="12"/>
  <c r="AT272" i="12"/>
  <c r="AS272" i="12"/>
  <c r="AR272" i="12"/>
  <c r="AQ272" i="12"/>
  <c r="AO272" i="12"/>
  <c r="AY271" i="12"/>
  <c r="AX271" i="12"/>
  <c r="AW271" i="12"/>
  <c r="AV271" i="12"/>
  <c r="AU271" i="12"/>
  <c r="AT271" i="12"/>
  <c r="AS271" i="12"/>
  <c r="AR271" i="12"/>
  <c r="AQ271" i="12"/>
  <c r="AO271" i="12"/>
  <c r="AY270" i="12"/>
  <c r="AX270" i="12"/>
  <c r="AW270" i="12"/>
  <c r="AV270" i="12"/>
  <c r="AU270" i="12"/>
  <c r="AT270" i="12"/>
  <c r="AS270" i="12"/>
  <c r="AR270" i="12"/>
  <c r="AQ270" i="12"/>
  <c r="AO270" i="12"/>
  <c r="AY269" i="12"/>
  <c r="AX269" i="12"/>
  <c r="AW269" i="12"/>
  <c r="AV269" i="12"/>
  <c r="AU269" i="12"/>
  <c r="AT269" i="12"/>
  <c r="AS269" i="12"/>
  <c r="AR269" i="12"/>
  <c r="AQ269" i="12"/>
  <c r="AO269" i="12"/>
  <c r="AY268" i="12"/>
  <c r="AX268" i="12"/>
  <c r="AW268" i="12"/>
  <c r="AV268" i="12"/>
  <c r="AU268" i="12"/>
  <c r="AT268" i="12"/>
  <c r="AS268" i="12"/>
  <c r="AR268" i="12"/>
  <c r="AQ268" i="12"/>
  <c r="AO268" i="12"/>
  <c r="AY267" i="12"/>
  <c r="AX267" i="12"/>
  <c r="AW267" i="12"/>
  <c r="AV267" i="12"/>
  <c r="AU267" i="12"/>
  <c r="AT267" i="12"/>
  <c r="AS267" i="12"/>
  <c r="AR267" i="12"/>
  <c r="AQ267" i="12"/>
  <c r="AO267" i="12"/>
  <c r="AY266" i="12"/>
  <c r="AX266" i="12"/>
  <c r="AW266" i="12"/>
  <c r="AV266" i="12"/>
  <c r="AU266" i="12"/>
  <c r="AT266" i="12"/>
  <c r="AS266" i="12"/>
  <c r="AR266" i="12"/>
  <c r="AQ266" i="12"/>
  <c r="AO266" i="12"/>
  <c r="AY265" i="12"/>
  <c r="AX265" i="12"/>
  <c r="AW265" i="12"/>
  <c r="AV265" i="12"/>
  <c r="AU265" i="12"/>
  <c r="AT265" i="12"/>
  <c r="AS265" i="12"/>
  <c r="AR265" i="12"/>
  <c r="AQ265" i="12"/>
  <c r="AO265" i="12"/>
  <c r="AY264" i="12"/>
  <c r="AX264" i="12"/>
  <c r="AW264" i="12"/>
  <c r="AV264" i="12"/>
  <c r="AU264" i="12"/>
  <c r="AT264" i="12"/>
  <c r="AS264" i="12"/>
  <c r="AR264" i="12"/>
  <c r="AQ264" i="12"/>
  <c r="AO264" i="12"/>
  <c r="AY263" i="12"/>
  <c r="AX263" i="12"/>
  <c r="AW263" i="12"/>
  <c r="AV263" i="12"/>
  <c r="AU263" i="12"/>
  <c r="AT263" i="12"/>
  <c r="AS263" i="12"/>
  <c r="AR263" i="12"/>
  <c r="AQ263" i="12"/>
  <c r="AO263" i="12"/>
  <c r="AY262" i="12"/>
  <c r="AX262" i="12"/>
  <c r="AW262" i="12"/>
  <c r="AV262" i="12"/>
  <c r="AU262" i="12"/>
  <c r="AT262" i="12"/>
  <c r="AS262" i="12"/>
  <c r="AR262" i="12"/>
  <c r="AQ262" i="12"/>
  <c r="AO262" i="12"/>
  <c r="AY261" i="12"/>
  <c r="AX261" i="12"/>
  <c r="AW261" i="12"/>
  <c r="AV261" i="12"/>
  <c r="AU261" i="12"/>
  <c r="AT261" i="12"/>
  <c r="AS261" i="12"/>
  <c r="AR261" i="12"/>
  <c r="AQ261" i="12"/>
  <c r="AO261" i="12"/>
  <c r="AY260" i="12"/>
  <c r="AX260" i="12"/>
  <c r="AW260" i="12"/>
  <c r="AV260" i="12"/>
  <c r="AU260" i="12"/>
  <c r="AT260" i="12"/>
  <c r="AS260" i="12"/>
  <c r="AR260" i="12"/>
  <c r="AQ260" i="12"/>
  <c r="AO260" i="12"/>
  <c r="AY259" i="12"/>
  <c r="AX259" i="12"/>
  <c r="AW259" i="12"/>
  <c r="AV259" i="12"/>
  <c r="AU259" i="12"/>
  <c r="AT259" i="12"/>
  <c r="AS259" i="12"/>
  <c r="AR259" i="12"/>
  <c r="AQ259" i="12"/>
  <c r="AO259" i="12"/>
  <c r="AY258" i="12"/>
  <c r="AX258" i="12"/>
  <c r="AW258" i="12"/>
  <c r="AV258" i="12"/>
  <c r="AU258" i="12"/>
  <c r="AT258" i="12"/>
  <c r="AS258" i="12"/>
  <c r="AR258" i="12"/>
  <c r="AQ258" i="12"/>
  <c r="AO258" i="12"/>
  <c r="AY257" i="12"/>
  <c r="AX257" i="12"/>
  <c r="AW257" i="12"/>
  <c r="AV257" i="12"/>
  <c r="AU257" i="12"/>
  <c r="AT257" i="12"/>
  <c r="AS257" i="12"/>
  <c r="AR257" i="12"/>
  <c r="AQ257" i="12"/>
  <c r="AO257" i="12"/>
  <c r="AY256" i="12"/>
  <c r="AX256" i="12"/>
  <c r="AW256" i="12"/>
  <c r="AV256" i="12"/>
  <c r="AU256" i="12"/>
  <c r="AT256" i="12"/>
  <c r="AS256" i="12"/>
  <c r="AR256" i="12"/>
  <c r="AQ256" i="12"/>
  <c r="AO256" i="12"/>
  <c r="AY255" i="12"/>
  <c r="AX255" i="12"/>
  <c r="AW255" i="12"/>
  <c r="AV255" i="12"/>
  <c r="AU255" i="12"/>
  <c r="AT255" i="12"/>
  <c r="AS255" i="12"/>
  <c r="AR255" i="12"/>
  <c r="AQ255" i="12"/>
  <c r="AO255" i="12"/>
  <c r="AY254" i="12"/>
  <c r="AX254" i="12"/>
  <c r="AW254" i="12"/>
  <c r="AV254" i="12"/>
  <c r="AU254" i="12"/>
  <c r="AT254" i="12"/>
  <c r="AS254" i="12"/>
  <c r="AR254" i="12"/>
  <c r="AQ254" i="12"/>
  <c r="AO254" i="12"/>
  <c r="AY253" i="12"/>
  <c r="AX253" i="12"/>
  <c r="AW253" i="12"/>
  <c r="AV253" i="12"/>
  <c r="AU253" i="12"/>
  <c r="AT253" i="12"/>
  <c r="AS253" i="12"/>
  <c r="AR253" i="12"/>
  <c r="AQ253" i="12"/>
  <c r="AO253" i="12"/>
  <c r="AY252" i="12"/>
  <c r="AX252" i="12"/>
  <c r="AW252" i="12"/>
  <c r="AV252" i="12"/>
  <c r="AU252" i="12"/>
  <c r="AT252" i="12"/>
  <c r="AS252" i="12"/>
  <c r="AR252" i="12"/>
  <c r="AQ252" i="12"/>
  <c r="AO252" i="12"/>
  <c r="AY251" i="12"/>
  <c r="AX251" i="12"/>
  <c r="AW251" i="12"/>
  <c r="AV251" i="12"/>
  <c r="AU251" i="12"/>
  <c r="AT251" i="12"/>
  <c r="AS251" i="12"/>
  <c r="AR251" i="12"/>
  <c r="AQ251" i="12"/>
  <c r="AO251" i="12"/>
  <c r="AY250" i="12"/>
  <c r="AX250" i="12"/>
  <c r="AW250" i="12"/>
  <c r="AV250" i="12"/>
  <c r="AU250" i="12"/>
  <c r="AT250" i="12"/>
  <c r="AS250" i="12"/>
  <c r="AR250" i="12"/>
  <c r="AQ250" i="12"/>
  <c r="AO250" i="12"/>
  <c r="AY249" i="12"/>
  <c r="AX249" i="12"/>
  <c r="AW249" i="12"/>
  <c r="AV249" i="12"/>
  <c r="AU249" i="12"/>
  <c r="AT249" i="12"/>
  <c r="AS249" i="12"/>
  <c r="AR249" i="12"/>
  <c r="AQ249" i="12"/>
  <c r="AO249" i="12"/>
  <c r="AY248" i="12"/>
  <c r="AX248" i="12"/>
  <c r="AW248" i="12"/>
  <c r="AV248" i="12"/>
  <c r="AU248" i="12"/>
  <c r="AT248" i="12"/>
  <c r="AS248" i="12"/>
  <c r="AR248" i="12"/>
  <c r="AQ248" i="12"/>
  <c r="AO248" i="12"/>
  <c r="AY247" i="12"/>
  <c r="AX247" i="12"/>
  <c r="AW247" i="12"/>
  <c r="AV247" i="12"/>
  <c r="AU247" i="12"/>
  <c r="AT247" i="12"/>
  <c r="AS247" i="12"/>
  <c r="AR247" i="12"/>
  <c r="AQ247" i="12"/>
  <c r="AO247" i="12"/>
  <c r="AY246" i="12"/>
  <c r="AX246" i="12"/>
  <c r="AW246" i="12"/>
  <c r="AV246" i="12"/>
  <c r="AU246" i="12"/>
  <c r="AT246" i="12"/>
  <c r="AS246" i="12"/>
  <c r="AR246" i="12"/>
  <c r="AQ246" i="12"/>
  <c r="AO246" i="12"/>
  <c r="AY245" i="12"/>
  <c r="AX245" i="12"/>
  <c r="AW245" i="12"/>
  <c r="AV245" i="12"/>
  <c r="AU245" i="12"/>
  <c r="AT245" i="12"/>
  <c r="AS245" i="12"/>
  <c r="AR245" i="12"/>
  <c r="AQ245" i="12"/>
  <c r="AO245" i="12"/>
  <c r="AY244" i="12"/>
  <c r="AX244" i="12"/>
  <c r="AW244" i="12"/>
  <c r="AV244" i="12"/>
  <c r="AU244" i="12"/>
  <c r="AT244" i="12"/>
  <c r="AS244" i="12"/>
  <c r="AR244" i="12"/>
  <c r="AQ244" i="12"/>
  <c r="AO244" i="12"/>
  <c r="AY243" i="12"/>
  <c r="AX243" i="12"/>
  <c r="AW243" i="12"/>
  <c r="AV243" i="12"/>
  <c r="AU243" i="12"/>
  <c r="AT243" i="12"/>
  <c r="AS243" i="12"/>
  <c r="AR243" i="12"/>
  <c r="AQ243" i="12"/>
  <c r="AO243" i="12"/>
  <c r="AY242" i="12"/>
  <c r="AX242" i="12"/>
  <c r="AW242" i="12"/>
  <c r="AV242" i="12"/>
  <c r="AU242" i="12"/>
  <c r="AT242" i="12"/>
  <c r="AS242" i="12"/>
  <c r="AR242" i="12"/>
  <c r="AQ242" i="12"/>
  <c r="AO242" i="12"/>
  <c r="AY241" i="12"/>
  <c r="AX241" i="12"/>
  <c r="AW241" i="12"/>
  <c r="AV241" i="12"/>
  <c r="AU241" i="12"/>
  <c r="AT241" i="12"/>
  <c r="AS241" i="12"/>
  <c r="AR241" i="12"/>
  <c r="AQ241" i="12"/>
  <c r="AO241" i="12"/>
  <c r="AY240" i="12"/>
  <c r="AX240" i="12"/>
  <c r="AW240" i="12"/>
  <c r="AV240" i="12"/>
  <c r="AU240" i="12"/>
  <c r="AT240" i="12"/>
  <c r="AS240" i="12"/>
  <c r="AR240" i="12"/>
  <c r="AQ240" i="12"/>
  <c r="AO240" i="12"/>
  <c r="AY239" i="12"/>
  <c r="AX239" i="12"/>
  <c r="AW239" i="12"/>
  <c r="AV239" i="12"/>
  <c r="AU239" i="12"/>
  <c r="AT239" i="12"/>
  <c r="AS239" i="12"/>
  <c r="AR239" i="12"/>
  <c r="AQ239" i="12"/>
  <c r="AO239" i="12"/>
  <c r="AY238" i="12"/>
  <c r="AX238" i="12"/>
  <c r="AW238" i="12"/>
  <c r="AV238" i="12"/>
  <c r="AU238" i="12"/>
  <c r="AT238" i="12"/>
  <c r="AS238" i="12"/>
  <c r="AR238" i="12"/>
  <c r="AQ238" i="12"/>
  <c r="AO238" i="12"/>
  <c r="AY237" i="12"/>
  <c r="AX237" i="12"/>
  <c r="AW237" i="12"/>
  <c r="AV237" i="12"/>
  <c r="AU237" i="12"/>
  <c r="AT237" i="12"/>
  <c r="AS237" i="12"/>
  <c r="AR237" i="12"/>
  <c r="AQ237" i="12"/>
  <c r="AO237" i="12"/>
  <c r="AY236" i="12"/>
  <c r="AX236" i="12"/>
  <c r="AW236" i="12"/>
  <c r="AV236" i="12"/>
  <c r="AU236" i="12"/>
  <c r="AT236" i="12"/>
  <c r="AS236" i="12"/>
  <c r="AR236" i="12"/>
  <c r="AQ236" i="12"/>
  <c r="AO236" i="12"/>
  <c r="AY235" i="12"/>
  <c r="AX235" i="12"/>
  <c r="AW235" i="12"/>
  <c r="AV235" i="12"/>
  <c r="AU235" i="12"/>
  <c r="AT235" i="12"/>
  <c r="AS235" i="12"/>
  <c r="AR235" i="12"/>
  <c r="AQ235" i="12"/>
  <c r="AO235" i="12"/>
  <c r="AY234" i="12"/>
  <c r="AX234" i="12"/>
  <c r="AW234" i="12"/>
  <c r="AV234" i="12"/>
  <c r="AU234" i="12"/>
  <c r="AT234" i="12"/>
  <c r="AS234" i="12"/>
  <c r="AR234" i="12"/>
  <c r="AQ234" i="12"/>
  <c r="AO234" i="12"/>
  <c r="AY233" i="12"/>
  <c r="AX233" i="12"/>
  <c r="AW233" i="12"/>
  <c r="AV233" i="12"/>
  <c r="AU233" i="12"/>
  <c r="AT233" i="12"/>
  <c r="AS233" i="12"/>
  <c r="AR233" i="12"/>
  <c r="AQ233" i="12"/>
  <c r="AO233" i="12"/>
  <c r="AY232" i="12"/>
  <c r="AX232" i="12"/>
  <c r="AW232" i="12"/>
  <c r="AV232" i="12"/>
  <c r="AU232" i="12"/>
  <c r="AT232" i="12"/>
  <c r="AS232" i="12"/>
  <c r="AR232" i="12"/>
  <c r="AQ232" i="12"/>
  <c r="AO232" i="12"/>
  <c r="AY231" i="12"/>
  <c r="AX231" i="12"/>
  <c r="AW231" i="12"/>
  <c r="AV231" i="12"/>
  <c r="AU231" i="12"/>
  <c r="AT231" i="12"/>
  <c r="AS231" i="12"/>
  <c r="AR231" i="12"/>
  <c r="AQ231" i="12"/>
  <c r="AO231" i="12"/>
  <c r="AY230" i="12"/>
  <c r="AX230" i="12"/>
  <c r="AW230" i="12"/>
  <c r="AV230" i="12"/>
  <c r="AU230" i="12"/>
  <c r="AT230" i="12"/>
  <c r="AS230" i="12"/>
  <c r="AR230" i="12"/>
  <c r="AQ230" i="12"/>
  <c r="AO230" i="12"/>
  <c r="AY229" i="12"/>
  <c r="AX229" i="12"/>
  <c r="AW229" i="12"/>
  <c r="AV229" i="12"/>
  <c r="AU229" i="12"/>
  <c r="AT229" i="12"/>
  <c r="AS229" i="12"/>
  <c r="AR229" i="12"/>
  <c r="AQ229" i="12"/>
  <c r="AO229" i="12"/>
  <c r="AY228" i="12"/>
  <c r="AX228" i="12"/>
  <c r="AW228" i="12"/>
  <c r="AV228" i="12"/>
  <c r="AU228" i="12"/>
  <c r="AT228" i="12"/>
  <c r="AS228" i="12"/>
  <c r="AR228" i="12"/>
  <c r="AQ228" i="12"/>
  <c r="AO228" i="12"/>
  <c r="AY227" i="12"/>
  <c r="AX227" i="12"/>
  <c r="AW227" i="12"/>
  <c r="AV227" i="12"/>
  <c r="AU227" i="12"/>
  <c r="AT227" i="12"/>
  <c r="AS227" i="12"/>
  <c r="AR227" i="12"/>
  <c r="AQ227" i="12"/>
  <c r="AO227" i="12"/>
  <c r="AY226" i="12"/>
  <c r="AX226" i="12"/>
  <c r="AW226" i="12"/>
  <c r="AV226" i="12"/>
  <c r="AU226" i="12"/>
  <c r="AT226" i="12"/>
  <c r="AS226" i="12"/>
  <c r="AR226" i="12"/>
  <c r="AQ226" i="12"/>
  <c r="AO226" i="12"/>
  <c r="AY225" i="12"/>
  <c r="AX225" i="12"/>
  <c r="AW225" i="12"/>
  <c r="AV225" i="12"/>
  <c r="AU225" i="12"/>
  <c r="AT225" i="12"/>
  <c r="AS225" i="12"/>
  <c r="AR225" i="12"/>
  <c r="AQ225" i="12"/>
  <c r="AO225" i="12"/>
  <c r="AY224" i="12"/>
  <c r="AX224" i="12"/>
  <c r="AW224" i="12"/>
  <c r="AV224" i="12"/>
  <c r="AU224" i="12"/>
  <c r="AT224" i="12"/>
  <c r="AS224" i="12"/>
  <c r="AR224" i="12"/>
  <c r="AQ224" i="12"/>
  <c r="AO224" i="12"/>
  <c r="AY223" i="12"/>
  <c r="AX223" i="12"/>
  <c r="AW223" i="12"/>
  <c r="AV223" i="12"/>
  <c r="AU223" i="12"/>
  <c r="AT223" i="12"/>
  <c r="AS223" i="12"/>
  <c r="AR223" i="12"/>
  <c r="AQ223" i="12"/>
  <c r="AO223" i="12"/>
  <c r="AY222" i="12"/>
  <c r="AX222" i="12"/>
  <c r="AW222" i="12"/>
  <c r="AV222" i="12"/>
  <c r="AU222" i="12"/>
  <c r="AT222" i="12"/>
  <c r="AS222" i="12"/>
  <c r="AR222" i="12"/>
  <c r="AQ222" i="12"/>
  <c r="AO222" i="12"/>
  <c r="AY221" i="12"/>
  <c r="AX221" i="12"/>
  <c r="AW221" i="12"/>
  <c r="AV221" i="12"/>
  <c r="AU221" i="12"/>
  <c r="AT221" i="12"/>
  <c r="AS221" i="12"/>
  <c r="AR221" i="12"/>
  <c r="AQ221" i="12"/>
  <c r="AO221" i="12"/>
  <c r="AY220" i="12"/>
  <c r="AX220" i="12"/>
  <c r="AW220" i="12"/>
  <c r="AV220" i="12"/>
  <c r="AU220" i="12"/>
  <c r="AT220" i="12"/>
  <c r="AS220" i="12"/>
  <c r="AR220" i="12"/>
  <c r="AQ220" i="12"/>
  <c r="AO220" i="12"/>
  <c r="AY219" i="12"/>
  <c r="AX219" i="12"/>
  <c r="AW219" i="12"/>
  <c r="AV219" i="12"/>
  <c r="AU219" i="12"/>
  <c r="AT219" i="12"/>
  <c r="AS219" i="12"/>
  <c r="AR219" i="12"/>
  <c r="AQ219" i="12"/>
  <c r="AO219" i="12"/>
  <c r="AY218" i="12"/>
  <c r="AX218" i="12"/>
  <c r="AW218" i="12"/>
  <c r="AV218" i="12"/>
  <c r="AU218" i="12"/>
  <c r="AT218" i="12"/>
  <c r="AS218" i="12"/>
  <c r="AR218" i="12"/>
  <c r="AQ218" i="12"/>
  <c r="AO218" i="12"/>
  <c r="AY217" i="12"/>
  <c r="AX217" i="12"/>
  <c r="AW217" i="12"/>
  <c r="AV217" i="12"/>
  <c r="AU217" i="12"/>
  <c r="AT217" i="12"/>
  <c r="AS217" i="12"/>
  <c r="AR217" i="12"/>
  <c r="AQ217" i="12"/>
  <c r="AO217" i="12"/>
  <c r="AY216" i="12"/>
  <c r="AX216" i="12"/>
  <c r="AW216" i="12"/>
  <c r="AV216" i="12"/>
  <c r="AU216" i="12"/>
  <c r="AT216" i="12"/>
  <c r="AS216" i="12"/>
  <c r="AR216" i="12"/>
  <c r="AQ216" i="12"/>
  <c r="AO216" i="12"/>
  <c r="AY215" i="12"/>
  <c r="AX215" i="12"/>
  <c r="AW215" i="12"/>
  <c r="AV215" i="12"/>
  <c r="AU215" i="12"/>
  <c r="AT215" i="12"/>
  <c r="AS215" i="12"/>
  <c r="AR215" i="12"/>
  <c r="AQ215" i="12"/>
  <c r="AO215" i="12"/>
  <c r="AY214" i="12"/>
  <c r="AX214" i="12"/>
  <c r="AW214" i="12"/>
  <c r="AV214" i="12"/>
  <c r="AU214" i="12"/>
  <c r="AT214" i="12"/>
  <c r="AS214" i="12"/>
  <c r="AR214" i="12"/>
  <c r="AQ214" i="12"/>
  <c r="AO214" i="12"/>
  <c r="AY213" i="12"/>
  <c r="AX213" i="12"/>
  <c r="AW213" i="12"/>
  <c r="AV213" i="12"/>
  <c r="AU213" i="12"/>
  <c r="AT213" i="12"/>
  <c r="AS213" i="12"/>
  <c r="AR213" i="12"/>
  <c r="AQ213" i="12"/>
  <c r="AO213" i="12"/>
  <c r="AY212" i="12"/>
  <c r="AX212" i="12"/>
  <c r="AW212" i="12"/>
  <c r="AV212" i="12"/>
  <c r="AU212" i="12"/>
  <c r="AT212" i="12"/>
  <c r="AS212" i="12"/>
  <c r="AR212" i="12"/>
  <c r="AQ212" i="12"/>
  <c r="AO212" i="12"/>
  <c r="AY211" i="12"/>
  <c r="AX211" i="12"/>
  <c r="AW211" i="12"/>
  <c r="AV211" i="12"/>
  <c r="AU211" i="12"/>
  <c r="AT211" i="12"/>
  <c r="AS211" i="12"/>
  <c r="AR211" i="12"/>
  <c r="AQ211" i="12"/>
  <c r="AO211" i="12"/>
  <c r="AY210" i="12"/>
  <c r="AX210" i="12"/>
  <c r="AW210" i="12"/>
  <c r="AV210" i="12"/>
  <c r="AU210" i="12"/>
  <c r="AT210" i="12"/>
  <c r="AS210" i="12"/>
  <c r="AR210" i="12"/>
  <c r="AQ210" i="12"/>
  <c r="AO210" i="12"/>
  <c r="AY209" i="12"/>
  <c r="AX209" i="12"/>
  <c r="AW209" i="12"/>
  <c r="AV209" i="12"/>
  <c r="AU209" i="12"/>
  <c r="AT209" i="12"/>
  <c r="AS209" i="12"/>
  <c r="AR209" i="12"/>
  <c r="AQ209" i="12"/>
  <c r="AO209" i="12"/>
  <c r="AY208" i="12"/>
  <c r="AX208" i="12"/>
  <c r="AW208" i="12"/>
  <c r="AV208" i="12"/>
  <c r="AU208" i="12"/>
  <c r="AT208" i="12"/>
  <c r="AS208" i="12"/>
  <c r="AR208" i="12"/>
  <c r="AQ208" i="12"/>
  <c r="AO208" i="12"/>
  <c r="AY207" i="12"/>
  <c r="AX207" i="12"/>
  <c r="AW207" i="12"/>
  <c r="AV207" i="12"/>
  <c r="AU207" i="12"/>
  <c r="AT207" i="12"/>
  <c r="AS207" i="12"/>
  <c r="AR207" i="12"/>
  <c r="AQ207" i="12"/>
  <c r="AO207" i="12"/>
  <c r="AY206" i="12"/>
  <c r="AX206" i="12"/>
  <c r="AW206" i="12"/>
  <c r="AV206" i="12"/>
  <c r="AU206" i="12"/>
  <c r="AT206" i="12"/>
  <c r="AS206" i="12"/>
  <c r="AR206" i="12"/>
  <c r="AQ206" i="12"/>
  <c r="AO206" i="12"/>
  <c r="AY205" i="12"/>
  <c r="AX205" i="12"/>
  <c r="AW205" i="12"/>
  <c r="AV205" i="12"/>
  <c r="AU205" i="12"/>
  <c r="AT205" i="12"/>
  <c r="AS205" i="12"/>
  <c r="AR205" i="12"/>
  <c r="AQ205" i="12"/>
  <c r="AO205" i="12"/>
  <c r="AY204" i="12"/>
  <c r="AX204" i="12"/>
  <c r="AW204" i="12"/>
  <c r="AV204" i="12"/>
  <c r="AU204" i="12"/>
  <c r="AT204" i="12"/>
  <c r="AS204" i="12"/>
  <c r="AR204" i="12"/>
  <c r="AQ204" i="12"/>
  <c r="AO204" i="12"/>
  <c r="AY203" i="12"/>
  <c r="AX203" i="12"/>
  <c r="AW203" i="12"/>
  <c r="AV203" i="12"/>
  <c r="AU203" i="12"/>
  <c r="AT203" i="12"/>
  <c r="AS203" i="12"/>
  <c r="AR203" i="12"/>
  <c r="AQ203" i="12"/>
  <c r="AO203" i="12"/>
  <c r="AY202" i="12"/>
  <c r="AX202" i="12"/>
  <c r="AW202" i="12"/>
  <c r="AV202" i="12"/>
  <c r="AU202" i="12"/>
  <c r="AT202" i="12"/>
  <c r="AS202" i="12"/>
  <c r="AR202" i="12"/>
  <c r="AQ202" i="12"/>
  <c r="AO202" i="12"/>
  <c r="AY201" i="12"/>
  <c r="AX201" i="12"/>
  <c r="AW201" i="12"/>
  <c r="AV201" i="12"/>
  <c r="AU201" i="12"/>
  <c r="AT201" i="12"/>
  <c r="AS201" i="12"/>
  <c r="AR201" i="12"/>
  <c r="AQ201" i="12"/>
  <c r="AO201" i="12"/>
  <c r="AY200" i="12"/>
  <c r="AX200" i="12"/>
  <c r="AW200" i="12"/>
  <c r="AV200" i="12"/>
  <c r="AU200" i="12"/>
  <c r="AT200" i="12"/>
  <c r="AS200" i="12"/>
  <c r="AR200" i="12"/>
  <c r="AQ200" i="12"/>
  <c r="AO200" i="12"/>
  <c r="AY199" i="12"/>
  <c r="AX199" i="12"/>
  <c r="AW199" i="12"/>
  <c r="AV199" i="12"/>
  <c r="AU199" i="12"/>
  <c r="AT199" i="12"/>
  <c r="AS199" i="12"/>
  <c r="AR199" i="12"/>
  <c r="AQ199" i="12"/>
  <c r="AO199" i="12"/>
  <c r="AY198" i="12"/>
  <c r="AX198" i="12"/>
  <c r="AW198" i="12"/>
  <c r="AV198" i="12"/>
  <c r="AU198" i="12"/>
  <c r="AT198" i="12"/>
  <c r="AS198" i="12"/>
  <c r="AR198" i="12"/>
  <c r="AQ198" i="12"/>
  <c r="AO198" i="12"/>
  <c r="AY197" i="12"/>
  <c r="AX197" i="12"/>
  <c r="AW197" i="12"/>
  <c r="AV197" i="12"/>
  <c r="AU197" i="12"/>
  <c r="AT197" i="12"/>
  <c r="AS197" i="12"/>
  <c r="AR197" i="12"/>
  <c r="AQ197" i="12"/>
  <c r="AO197" i="12"/>
  <c r="AY196" i="12"/>
  <c r="AX196" i="12"/>
  <c r="AW196" i="12"/>
  <c r="AV196" i="12"/>
  <c r="AU196" i="12"/>
  <c r="AT196" i="12"/>
  <c r="AS196" i="12"/>
  <c r="AR196" i="12"/>
  <c r="AQ196" i="12"/>
  <c r="AO196" i="12"/>
  <c r="AY195" i="12"/>
  <c r="AX195" i="12"/>
  <c r="AW195" i="12"/>
  <c r="AV195" i="12"/>
  <c r="AU195" i="12"/>
  <c r="AT195" i="12"/>
  <c r="AS195" i="12"/>
  <c r="AR195" i="12"/>
  <c r="AQ195" i="12"/>
  <c r="AO195" i="12"/>
  <c r="AY194" i="12"/>
  <c r="AX194" i="12"/>
  <c r="AW194" i="12"/>
  <c r="AV194" i="12"/>
  <c r="AU194" i="12"/>
  <c r="AT194" i="12"/>
  <c r="AS194" i="12"/>
  <c r="AR194" i="12"/>
  <c r="AQ194" i="12"/>
  <c r="AO194" i="12"/>
  <c r="AY193" i="12"/>
  <c r="AX193" i="12"/>
  <c r="AW193" i="12"/>
  <c r="AV193" i="12"/>
  <c r="AU193" i="12"/>
  <c r="AT193" i="12"/>
  <c r="AS193" i="12"/>
  <c r="AR193" i="12"/>
  <c r="AQ193" i="12"/>
  <c r="AO193" i="12"/>
  <c r="AY192" i="12"/>
  <c r="AX192" i="12"/>
  <c r="AW192" i="12"/>
  <c r="AV192" i="12"/>
  <c r="AU192" i="12"/>
  <c r="AT192" i="12"/>
  <c r="AS192" i="12"/>
  <c r="AR192" i="12"/>
  <c r="AQ192" i="12"/>
  <c r="AO192" i="12"/>
  <c r="AY191" i="12"/>
  <c r="AX191" i="12"/>
  <c r="AW191" i="12"/>
  <c r="AV191" i="12"/>
  <c r="AU191" i="12"/>
  <c r="AT191" i="12"/>
  <c r="AS191" i="12"/>
  <c r="AR191" i="12"/>
  <c r="AQ191" i="12"/>
  <c r="AO191" i="12"/>
  <c r="AY190" i="12"/>
  <c r="AX190" i="12"/>
  <c r="AW190" i="12"/>
  <c r="AV190" i="12"/>
  <c r="AU190" i="12"/>
  <c r="AT190" i="12"/>
  <c r="AS190" i="12"/>
  <c r="AR190" i="12"/>
  <c r="AQ190" i="12"/>
  <c r="AO190" i="12"/>
  <c r="AY189" i="12"/>
  <c r="AX189" i="12"/>
  <c r="AW189" i="12"/>
  <c r="AV189" i="12"/>
  <c r="AU189" i="12"/>
  <c r="AT189" i="12"/>
  <c r="AS189" i="12"/>
  <c r="AR189" i="12"/>
  <c r="AQ189" i="12"/>
  <c r="AO189" i="12"/>
  <c r="AY188" i="12"/>
  <c r="AX188" i="12"/>
  <c r="AW188" i="12"/>
  <c r="AV188" i="12"/>
  <c r="AU188" i="12"/>
  <c r="AT188" i="12"/>
  <c r="AS188" i="12"/>
  <c r="AR188" i="12"/>
  <c r="AQ188" i="12"/>
  <c r="AO188" i="12"/>
  <c r="AY187" i="12"/>
  <c r="AX187" i="12"/>
  <c r="AW187" i="12"/>
  <c r="AV187" i="12"/>
  <c r="AU187" i="12"/>
  <c r="AT187" i="12"/>
  <c r="AS187" i="12"/>
  <c r="AR187" i="12"/>
  <c r="AQ187" i="12"/>
  <c r="AO187" i="12"/>
  <c r="AY186" i="12"/>
  <c r="AX186" i="12"/>
  <c r="AW186" i="12"/>
  <c r="AV186" i="12"/>
  <c r="AU186" i="12"/>
  <c r="AT186" i="12"/>
  <c r="AS186" i="12"/>
  <c r="AR186" i="12"/>
  <c r="AQ186" i="12"/>
  <c r="AO186" i="12"/>
  <c r="AY185" i="12"/>
  <c r="AX185" i="12"/>
  <c r="AW185" i="12"/>
  <c r="AV185" i="12"/>
  <c r="AU185" i="12"/>
  <c r="AT185" i="12"/>
  <c r="AS185" i="12"/>
  <c r="AR185" i="12"/>
  <c r="AQ185" i="12"/>
  <c r="AO185" i="12"/>
  <c r="AY184" i="12"/>
  <c r="AX184" i="12"/>
  <c r="AW184" i="12"/>
  <c r="AV184" i="12"/>
  <c r="AU184" i="12"/>
  <c r="AT184" i="12"/>
  <c r="AS184" i="12"/>
  <c r="AR184" i="12"/>
  <c r="AQ184" i="12"/>
  <c r="AO184" i="12"/>
  <c r="AY183" i="12"/>
  <c r="AX183" i="12"/>
  <c r="AW183" i="12"/>
  <c r="AV183" i="12"/>
  <c r="AU183" i="12"/>
  <c r="AT183" i="12"/>
  <c r="AS183" i="12"/>
  <c r="AR183" i="12"/>
  <c r="AQ183" i="12"/>
  <c r="AO183" i="12"/>
  <c r="AY182" i="12"/>
  <c r="AX182" i="12"/>
  <c r="AW182" i="12"/>
  <c r="AV182" i="12"/>
  <c r="AU182" i="12"/>
  <c r="AT182" i="12"/>
  <c r="AS182" i="12"/>
  <c r="AR182" i="12"/>
  <c r="AQ182" i="12"/>
  <c r="AO182" i="12"/>
  <c r="AY181" i="12"/>
  <c r="AX181" i="12"/>
  <c r="AW181" i="12"/>
  <c r="AV181" i="12"/>
  <c r="AU181" i="12"/>
  <c r="AT181" i="12"/>
  <c r="AS181" i="12"/>
  <c r="AR181" i="12"/>
  <c r="AQ181" i="12"/>
  <c r="AO181" i="12"/>
  <c r="AY180" i="12"/>
  <c r="AX180" i="12"/>
  <c r="AW180" i="12"/>
  <c r="AV180" i="12"/>
  <c r="AU180" i="12"/>
  <c r="AT180" i="12"/>
  <c r="AS180" i="12"/>
  <c r="AR180" i="12"/>
  <c r="AQ180" i="12"/>
  <c r="AO180" i="12"/>
  <c r="AY179" i="12"/>
  <c r="AX179" i="12"/>
  <c r="AW179" i="12"/>
  <c r="AV179" i="12"/>
  <c r="AU179" i="12"/>
  <c r="AT179" i="12"/>
  <c r="AS179" i="12"/>
  <c r="AR179" i="12"/>
  <c r="AQ179" i="12"/>
  <c r="AO179" i="12"/>
  <c r="AY178" i="12"/>
  <c r="AX178" i="12"/>
  <c r="AW178" i="12"/>
  <c r="AV178" i="12"/>
  <c r="AU178" i="12"/>
  <c r="AT178" i="12"/>
  <c r="AS178" i="12"/>
  <c r="AR178" i="12"/>
  <c r="AQ178" i="12"/>
  <c r="AO178" i="12"/>
  <c r="AY177" i="12"/>
  <c r="AX177" i="12"/>
  <c r="AW177" i="12"/>
  <c r="AV177" i="12"/>
  <c r="AU177" i="12"/>
  <c r="AT177" i="12"/>
  <c r="AS177" i="12"/>
  <c r="AR177" i="12"/>
  <c r="AQ177" i="12"/>
  <c r="AO177" i="12"/>
  <c r="AY176" i="12"/>
  <c r="AX176" i="12"/>
  <c r="AW176" i="12"/>
  <c r="AV176" i="12"/>
  <c r="AU176" i="12"/>
  <c r="AT176" i="12"/>
  <c r="AS176" i="12"/>
  <c r="AR176" i="12"/>
  <c r="AQ176" i="12"/>
  <c r="AO176" i="12"/>
  <c r="AY175" i="12"/>
  <c r="AX175" i="12"/>
  <c r="AW175" i="12"/>
  <c r="AV175" i="12"/>
  <c r="AU175" i="12"/>
  <c r="AT175" i="12"/>
  <c r="AS175" i="12"/>
  <c r="AR175" i="12"/>
  <c r="AQ175" i="12"/>
  <c r="AO175" i="12"/>
  <c r="AY174" i="12"/>
  <c r="AX174" i="12"/>
  <c r="AW174" i="12"/>
  <c r="AV174" i="12"/>
  <c r="AU174" i="12"/>
  <c r="AT174" i="12"/>
  <c r="AS174" i="12"/>
  <c r="AR174" i="12"/>
  <c r="AQ174" i="12"/>
  <c r="AO174" i="12"/>
  <c r="AY173" i="12"/>
  <c r="AX173" i="12"/>
  <c r="AW173" i="12"/>
  <c r="AV173" i="12"/>
  <c r="AU173" i="12"/>
  <c r="AT173" i="12"/>
  <c r="AS173" i="12"/>
  <c r="AR173" i="12"/>
  <c r="AQ173" i="12"/>
  <c r="AO173" i="12"/>
  <c r="AY172" i="12"/>
  <c r="AX172" i="12"/>
  <c r="AW172" i="12"/>
  <c r="AV172" i="12"/>
  <c r="AU172" i="12"/>
  <c r="AT172" i="12"/>
  <c r="AS172" i="12"/>
  <c r="AR172" i="12"/>
  <c r="AQ172" i="12"/>
  <c r="AO172" i="12"/>
  <c r="AY171" i="12"/>
  <c r="AX171" i="12"/>
  <c r="AW171" i="12"/>
  <c r="AV171" i="12"/>
  <c r="AU171" i="12"/>
  <c r="AT171" i="12"/>
  <c r="AS171" i="12"/>
  <c r="AR171" i="12"/>
  <c r="AQ171" i="12"/>
  <c r="AO171" i="12"/>
  <c r="AY170" i="12"/>
  <c r="AX170" i="12"/>
  <c r="AW170" i="12"/>
  <c r="AV170" i="12"/>
  <c r="AU170" i="12"/>
  <c r="AT170" i="12"/>
  <c r="AS170" i="12"/>
  <c r="AR170" i="12"/>
  <c r="AQ170" i="12"/>
  <c r="AO170" i="12"/>
  <c r="AY169" i="12"/>
  <c r="AX169" i="12"/>
  <c r="AW169" i="12"/>
  <c r="AV169" i="12"/>
  <c r="AU169" i="12"/>
  <c r="AT169" i="12"/>
  <c r="AS169" i="12"/>
  <c r="AR169" i="12"/>
  <c r="AQ169" i="12"/>
  <c r="AO169" i="12"/>
  <c r="AY168" i="12"/>
  <c r="AX168" i="12"/>
  <c r="AW168" i="12"/>
  <c r="AV168" i="12"/>
  <c r="AU168" i="12"/>
  <c r="AT168" i="12"/>
  <c r="AS168" i="12"/>
  <c r="AR168" i="12"/>
  <c r="AQ168" i="12"/>
  <c r="AO168" i="12"/>
  <c r="AY167" i="12"/>
  <c r="AX167" i="12"/>
  <c r="AW167" i="12"/>
  <c r="AV167" i="12"/>
  <c r="AU167" i="12"/>
  <c r="AT167" i="12"/>
  <c r="AS167" i="12"/>
  <c r="AR167" i="12"/>
  <c r="AQ167" i="12"/>
  <c r="AO167" i="12"/>
  <c r="AY166" i="12"/>
  <c r="AX166" i="12"/>
  <c r="AW166" i="12"/>
  <c r="AV166" i="12"/>
  <c r="AU166" i="12"/>
  <c r="AT166" i="12"/>
  <c r="AS166" i="12"/>
  <c r="AR166" i="12"/>
  <c r="AQ166" i="12"/>
  <c r="AO166" i="12"/>
  <c r="AY165" i="12"/>
  <c r="AX165" i="12"/>
  <c r="AW165" i="12"/>
  <c r="AV165" i="12"/>
  <c r="AU165" i="12"/>
  <c r="AT165" i="12"/>
  <c r="AS165" i="12"/>
  <c r="AR165" i="12"/>
  <c r="AQ165" i="12"/>
  <c r="AO165" i="12"/>
  <c r="AY164" i="12"/>
  <c r="AX164" i="12"/>
  <c r="AW164" i="12"/>
  <c r="AV164" i="12"/>
  <c r="AU164" i="12"/>
  <c r="AT164" i="12"/>
  <c r="AS164" i="12"/>
  <c r="AR164" i="12"/>
  <c r="AQ164" i="12"/>
  <c r="AO164" i="12"/>
  <c r="AY163" i="12"/>
  <c r="AX163" i="12"/>
  <c r="AW163" i="12"/>
  <c r="AV163" i="12"/>
  <c r="AU163" i="12"/>
  <c r="AT163" i="12"/>
  <c r="AS163" i="12"/>
  <c r="AR163" i="12"/>
  <c r="AQ163" i="12"/>
  <c r="AO163" i="12"/>
  <c r="AY162" i="12"/>
  <c r="AX162" i="12"/>
  <c r="AW162" i="12"/>
  <c r="AV162" i="12"/>
  <c r="AU162" i="12"/>
  <c r="AT162" i="12"/>
  <c r="AS162" i="12"/>
  <c r="AR162" i="12"/>
  <c r="AQ162" i="12"/>
  <c r="AO162" i="12"/>
  <c r="AY161" i="12"/>
  <c r="AX161" i="12"/>
  <c r="AW161" i="12"/>
  <c r="AV161" i="12"/>
  <c r="AU161" i="12"/>
  <c r="AT161" i="12"/>
  <c r="AS161" i="12"/>
  <c r="AR161" i="12"/>
  <c r="AQ161" i="12"/>
  <c r="AO161" i="12"/>
  <c r="AY160" i="12"/>
  <c r="AX160" i="12"/>
  <c r="AW160" i="12"/>
  <c r="AV160" i="12"/>
  <c r="AU160" i="12"/>
  <c r="AT160" i="12"/>
  <c r="AS160" i="12"/>
  <c r="AR160" i="12"/>
  <c r="AQ160" i="12"/>
  <c r="AO160" i="12"/>
  <c r="AY159" i="12"/>
  <c r="AX159" i="12"/>
  <c r="AW159" i="12"/>
  <c r="AV159" i="12"/>
  <c r="AU159" i="12"/>
  <c r="AT159" i="12"/>
  <c r="AS159" i="12"/>
  <c r="AR159" i="12"/>
  <c r="AQ159" i="12"/>
  <c r="AO159" i="12"/>
  <c r="AY158" i="12"/>
  <c r="AX158" i="12"/>
  <c r="AW158" i="12"/>
  <c r="AV158" i="12"/>
  <c r="AU158" i="12"/>
  <c r="AT158" i="12"/>
  <c r="AS158" i="12"/>
  <c r="AR158" i="12"/>
  <c r="AQ158" i="12"/>
  <c r="AO158" i="12"/>
  <c r="AY157" i="12"/>
  <c r="AX157" i="12"/>
  <c r="AW157" i="12"/>
  <c r="AV157" i="12"/>
  <c r="AU157" i="12"/>
  <c r="AT157" i="12"/>
  <c r="AS157" i="12"/>
  <c r="AR157" i="12"/>
  <c r="AQ157" i="12"/>
  <c r="AO157" i="12"/>
  <c r="AY156" i="12"/>
  <c r="AX156" i="12"/>
  <c r="AW156" i="12"/>
  <c r="AV156" i="12"/>
  <c r="AU156" i="12"/>
  <c r="AT156" i="12"/>
  <c r="AS156" i="12"/>
  <c r="AR156" i="12"/>
  <c r="AQ156" i="12"/>
  <c r="AO156" i="12"/>
  <c r="AY155" i="12"/>
  <c r="AX155" i="12"/>
  <c r="AW155" i="12"/>
  <c r="AV155" i="12"/>
  <c r="AU155" i="12"/>
  <c r="AT155" i="12"/>
  <c r="AS155" i="12"/>
  <c r="AR155" i="12"/>
  <c r="AQ155" i="12"/>
  <c r="AO155" i="12"/>
  <c r="AY154" i="12"/>
  <c r="AX154" i="12"/>
  <c r="AW154" i="12"/>
  <c r="AV154" i="12"/>
  <c r="AU154" i="12"/>
  <c r="AT154" i="12"/>
  <c r="AS154" i="12"/>
  <c r="AR154" i="12"/>
  <c r="AQ154" i="12"/>
  <c r="AO154" i="12"/>
  <c r="AY153" i="12"/>
  <c r="AX153" i="12"/>
  <c r="AW153" i="12"/>
  <c r="AV153" i="12"/>
  <c r="AU153" i="12"/>
  <c r="AT153" i="12"/>
  <c r="AS153" i="12"/>
  <c r="AR153" i="12"/>
  <c r="AQ153" i="12"/>
  <c r="AO153" i="12"/>
  <c r="AY152" i="12"/>
  <c r="AX152" i="12"/>
  <c r="AW152" i="12"/>
  <c r="AV152" i="12"/>
  <c r="AU152" i="12"/>
  <c r="AT152" i="12"/>
  <c r="AS152" i="12"/>
  <c r="AR152" i="12"/>
  <c r="AQ152" i="12"/>
  <c r="AO152" i="12"/>
  <c r="AY151" i="12"/>
  <c r="AX151" i="12"/>
  <c r="AW151" i="12"/>
  <c r="AV151" i="12"/>
  <c r="AU151" i="12"/>
  <c r="AT151" i="12"/>
  <c r="AS151" i="12"/>
  <c r="AR151" i="12"/>
  <c r="AQ151" i="12"/>
  <c r="AO151" i="12"/>
  <c r="AY150" i="12"/>
  <c r="AX150" i="12"/>
  <c r="AW150" i="12"/>
  <c r="AV150" i="12"/>
  <c r="AU150" i="12"/>
  <c r="AT150" i="12"/>
  <c r="AS150" i="12"/>
  <c r="AR150" i="12"/>
  <c r="AQ150" i="12"/>
  <c r="AO150" i="12"/>
  <c r="AY149" i="12"/>
  <c r="AX149" i="12"/>
  <c r="AW149" i="12"/>
  <c r="AV149" i="12"/>
  <c r="AU149" i="12"/>
  <c r="AT149" i="12"/>
  <c r="AS149" i="12"/>
  <c r="AR149" i="12"/>
  <c r="AQ149" i="12"/>
  <c r="AO149" i="12"/>
  <c r="AY148" i="12"/>
  <c r="AX148" i="12"/>
  <c r="AW148" i="12"/>
  <c r="AV148" i="12"/>
  <c r="AU148" i="12"/>
  <c r="AT148" i="12"/>
  <c r="AS148" i="12"/>
  <c r="AR148" i="12"/>
  <c r="AQ148" i="12"/>
  <c r="AO148" i="12"/>
  <c r="AY147" i="12"/>
  <c r="AX147" i="12"/>
  <c r="AW147" i="12"/>
  <c r="AV147" i="12"/>
  <c r="AU147" i="12"/>
  <c r="AT147" i="12"/>
  <c r="AS147" i="12"/>
  <c r="AR147" i="12"/>
  <c r="AQ147" i="12"/>
  <c r="AO147" i="12"/>
  <c r="AY146" i="12"/>
  <c r="AX146" i="12"/>
  <c r="AW146" i="12"/>
  <c r="AV146" i="12"/>
  <c r="AU146" i="12"/>
  <c r="AT146" i="12"/>
  <c r="AS146" i="12"/>
  <c r="AR146" i="12"/>
  <c r="AQ146" i="12"/>
  <c r="AO146" i="12"/>
  <c r="AY145" i="12"/>
  <c r="AX145" i="12"/>
  <c r="AW145" i="12"/>
  <c r="AV145" i="12"/>
  <c r="AU145" i="12"/>
  <c r="AT145" i="12"/>
  <c r="AS145" i="12"/>
  <c r="AR145" i="12"/>
  <c r="AQ145" i="12"/>
  <c r="AO145" i="12"/>
  <c r="AY144" i="12"/>
  <c r="AX144" i="12"/>
  <c r="AW144" i="12"/>
  <c r="AV144" i="12"/>
  <c r="AU144" i="12"/>
  <c r="AT144" i="12"/>
  <c r="AS144" i="12"/>
  <c r="AR144" i="12"/>
  <c r="AQ144" i="12"/>
  <c r="AO144" i="12"/>
  <c r="AY143" i="12"/>
  <c r="AX143" i="12"/>
  <c r="AW143" i="12"/>
  <c r="AV143" i="12"/>
  <c r="AU143" i="12"/>
  <c r="AT143" i="12"/>
  <c r="AS143" i="12"/>
  <c r="AR143" i="12"/>
  <c r="AQ143" i="12"/>
  <c r="AO143" i="12"/>
  <c r="AY142" i="12"/>
  <c r="AX142" i="12"/>
  <c r="AW142" i="12"/>
  <c r="AV142" i="12"/>
  <c r="AU142" i="12"/>
  <c r="AT142" i="12"/>
  <c r="AS142" i="12"/>
  <c r="AR142" i="12"/>
  <c r="AQ142" i="12"/>
  <c r="AO142" i="12"/>
  <c r="AY141" i="12"/>
  <c r="AX141" i="12"/>
  <c r="AW141" i="12"/>
  <c r="AV141" i="12"/>
  <c r="AU141" i="12"/>
  <c r="AT141" i="12"/>
  <c r="AS141" i="12"/>
  <c r="AR141" i="12"/>
  <c r="AQ141" i="12"/>
  <c r="AO141" i="12"/>
  <c r="AY140" i="12"/>
  <c r="AX140" i="12"/>
  <c r="AW140" i="12"/>
  <c r="AV140" i="12"/>
  <c r="AU140" i="12"/>
  <c r="AT140" i="12"/>
  <c r="AS140" i="12"/>
  <c r="AR140" i="12"/>
  <c r="AQ140" i="12"/>
  <c r="AO140" i="12"/>
  <c r="AY139" i="12"/>
  <c r="AX139" i="12"/>
  <c r="AW139" i="12"/>
  <c r="AV139" i="12"/>
  <c r="AU139" i="12"/>
  <c r="AT139" i="12"/>
  <c r="AS139" i="12"/>
  <c r="AR139" i="12"/>
  <c r="AQ139" i="12"/>
  <c r="AO139" i="12"/>
  <c r="AY138" i="12"/>
  <c r="AX138" i="12"/>
  <c r="AW138" i="12"/>
  <c r="AV138" i="12"/>
  <c r="AU138" i="12"/>
  <c r="AT138" i="12"/>
  <c r="AS138" i="12"/>
  <c r="AR138" i="12"/>
  <c r="AQ138" i="12"/>
  <c r="AO138" i="12"/>
  <c r="AY137" i="12"/>
  <c r="AX137" i="12"/>
  <c r="AW137" i="12"/>
  <c r="AV137" i="12"/>
  <c r="AU137" i="12"/>
  <c r="AT137" i="12"/>
  <c r="AS137" i="12"/>
  <c r="AR137" i="12"/>
  <c r="AQ137" i="12"/>
  <c r="AO137" i="12"/>
  <c r="AY136" i="12"/>
  <c r="AX136" i="12"/>
  <c r="AW136" i="12"/>
  <c r="AV136" i="12"/>
  <c r="AU136" i="12"/>
  <c r="AT136" i="12"/>
  <c r="AS136" i="12"/>
  <c r="AR136" i="12"/>
  <c r="AQ136" i="12"/>
  <c r="AO136" i="12"/>
  <c r="AY135" i="12"/>
  <c r="AX135" i="12"/>
  <c r="AW135" i="12"/>
  <c r="AV135" i="12"/>
  <c r="AU135" i="12"/>
  <c r="AT135" i="12"/>
  <c r="AS135" i="12"/>
  <c r="AR135" i="12"/>
  <c r="AQ135" i="12"/>
  <c r="AO135" i="12"/>
  <c r="AY134" i="12"/>
  <c r="AX134" i="12"/>
  <c r="AW134" i="12"/>
  <c r="AV134" i="12"/>
  <c r="AU134" i="12"/>
  <c r="AT134" i="12"/>
  <c r="AS134" i="12"/>
  <c r="AR134" i="12"/>
  <c r="AQ134" i="12"/>
  <c r="AO134" i="12"/>
  <c r="AY133" i="12"/>
  <c r="AX133" i="12"/>
  <c r="AW133" i="12"/>
  <c r="AV133" i="12"/>
  <c r="AU133" i="12"/>
  <c r="AT133" i="12"/>
  <c r="AS133" i="12"/>
  <c r="AR133" i="12"/>
  <c r="AQ133" i="12"/>
  <c r="AO133" i="12"/>
  <c r="AY132" i="12"/>
  <c r="AX132" i="12"/>
  <c r="AW132" i="12"/>
  <c r="AV132" i="12"/>
  <c r="AU132" i="12"/>
  <c r="AT132" i="12"/>
  <c r="AS132" i="12"/>
  <c r="AR132" i="12"/>
  <c r="AQ132" i="12"/>
  <c r="AO132" i="12"/>
  <c r="AY131" i="12"/>
  <c r="AX131" i="12"/>
  <c r="AW131" i="12"/>
  <c r="AV131" i="12"/>
  <c r="AU131" i="12"/>
  <c r="AT131" i="12"/>
  <c r="AS131" i="12"/>
  <c r="AR131" i="12"/>
  <c r="AQ131" i="12"/>
  <c r="AO131" i="12"/>
  <c r="AY130" i="12"/>
  <c r="AX130" i="12"/>
  <c r="AW130" i="12"/>
  <c r="AV130" i="12"/>
  <c r="AU130" i="12"/>
  <c r="AT130" i="12"/>
  <c r="AS130" i="12"/>
  <c r="AR130" i="12"/>
  <c r="AQ130" i="12"/>
  <c r="AO130" i="12"/>
  <c r="AY129" i="12"/>
  <c r="AX129" i="12"/>
  <c r="AW129" i="12"/>
  <c r="AV129" i="12"/>
  <c r="AU129" i="12"/>
  <c r="AT129" i="12"/>
  <c r="AS129" i="12"/>
  <c r="AR129" i="12"/>
  <c r="AQ129" i="12"/>
  <c r="AO129" i="12"/>
  <c r="AY128" i="12"/>
  <c r="AX128" i="12"/>
  <c r="AW128" i="12"/>
  <c r="AV128" i="12"/>
  <c r="AU128" i="12"/>
  <c r="AT128" i="12"/>
  <c r="AS128" i="12"/>
  <c r="AR128" i="12"/>
  <c r="AQ128" i="12"/>
  <c r="AO128" i="12"/>
  <c r="AY127" i="12"/>
  <c r="AX127" i="12"/>
  <c r="AW127" i="12"/>
  <c r="AV127" i="12"/>
  <c r="AU127" i="12"/>
  <c r="AT127" i="12"/>
  <c r="AS127" i="12"/>
  <c r="AR127" i="12"/>
  <c r="AQ127" i="12"/>
  <c r="AO127" i="12"/>
  <c r="AY126" i="12"/>
  <c r="AX126" i="12"/>
  <c r="AW126" i="12"/>
  <c r="AV126" i="12"/>
  <c r="AU126" i="12"/>
  <c r="AT126" i="12"/>
  <c r="AS126" i="12"/>
  <c r="AR126" i="12"/>
  <c r="AQ126" i="12"/>
  <c r="AO126" i="12"/>
  <c r="AY125" i="12"/>
  <c r="AX125" i="12"/>
  <c r="AW125" i="12"/>
  <c r="AV125" i="12"/>
  <c r="AU125" i="12"/>
  <c r="AT125" i="12"/>
  <c r="AS125" i="12"/>
  <c r="AR125" i="12"/>
  <c r="AQ125" i="12"/>
  <c r="AO125" i="12"/>
  <c r="AY124" i="12"/>
  <c r="AX124" i="12"/>
  <c r="AW124" i="12"/>
  <c r="AV124" i="12"/>
  <c r="AU124" i="12"/>
  <c r="AT124" i="12"/>
  <c r="AS124" i="12"/>
  <c r="AR124" i="12"/>
  <c r="AQ124" i="12"/>
  <c r="AO124" i="12"/>
  <c r="AY123" i="12"/>
  <c r="AX123" i="12"/>
  <c r="AW123" i="12"/>
  <c r="AV123" i="12"/>
  <c r="AU123" i="12"/>
  <c r="AT123" i="12"/>
  <c r="AS123" i="12"/>
  <c r="AR123" i="12"/>
  <c r="AQ123" i="12"/>
  <c r="AO123" i="12"/>
  <c r="AY122" i="12"/>
  <c r="AX122" i="12"/>
  <c r="AW122" i="12"/>
  <c r="AV122" i="12"/>
  <c r="AU122" i="12"/>
  <c r="AT122" i="12"/>
  <c r="AS122" i="12"/>
  <c r="AR122" i="12"/>
  <c r="AQ122" i="12"/>
  <c r="AO122" i="12"/>
  <c r="AY121" i="12"/>
  <c r="AX121" i="12"/>
  <c r="AW121" i="12"/>
  <c r="AV121" i="12"/>
  <c r="AU121" i="12"/>
  <c r="AT121" i="12"/>
  <c r="AS121" i="12"/>
  <c r="AR121" i="12"/>
  <c r="AQ121" i="12"/>
  <c r="AO121" i="12"/>
  <c r="AY120" i="12"/>
  <c r="AX120" i="12"/>
  <c r="AW120" i="12"/>
  <c r="AV120" i="12"/>
  <c r="AU120" i="12"/>
  <c r="AT120" i="12"/>
  <c r="AS120" i="12"/>
  <c r="AR120" i="12"/>
  <c r="AQ120" i="12"/>
  <c r="AO120" i="12"/>
  <c r="AY119" i="12"/>
  <c r="AX119" i="12"/>
  <c r="AW119" i="12"/>
  <c r="AV119" i="12"/>
  <c r="AU119" i="12"/>
  <c r="AT119" i="12"/>
  <c r="AS119" i="12"/>
  <c r="AR119" i="12"/>
  <c r="AQ119" i="12"/>
  <c r="AO119" i="12"/>
  <c r="AY118" i="12"/>
  <c r="AX118" i="12"/>
  <c r="AW118" i="12"/>
  <c r="AV118" i="12"/>
  <c r="AU118" i="12"/>
  <c r="AT118" i="12"/>
  <c r="AS118" i="12"/>
  <c r="AR118" i="12"/>
  <c r="AQ118" i="12"/>
  <c r="AO118" i="12"/>
  <c r="AY117" i="12"/>
  <c r="AX117" i="12"/>
  <c r="AW117" i="12"/>
  <c r="AV117" i="12"/>
  <c r="AU117" i="12"/>
  <c r="AT117" i="12"/>
  <c r="AS117" i="12"/>
  <c r="AR117" i="12"/>
  <c r="AQ117" i="12"/>
  <c r="AO117" i="12"/>
  <c r="AY116" i="12"/>
  <c r="AX116" i="12"/>
  <c r="AW116" i="12"/>
  <c r="AV116" i="12"/>
  <c r="AU116" i="12"/>
  <c r="AT116" i="12"/>
  <c r="AS116" i="12"/>
  <c r="AR116" i="12"/>
  <c r="AQ116" i="12"/>
  <c r="AO116" i="12"/>
  <c r="AY115" i="12"/>
  <c r="AX115" i="12"/>
  <c r="AW115" i="12"/>
  <c r="AV115" i="12"/>
  <c r="AU115" i="12"/>
  <c r="AT115" i="12"/>
  <c r="AS115" i="12"/>
  <c r="AR115" i="12"/>
  <c r="AQ115" i="12"/>
  <c r="AO115" i="12"/>
  <c r="AY114" i="12"/>
  <c r="AX114" i="12"/>
  <c r="AW114" i="12"/>
  <c r="AV114" i="12"/>
  <c r="AU114" i="12"/>
  <c r="AT114" i="12"/>
  <c r="AS114" i="12"/>
  <c r="AR114" i="12"/>
  <c r="AQ114" i="12"/>
  <c r="AO114" i="12"/>
  <c r="AY113" i="12"/>
  <c r="AX113" i="12"/>
  <c r="AW113" i="12"/>
  <c r="AV113" i="12"/>
  <c r="AU113" i="12"/>
  <c r="AT113" i="12"/>
  <c r="AS113" i="12"/>
  <c r="AR113" i="12"/>
  <c r="AQ113" i="12"/>
  <c r="AO113" i="12"/>
  <c r="AY112" i="12"/>
  <c r="AX112" i="12"/>
  <c r="AW112" i="12"/>
  <c r="AV112" i="12"/>
  <c r="AU112" i="12"/>
  <c r="AT112" i="12"/>
  <c r="AS112" i="12"/>
  <c r="AR112" i="12"/>
  <c r="AQ112" i="12"/>
  <c r="AO112" i="12"/>
  <c r="AY111" i="12"/>
  <c r="AX111" i="12"/>
  <c r="AW111" i="12"/>
  <c r="AV111" i="12"/>
  <c r="AU111" i="12"/>
  <c r="AT111" i="12"/>
  <c r="AS111" i="12"/>
  <c r="AR111" i="12"/>
  <c r="AQ111" i="12"/>
  <c r="AO111" i="12"/>
  <c r="AY110" i="12"/>
  <c r="AX110" i="12"/>
  <c r="AW110" i="12"/>
  <c r="AV110" i="12"/>
  <c r="AU110" i="12"/>
  <c r="AT110" i="12"/>
  <c r="AS110" i="12"/>
  <c r="AR110" i="12"/>
  <c r="AQ110" i="12"/>
  <c r="AO110" i="12"/>
  <c r="AY109" i="12"/>
  <c r="AX109" i="12"/>
  <c r="AW109" i="12"/>
  <c r="AV109" i="12"/>
  <c r="AU109" i="12"/>
  <c r="AT109" i="12"/>
  <c r="AS109" i="12"/>
  <c r="AR109" i="12"/>
  <c r="AQ109" i="12"/>
  <c r="AO109" i="12"/>
  <c r="AY108" i="12"/>
  <c r="AX108" i="12"/>
  <c r="AW108" i="12"/>
  <c r="AV108" i="12"/>
  <c r="AU108" i="12"/>
  <c r="AT108" i="12"/>
  <c r="AS108" i="12"/>
  <c r="AR108" i="12"/>
  <c r="AQ108" i="12"/>
  <c r="AO108" i="12"/>
  <c r="AY107" i="12"/>
  <c r="AX107" i="12"/>
  <c r="AW107" i="12"/>
  <c r="AV107" i="12"/>
  <c r="AU107" i="12"/>
  <c r="AT107" i="12"/>
  <c r="AS107" i="12"/>
  <c r="AR107" i="12"/>
  <c r="AQ107" i="12"/>
  <c r="AO107" i="12"/>
  <c r="AY106" i="12"/>
  <c r="AX106" i="12"/>
  <c r="AW106" i="12"/>
  <c r="AV106" i="12"/>
  <c r="AU106" i="12"/>
  <c r="AT106" i="12"/>
  <c r="AS106" i="12"/>
  <c r="AR106" i="12"/>
  <c r="AQ106" i="12"/>
  <c r="AO106" i="12"/>
  <c r="AY105" i="12"/>
  <c r="AX105" i="12"/>
  <c r="AW105" i="12"/>
  <c r="AV105" i="12"/>
  <c r="AU105" i="12"/>
  <c r="AT105" i="12"/>
  <c r="AS105" i="12"/>
  <c r="AR105" i="12"/>
  <c r="AQ105" i="12"/>
  <c r="AO105" i="12"/>
  <c r="AY104" i="12"/>
  <c r="AX104" i="12"/>
  <c r="AW104" i="12"/>
  <c r="AV104" i="12"/>
  <c r="AU104" i="12"/>
  <c r="AT104" i="12"/>
  <c r="AS104" i="12"/>
  <c r="AR104" i="12"/>
  <c r="AQ104" i="12"/>
  <c r="AO104" i="12"/>
  <c r="AY103" i="12"/>
  <c r="AX103" i="12"/>
  <c r="AW103" i="12"/>
  <c r="AV103" i="12"/>
  <c r="AU103" i="12"/>
  <c r="AT103" i="12"/>
  <c r="AS103" i="12"/>
  <c r="AR103" i="12"/>
  <c r="AQ103" i="12"/>
  <c r="AO103" i="12"/>
  <c r="AY102" i="12"/>
  <c r="AX102" i="12"/>
  <c r="AW102" i="12"/>
  <c r="AV102" i="12"/>
  <c r="AU102" i="12"/>
  <c r="AT102" i="12"/>
  <c r="AS102" i="12"/>
  <c r="AR102" i="12"/>
  <c r="AQ102" i="12"/>
  <c r="AO102" i="12"/>
  <c r="AY101" i="12"/>
  <c r="AX101" i="12"/>
  <c r="AW101" i="12"/>
  <c r="AV101" i="12"/>
  <c r="AU101" i="12"/>
  <c r="AT101" i="12"/>
  <c r="AS101" i="12"/>
  <c r="AR101" i="12"/>
  <c r="AQ101" i="12"/>
  <c r="AO101" i="12"/>
  <c r="AY100" i="12"/>
  <c r="AX100" i="12"/>
  <c r="AW100" i="12"/>
  <c r="AV100" i="12"/>
  <c r="AU100" i="12"/>
  <c r="AT100" i="12"/>
  <c r="AS100" i="12"/>
  <c r="AR100" i="12"/>
  <c r="AQ100" i="12"/>
  <c r="AO100" i="12"/>
  <c r="AY99" i="12"/>
  <c r="AX99" i="12"/>
  <c r="AW99" i="12"/>
  <c r="AV99" i="12"/>
  <c r="AU99" i="12"/>
  <c r="AT99" i="12"/>
  <c r="AS99" i="12"/>
  <c r="AR99" i="12"/>
  <c r="AQ99" i="12"/>
  <c r="AO99" i="12"/>
  <c r="AY98" i="12"/>
  <c r="AX98" i="12"/>
  <c r="AW98" i="12"/>
  <c r="AV98" i="12"/>
  <c r="AU98" i="12"/>
  <c r="AT98" i="12"/>
  <c r="AS98" i="12"/>
  <c r="AR98" i="12"/>
  <c r="AQ98" i="12"/>
  <c r="AO98" i="12"/>
  <c r="AY97" i="12"/>
  <c r="AX97" i="12"/>
  <c r="AW97" i="12"/>
  <c r="AV97" i="12"/>
  <c r="AU97" i="12"/>
  <c r="AT97" i="12"/>
  <c r="AS97" i="12"/>
  <c r="AR97" i="12"/>
  <c r="AQ97" i="12"/>
  <c r="AO97" i="12"/>
  <c r="AY96" i="12"/>
  <c r="AX96" i="12"/>
  <c r="AW96" i="12"/>
  <c r="AV96" i="12"/>
  <c r="AU96" i="12"/>
  <c r="AT96" i="12"/>
  <c r="AS96" i="12"/>
  <c r="AR96" i="12"/>
  <c r="AQ96" i="12"/>
  <c r="AO96" i="12"/>
  <c r="AY95" i="12"/>
  <c r="AX95" i="12"/>
  <c r="AW95" i="12"/>
  <c r="AV95" i="12"/>
  <c r="AU95" i="12"/>
  <c r="AT95" i="12"/>
  <c r="AS95" i="12"/>
  <c r="AR95" i="12"/>
  <c r="AQ95" i="12"/>
  <c r="AO95" i="12"/>
  <c r="AY94" i="12"/>
  <c r="AX94" i="12"/>
  <c r="AW94" i="12"/>
  <c r="AV94" i="12"/>
  <c r="AU94" i="12"/>
  <c r="AT94" i="12"/>
  <c r="AS94" i="12"/>
  <c r="AR94" i="12"/>
  <c r="AQ94" i="12"/>
  <c r="AO94" i="12"/>
  <c r="AY93" i="12"/>
  <c r="AX93" i="12"/>
  <c r="AW93" i="12"/>
  <c r="AV93" i="12"/>
  <c r="AU93" i="12"/>
  <c r="AT93" i="12"/>
  <c r="AS93" i="12"/>
  <c r="AR93" i="12"/>
  <c r="AQ93" i="12"/>
  <c r="AO93" i="12"/>
  <c r="AY92" i="12"/>
  <c r="AX92" i="12"/>
  <c r="AW92" i="12"/>
  <c r="AV92" i="12"/>
  <c r="AU92" i="12"/>
  <c r="AT92" i="12"/>
  <c r="AS92" i="12"/>
  <c r="AR92" i="12"/>
  <c r="AQ92" i="12"/>
  <c r="AO92" i="12"/>
  <c r="AY91" i="12"/>
  <c r="AX91" i="12"/>
  <c r="AW91" i="12"/>
  <c r="AV91" i="12"/>
  <c r="AU91" i="12"/>
  <c r="AT91" i="12"/>
  <c r="AS91" i="12"/>
  <c r="AR91" i="12"/>
  <c r="AQ91" i="12"/>
  <c r="AO91" i="12"/>
  <c r="AY90" i="12"/>
  <c r="AX90" i="12"/>
  <c r="AW90" i="12"/>
  <c r="AV90" i="12"/>
  <c r="AU90" i="12"/>
  <c r="AT90" i="12"/>
  <c r="AS90" i="12"/>
  <c r="AR90" i="12"/>
  <c r="AQ90" i="12"/>
  <c r="AO90" i="12"/>
  <c r="AY89" i="12"/>
  <c r="AX89" i="12"/>
  <c r="AW89" i="12"/>
  <c r="AV89" i="12"/>
  <c r="AU89" i="12"/>
  <c r="AT89" i="12"/>
  <c r="AS89" i="12"/>
  <c r="AR89" i="12"/>
  <c r="AQ89" i="12"/>
  <c r="AO89" i="12"/>
  <c r="AY88" i="12"/>
  <c r="AX88" i="12"/>
  <c r="AW88" i="12"/>
  <c r="AV88" i="12"/>
  <c r="AU88" i="12"/>
  <c r="AT88" i="12"/>
  <c r="AS88" i="12"/>
  <c r="AR88" i="12"/>
  <c r="AQ88" i="12"/>
  <c r="AO88" i="12"/>
  <c r="AY87" i="12"/>
  <c r="AX87" i="12"/>
  <c r="AW87" i="12"/>
  <c r="AV87" i="12"/>
  <c r="AU87" i="12"/>
  <c r="AT87" i="12"/>
  <c r="AS87" i="12"/>
  <c r="AR87" i="12"/>
  <c r="AQ87" i="12"/>
  <c r="AO87" i="12"/>
  <c r="AY86" i="12"/>
  <c r="AX86" i="12"/>
  <c r="AW86" i="12"/>
  <c r="AV86" i="12"/>
  <c r="AU86" i="12"/>
  <c r="AT86" i="12"/>
  <c r="AS86" i="12"/>
  <c r="AR86" i="12"/>
  <c r="AQ86" i="12"/>
  <c r="AO86" i="12"/>
  <c r="AY85" i="12"/>
  <c r="AX85" i="12"/>
  <c r="AW85" i="12"/>
  <c r="AV85" i="12"/>
  <c r="AU85" i="12"/>
  <c r="AT85" i="12"/>
  <c r="AS85" i="12"/>
  <c r="AR85" i="12"/>
  <c r="AQ85" i="12"/>
  <c r="AO85" i="12"/>
  <c r="AY84" i="12"/>
  <c r="AX84" i="12"/>
  <c r="AW84" i="12"/>
  <c r="AV84" i="12"/>
  <c r="AU84" i="12"/>
  <c r="AT84" i="12"/>
  <c r="AS84" i="12"/>
  <c r="AR84" i="12"/>
  <c r="AQ84" i="12"/>
  <c r="AO84" i="12"/>
  <c r="AY83" i="12"/>
  <c r="AX83" i="12"/>
  <c r="AW83" i="12"/>
  <c r="AV83" i="12"/>
  <c r="AU83" i="12"/>
  <c r="AT83" i="12"/>
  <c r="AS83" i="12"/>
  <c r="AR83" i="12"/>
  <c r="AQ83" i="12"/>
  <c r="AO83" i="12"/>
  <c r="AY82" i="12"/>
  <c r="AX82" i="12"/>
  <c r="AW82" i="12"/>
  <c r="AV82" i="12"/>
  <c r="AU82" i="12"/>
  <c r="AT82" i="12"/>
  <c r="AS82" i="12"/>
  <c r="AR82" i="12"/>
  <c r="AQ82" i="12"/>
  <c r="AO82" i="12"/>
  <c r="AY81" i="12"/>
  <c r="AX81" i="12"/>
  <c r="AW81" i="12"/>
  <c r="AV81" i="12"/>
  <c r="AU81" i="12"/>
  <c r="AT81" i="12"/>
  <c r="AS81" i="12"/>
  <c r="AR81" i="12"/>
  <c r="AQ81" i="12"/>
  <c r="AO81" i="12"/>
  <c r="AY80" i="12"/>
  <c r="AX80" i="12"/>
  <c r="AW80" i="12"/>
  <c r="AV80" i="12"/>
  <c r="AU80" i="12"/>
  <c r="AT80" i="12"/>
  <c r="AS80" i="12"/>
  <c r="AR80" i="12"/>
  <c r="AQ80" i="12"/>
  <c r="AO80" i="12"/>
  <c r="AY79" i="12"/>
  <c r="AX79" i="12"/>
  <c r="AW79" i="12"/>
  <c r="AV79" i="12"/>
  <c r="AU79" i="12"/>
  <c r="AT79" i="12"/>
  <c r="AS79" i="12"/>
  <c r="AR79" i="12"/>
  <c r="AQ79" i="12"/>
  <c r="AO79" i="12"/>
  <c r="AY78" i="12"/>
  <c r="AX78" i="12"/>
  <c r="AW78" i="12"/>
  <c r="AV78" i="12"/>
  <c r="AU78" i="12"/>
  <c r="AT78" i="12"/>
  <c r="AS78" i="12"/>
  <c r="AR78" i="12"/>
  <c r="AQ78" i="12"/>
  <c r="AO78" i="12"/>
  <c r="AY77" i="12"/>
  <c r="AX77" i="12"/>
  <c r="AW77" i="12"/>
  <c r="AV77" i="12"/>
  <c r="AU77" i="12"/>
  <c r="AT77" i="12"/>
  <c r="AS77" i="12"/>
  <c r="AR77" i="12"/>
  <c r="AQ77" i="12"/>
  <c r="AO77" i="12"/>
  <c r="AY76" i="12"/>
  <c r="AX76" i="12"/>
  <c r="AW76" i="12"/>
  <c r="AV76" i="12"/>
  <c r="AU76" i="12"/>
  <c r="AT76" i="12"/>
  <c r="AS76" i="12"/>
  <c r="AR76" i="12"/>
  <c r="AQ76" i="12"/>
  <c r="AO76" i="12"/>
  <c r="AY75" i="12"/>
  <c r="AX75" i="12"/>
  <c r="AW75" i="12"/>
  <c r="AV75" i="12"/>
  <c r="AU75" i="12"/>
  <c r="AT75" i="12"/>
  <c r="AS75" i="12"/>
  <c r="AR75" i="12"/>
  <c r="AQ75" i="12"/>
  <c r="AO75" i="12"/>
  <c r="AY74" i="12"/>
  <c r="AX74" i="12"/>
  <c r="AW74" i="12"/>
  <c r="AV74" i="12"/>
  <c r="AU74" i="12"/>
  <c r="AT74" i="12"/>
  <c r="AS74" i="12"/>
  <c r="AR74" i="12"/>
  <c r="AQ74" i="12"/>
  <c r="AO74" i="12"/>
  <c r="AY73" i="12"/>
  <c r="AX73" i="12"/>
  <c r="AW73" i="12"/>
  <c r="AV73" i="12"/>
  <c r="AU73" i="12"/>
  <c r="AT73" i="12"/>
  <c r="AS73" i="12"/>
  <c r="AR73" i="12"/>
  <c r="AQ73" i="12"/>
  <c r="AO73" i="12"/>
  <c r="AY72" i="12"/>
  <c r="AX72" i="12"/>
  <c r="AW72" i="12"/>
  <c r="AV72" i="12"/>
  <c r="AU72" i="12"/>
  <c r="AT72" i="12"/>
  <c r="AS72" i="12"/>
  <c r="AR72" i="12"/>
  <c r="AQ72" i="12"/>
  <c r="AO72" i="12"/>
  <c r="AY71" i="12"/>
  <c r="AX71" i="12"/>
  <c r="AW71" i="12"/>
  <c r="AV71" i="12"/>
  <c r="AU71" i="12"/>
  <c r="AT71" i="12"/>
  <c r="AS71" i="12"/>
  <c r="AR71" i="12"/>
  <c r="AQ71" i="12"/>
  <c r="AO71" i="12"/>
  <c r="AY70" i="12"/>
  <c r="AX70" i="12"/>
  <c r="AW70" i="12"/>
  <c r="AV70" i="12"/>
  <c r="AU70" i="12"/>
  <c r="AT70" i="12"/>
  <c r="AS70" i="12"/>
  <c r="AR70" i="12"/>
  <c r="AQ70" i="12"/>
  <c r="AO70" i="12"/>
  <c r="AY69" i="12"/>
  <c r="AX69" i="12"/>
  <c r="AW69" i="12"/>
  <c r="AV69" i="12"/>
  <c r="AU69" i="12"/>
  <c r="AT69" i="12"/>
  <c r="AS69" i="12"/>
  <c r="AR69" i="12"/>
  <c r="AQ69" i="12"/>
  <c r="AO69" i="12"/>
  <c r="AY68" i="12"/>
  <c r="AX68" i="12"/>
  <c r="AW68" i="12"/>
  <c r="AV68" i="12"/>
  <c r="AU68" i="12"/>
  <c r="AT68" i="12"/>
  <c r="AS68" i="12"/>
  <c r="AR68" i="12"/>
  <c r="AQ68" i="12"/>
  <c r="AO68" i="12"/>
  <c r="AY67" i="12"/>
  <c r="AX67" i="12"/>
  <c r="AW67" i="12"/>
  <c r="AV67" i="12"/>
  <c r="AU67" i="12"/>
  <c r="AT67" i="12"/>
  <c r="AS67" i="12"/>
  <c r="AR67" i="12"/>
  <c r="AQ67" i="12"/>
  <c r="AO67" i="12"/>
  <c r="AY66" i="12"/>
  <c r="AX66" i="12"/>
  <c r="AW66" i="12"/>
  <c r="AV66" i="12"/>
  <c r="AU66" i="12"/>
  <c r="AT66" i="12"/>
  <c r="AS66" i="12"/>
  <c r="AR66" i="12"/>
  <c r="AQ66" i="12"/>
  <c r="AO66" i="12"/>
  <c r="AY65" i="12"/>
  <c r="AX65" i="12"/>
  <c r="AW65" i="12"/>
  <c r="AV65" i="12"/>
  <c r="AU65" i="12"/>
  <c r="AT65" i="12"/>
  <c r="AS65" i="12"/>
  <c r="AR65" i="12"/>
  <c r="AQ65" i="12"/>
  <c r="AO65" i="12"/>
  <c r="AY64" i="12"/>
  <c r="AX64" i="12"/>
  <c r="AW64" i="12"/>
  <c r="AV64" i="12"/>
  <c r="AU64" i="12"/>
  <c r="AT64" i="12"/>
  <c r="AS64" i="12"/>
  <c r="AR64" i="12"/>
  <c r="AQ64" i="12"/>
  <c r="AO64" i="12"/>
  <c r="AY63" i="12"/>
  <c r="AX63" i="12"/>
  <c r="AW63" i="12"/>
  <c r="AV63" i="12"/>
  <c r="AU63" i="12"/>
  <c r="AT63" i="12"/>
  <c r="AS63" i="12"/>
  <c r="AR63" i="12"/>
  <c r="AQ63" i="12"/>
  <c r="AO63" i="12"/>
  <c r="AY62" i="12"/>
  <c r="AX62" i="12"/>
  <c r="AW62" i="12"/>
  <c r="AV62" i="12"/>
  <c r="AU62" i="12"/>
  <c r="AT62" i="12"/>
  <c r="AS62" i="12"/>
  <c r="AR62" i="12"/>
  <c r="AQ62" i="12"/>
  <c r="AO62" i="12"/>
  <c r="AY61" i="12"/>
  <c r="AX61" i="12"/>
  <c r="AW61" i="12"/>
  <c r="AV61" i="12"/>
  <c r="AU61" i="12"/>
  <c r="AT61" i="12"/>
  <c r="AS61" i="12"/>
  <c r="AR61" i="12"/>
  <c r="AQ61" i="12"/>
  <c r="AO61" i="12"/>
  <c r="AY60" i="12"/>
  <c r="AX60" i="12"/>
  <c r="AW60" i="12"/>
  <c r="AV60" i="12"/>
  <c r="AU60" i="12"/>
  <c r="AT60" i="12"/>
  <c r="AS60" i="12"/>
  <c r="AR60" i="12"/>
  <c r="AQ60" i="12"/>
  <c r="AO60" i="12"/>
  <c r="AY59" i="12"/>
  <c r="AX59" i="12"/>
  <c r="AW59" i="12"/>
  <c r="AV59" i="12"/>
  <c r="AU59" i="12"/>
  <c r="AT59" i="12"/>
  <c r="AS59" i="12"/>
  <c r="AR59" i="12"/>
  <c r="AQ59" i="12"/>
  <c r="AO59" i="12"/>
  <c r="AY58" i="12"/>
  <c r="AX58" i="12"/>
  <c r="AW58" i="12"/>
  <c r="AV58" i="12"/>
  <c r="AU58" i="12"/>
  <c r="AT58" i="12"/>
  <c r="AS58" i="12"/>
  <c r="AR58" i="12"/>
  <c r="AQ58" i="12"/>
  <c r="AO58" i="12"/>
  <c r="AY57" i="12"/>
  <c r="AX57" i="12"/>
  <c r="AW57" i="12"/>
  <c r="AV57" i="12"/>
  <c r="AU57" i="12"/>
  <c r="AT57" i="12"/>
  <c r="AS57" i="12"/>
  <c r="AR57" i="12"/>
  <c r="AQ57" i="12"/>
  <c r="AO57" i="12"/>
  <c r="AY56" i="12"/>
  <c r="AX56" i="12"/>
  <c r="AW56" i="12"/>
  <c r="AV56" i="12"/>
  <c r="AU56" i="12"/>
  <c r="AT56" i="12"/>
  <c r="AS56" i="12"/>
  <c r="AR56" i="12"/>
  <c r="AQ56" i="12"/>
  <c r="AO56" i="12"/>
  <c r="AY55" i="12"/>
  <c r="AX55" i="12"/>
  <c r="AW55" i="12"/>
  <c r="AV55" i="12"/>
  <c r="AU55" i="12"/>
  <c r="AT55" i="12"/>
  <c r="AS55" i="12"/>
  <c r="AR55" i="12"/>
  <c r="AQ55" i="12"/>
  <c r="AO55" i="12"/>
  <c r="AY54" i="12"/>
  <c r="AX54" i="12"/>
  <c r="AW54" i="12"/>
  <c r="AV54" i="12"/>
  <c r="AU54" i="12"/>
  <c r="AT54" i="12"/>
  <c r="AS54" i="12"/>
  <c r="AR54" i="12"/>
  <c r="AQ54" i="12"/>
  <c r="AO54" i="12"/>
  <c r="AY53" i="12"/>
  <c r="AX53" i="12"/>
  <c r="AW53" i="12"/>
  <c r="AV53" i="12"/>
  <c r="AU53" i="12"/>
  <c r="AT53" i="12"/>
  <c r="AS53" i="12"/>
  <c r="AR53" i="12"/>
  <c r="AQ53" i="12"/>
  <c r="AO53" i="12"/>
  <c r="AY52" i="12"/>
  <c r="AX52" i="12"/>
  <c r="AW52" i="12"/>
  <c r="AV52" i="12"/>
  <c r="AU52" i="12"/>
  <c r="AT52" i="12"/>
  <c r="AS52" i="12"/>
  <c r="AR52" i="12"/>
  <c r="AQ52" i="12"/>
  <c r="AO52" i="12"/>
  <c r="AY51" i="12"/>
  <c r="AX51" i="12"/>
  <c r="AW51" i="12"/>
  <c r="AV51" i="12"/>
  <c r="AU51" i="12"/>
  <c r="AT51" i="12"/>
  <c r="AS51" i="12"/>
  <c r="AR51" i="12"/>
  <c r="AQ51" i="12"/>
  <c r="AO51" i="12"/>
  <c r="AY50" i="12"/>
  <c r="AX50" i="12"/>
  <c r="AW50" i="12"/>
  <c r="AV50" i="12"/>
  <c r="AU50" i="12"/>
  <c r="AT50" i="12"/>
  <c r="AS50" i="12"/>
  <c r="AR50" i="12"/>
  <c r="AQ50" i="12"/>
  <c r="AO50" i="12"/>
  <c r="AY49" i="12"/>
  <c r="AX49" i="12"/>
  <c r="AW49" i="12"/>
  <c r="AV49" i="12"/>
  <c r="AU49" i="12"/>
  <c r="AT49" i="12"/>
  <c r="AS49" i="12"/>
  <c r="AR49" i="12"/>
  <c r="AQ49" i="12"/>
  <c r="AO49" i="12"/>
  <c r="AY48" i="12"/>
  <c r="AX48" i="12"/>
  <c r="AW48" i="12"/>
  <c r="AV48" i="12"/>
  <c r="AU48" i="12"/>
  <c r="AT48" i="12"/>
  <c r="AS48" i="12"/>
  <c r="AR48" i="12"/>
  <c r="AQ48" i="12"/>
  <c r="AO48" i="12"/>
  <c r="AY47" i="12"/>
  <c r="AX47" i="12"/>
  <c r="AW47" i="12"/>
  <c r="AV47" i="12"/>
  <c r="AU47" i="12"/>
  <c r="AT47" i="12"/>
  <c r="AS47" i="12"/>
  <c r="AR47" i="12"/>
  <c r="AQ47" i="12"/>
  <c r="AO47" i="12"/>
  <c r="AY46" i="12"/>
  <c r="AX46" i="12"/>
  <c r="AW46" i="12"/>
  <c r="AV46" i="12"/>
  <c r="AU46" i="12"/>
  <c r="AT46" i="12"/>
  <c r="AS46" i="12"/>
  <c r="AR46" i="12"/>
  <c r="AQ46" i="12"/>
  <c r="AO46" i="12"/>
  <c r="AY45" i="12"/>
  <c r="AX45" i="12"/>
  <c r="AW45" i="12"/>
  <c r="AV45" i="12"/>
  <c r="AU45" i="12"/>
  <c r="AT45" i="12"/>
  <c r="AS45" i="12"/>
  <c r="AR45" i="12"/>
  <c r="AQ45" i="12"/>
  <c r="AO45" i="12"/>
  <c r="AY44" i="12"/>
  <c r="AX44" i="12"/>
  <c r="AW44" i="12"/>
  <c r="AV44" i="12"/>
  <c r="AU44" i="12"/>
  <c r="AT44" i="12"/>
  <c r="AS44" i="12"/>
  <c r="AR44" i="12"/>
  <c r="AQ44" i="12"/>
  <c r="AO44" i="12"/>
  <c r="AY43" i="12"/>
  <c r="AX43" i="12"/>
  <c r="AW43" i="12"/>
  <c r="AV43" i="12"/>
  <c r="AU43" i="12"/>
  <c r="AT43" i="12"/>
  <c r="AS43" i="12"/>
  <c r="AR43" i="12"/>
  <c r="AQ43" i="12"/>
  <c r="AO43" i="12"/>
  <c r="AY42" i="12"/>
  <c r="AX42" i="12"/>
  <c r="AW42" i="12"/>
  <c r="AV42" i="12"/>
  <c r="AU42" i="12"/>
  <c r="AT42" i="12"/>
  <c r="AS42" i="12"/>
  <c r="AR42" i="12"/>
  <c r="AQ42" i="12"/>
  <c r="AO42" i="12"/>
  <c r="AY41" i="12"/>
  <c r="AX41" i="12"/>
  <c r="AW41" i="12"/>
  <c r="AV41" i="12"/>
  <c r="AU41" i="12"/>
  <c r="AT41" i="12"/>
  <c r="AS41" i="12"/>
  <c r="AR41" i="12"/>
  <c r="AQ41" i="12"/>
  <c r="AO41" i="12"/>
  <c r="AY40" i="12"/>
  <c r="AX40" i="12"/>
  <c r="AW40" i="12"/>
  <c r="AV40" i="12"/>
  <c r="AU40" i="12"/>
  <c r="AT40" i="12"/>
  <c r="AS40" i="12"/>
  <c r="AR40" i="12"/>
  <c r="AQ40" i="12"/>
  <c r="AO40" i="12"/>
  <c r="AY39" i="12"/>
  <c r="AX39" i="12"/>
  <c r="AW39" i="12"/>
  <c r="AV39" i="12"/>
  <c r="AU39" i="12"/>
  <c r="AT39" i="12"/>
  <c r="AS39" i="12"/>
  <c r="AR39" i="12"/>
  <c r="AQ39" i="12"/>
  <c r="AO39" i="12"/>
  <c r="AY38" i="12"/>
  <c r="AX38" i="12"/>
  <c r="AW38" i="12"/>
  <c r="AV38" i="12"/>
  <c r="AU38" i="12"/>
  <c r="AT38" i="12"/>
  <c r="AS38" i="12"/>
  <c r="AR38" i="12"/>
  <c r="AQ38" i="12"/>
  <c r="AO38" i="12"/>
  <c r="AY37" i="12"/>
  <c r="AX37" i="12"/>
  <c r="AW37" i="12"/>
  <c r="AV37" i="12"/>
  <c r="AU37" i="12"/>
  <c r="AT37" i="12"/>
  <c r="AS37" i="12"/>
  <c r="AR37" i="12"/>
  <c r="AQ37" i="12"/>
  <c r="AO37" i="12"/>
  <c r="AY36" i="12"/>
  <c r="AX36" i="12"/>
  <c r="AW36" i="12"/>
  <c r="AV36" i="12"/>
  <c r="AU36" i="12"/>
  <c r="AT36" i="12"/>
  <c r="AS36" i="12"/>
  <c r="AR36" i="12"/>
  <c r="AQ36" i="12"/>
  <c r="AO36" i="12"/>
  <c r="AY35" i="12"/>
  <c r="AX35" i="12"/>
  <c r="AW35" i="12"/>
  <c r="AV35" i="12"/>
  <c r="AU35" i="12"/>
  <c r="AT35" i="12"/>
  <c r="AS35" i="12"/>
  <c r="AR35" i="12"/>
  <c r="AQ35" i="12"/>
  <c r="AO35" i="12"/>
  <c r="AY34" i="12"/>
  <c r="AX34" i="12"/>
  <c r="AW34" i="12"/>
  <c r="AV34" i="12"/>
  <c r="AU34" i="12"/>
  <c r="AT34" i="12"/>
  <c r="AS34" i="12"/>
  <c r="AR34" i="12"/>
  <c r="AQ34" i="12"/>
  <c r="AO34" i="12"/>
  <c r="AY33" i="12"/>
  <c r="AX33" i="12"/>
  <c r="AW33" i="12"/>
  <c r="AV33" i="12"/>
  <c r="AU33" i="12"/>
  <c r="AT33" i="12"/>
  <c r="AS33" i="12"/>
  <c r="AR33" i="12"/>
  <c r="AQ33" i="12"/>
  <c r="AO33" i="12"/>
  <c r="AY32" i="12"/>
  <c r="AX32" i="12"/>
  <c r="AW32" i="12"/>
  <c r="AV32" i="12"/>
  <c r="AU32" i="12"/>
  <c r="AT32" i="12"/>
  <c r="AS32" i="12"/>
  <c r="AR32" i="12"/>
  <c r="AQ32" i="12"/>
  <c r="AO32" i="12"/>
  <c r="AY31" i="12"/>
  <c r="AX31" i="12"/>
  <c r="AW31" i="12"/>
  <c r="AV31" i="12"/>
  <c r="AU31" i="12"/>
  <c r="AT31" i="12"/>
  <c r="AS31" i="12"/>
  <c r="AR31" i="12"/>
  <c r="AQ31" i="12"/>
  <c r="AO31" i="12"/>
  <c r="AY30" i="12"/>
  <c r="AX30" i="12"/>
  <c r="AW30" i="12"/>
  <c r="AV30" i="12"/>
  <c r="AU30" i="12"/>
  <c r="AT30" i="12"/>
  <c r="AS30" i="12"/>
  <c r="AR30" i="12"/>
  <c r="AQ30" i="12"/>
  <c r="AO30" i="12"/>
  <c r="AY29" i="12"/>
  <c r="AX29" i="12"/>
  <c r="AW29" i="12"/>
  <c r="AV29" i="12"/>
  <c r="AU29" i="12"/>
  <c r="AT29" i="12"/>
  <c r="AS29" i="12"/>
  <c r="AR29" i="12"/>
  <c r="AQ29" i="12"/>
  <c r="AO29" i="12"/>
  <c r="AY28" i="12"/>
  <c r="AX28" i="12"/>
  <c r="AW28" i="12"/>
  <c r="AV28" i="12"/>
  <c r="AU28" i="12"/>
  <c r="AT28" i="12"/>
  <c r="AS28" i="12"/>
  <c r="AR28" i="12"/>
  <c r="AQ28" i="12"/>
  <c r="AO28" i="12"/>
  <c r="AY27" i="12"/>
  <c r="AX27" i="12"/>
  <c r="AW27" i="12"/>
  <c r="AV27" i="12"/>
  <c r="AU27" i="12"/>
  <c r="AT27" i="12"/>
  <c r="AS27" i="12"/>
  <c r="AR27" i="12"/>
  <c r="AQ27" i="12"/>
  <c r="AO27" i="12"/>
  <c r="AY26" i="12"/>
  <c r="AX26" i="12"/>
  <c r="AW26" i="12"/>
  <c r="AV26" i="12"/>
  <c r="AU26" i="12"/>
  <c r="AT26" i="12"/>
  <c r="AS26" i="12"/>
  <c r="AR26" i="12"/>
  <c r="AQ26" i="12"/>
  <c r="AO26" i="12"/>
  <c r="AY25" i="12"/>
  <c r="AX25" i="12"/>
  <c r="AW25" i="12"/>
  <c r="AV25" i="12"/>
  <c r="AU25" i="12"/>
  <c r="AT25" i="12"/>
  <c r="AS25" i="12"/>
  <c r="AR25" i="12"/>
  <c r="AQ25" i="12"/>
  <c r="AO25" i="12"/>
  <c r="AY24" i="12"/>
  <c r="AX24" i="12"/>
  <c r="AW24" i="12"/>
  <c r="AV24" i="12"/>
  <c r="AU24" i="12"/>
  <c r="AT24" i="12"/>
  <c r="AS24" i="12"/>
  <c r="AR24" i="12"/>
  <c r="AQ24" i="12"/>
  <c r="AO24" i="12"/>
  <c r="AY23" i="12"/>
  <c r="AX23" i="12"/>
  <c r="AW23" i="12"/>
  <c r="AV23" i="12"/>
  <c r="AU23" i="12"/>
  <c r="AT23" i="12"/>
  <c r="AS23" i="12"/>
  <c r="AR23" i="12"/>
  <c r="AQ23" i="12"/>
  <c r="AO23" i="12"/>
  <c r="AY22" i="12"/>
  <c r="AX22" i="12"/>
  <c r="AW22" i="12"/>
  <c r="AV22" i="12"/>
  <c r="AU22" i="12"/>
  <c r="AT22" i="12"/>
  <c r="AS22" i="12"/>
  <c r="AR22" i="12"/>
  <c r="AQ22" i="12"/>
  <c r="AO22" i="12"/>
  <c r="AY21" i="12"/>
  <c r="AX21" i="12"/>
  <c r="AW21" i="12"/>
  <c r="AV21" i="12"/>
  <c r="AU21" i="12"/>
  <c r="AT21" i="12"/>
  <c r="AS21" i="12"/>
  <c r="AR21" i="12"/>
  <c r="AQ21" i="12"/>
  <c r="AO21" i="12"/>
  <c r="AY20" i="12"/>
  <c r="AX20" i="12"/>
  <c r="AW20" i="12"/>
  <c r="AV20" i="12"/>
  <c r="AU20" i="12"/>
  <c r="AT20" i="12"/>
  <c r="AS20" i="12"/>
  <c r="AR20" i="12"/>
  <c r="AQ20" i="12"/>
  <c r="AO20" i="12"/>
  <c r="AY19" i="12"/>
  <c r="AX19" i="12"/>
  <c r="AW19" i="12"/>
  <c r="AV19" i="12"/>
  <c r="AU19" i="12"/>
  <c r="AT19" i="12"/>
  <c r="AS19" i="12"/>
  <c r="AR19" i="12"/>
  <c r="AQ19" i="12"/>
  <c r="AO19" i="12"/>
  <c r="AY18" i="12"/>
  <c r="AX18" i="12"/>
  <c r="AW18" i="12"/>
  <c r="AV18" i="12"/>
  <c r="AU18" i="12"/>
  <c r="AT18" i="12"/>
  <c r="AS18" i="12"/>
  <c r="AR18" i="12"/>
  <c r="AQ18" i="12"/>
  <c r="AO18" i="12"/>
  <c r="AY17" i="12"/>
  <c r="AX17" i="12"/>
  <c r="AW17" i="12"/>
  <c r="AV17" i="12"/>
  <c r="AU17" i="12"/>
  <c r="AT17" i="12"/>
  <c r="AS17" i="12"/>
  <c r="AR17" i="12"/>
  <c r="AQ17" i="12"/>
  <c r="AO17" i="12"/>
  <c r="AY16" i="12"/>
  <c r="AX16" i="12"/>
  <c r="AW16" i="12"/>
  <c r="AV16" i="12"/>
  <c r="AU16" i="12"/>
  <c r="AT16" i="12"/>
  <c r="AS16" i="12"/>
  <c r="AR16" i="12"/>
  <c r="AQ16" i="12"/>
  <c r="AO16" i="12"/>
  <c r="AY15" i="12"/>
  <c r="AX15" i="12"/>
  <c r="AW15" i="12"/>
  <c r="AV15" i="12"/>
  <c r="AU15" i="12"/>
  <c r="AT15" i="12"/>
  <c r="AS15" i="12"/>
  <c r="AR15" i="12"/>
  <c r="AQ15" i="12"/>
  <c r="AO15" i="12"/>
  <c r="AY14" i="12"/>
  <c r="AX14" i="12"/>
  <c r="AW14" i="12"/>
  <c r="AV14" i="12"/>
  <c r="AU14" i="12"/>
  <c r="AT14" i="12"/>
  <c r="AS14" i="12"/>
  <c r="AR14" i="12"/>
  <c r="AQ14" i="12"/>
  <c r="AO14" i="12"/>
  <c r="AY13" i="12"/>
  <c r="AX13" i="12"/>
  <c r="AW13" i="12"/>
  <c r="AV13" i="12"/>
  <c r="AU13" i="12"/>
  <c r="AT13" i="12"/>
  <c r="AS13" i="12"/>
  <c r="AR13" i="12"/>
  <c r="AQ13" i="12"/>
  <c r="AO13" i="12"/>
  <c r="AO2" i="12" l="1"/>
  <c r="AO3" i="12"/>
  <c r="AO4" i="12"/>
  <c r="AO5" i="12"/>
  <c r="AO6" i="12"/>
  <c r="AO7" i="12"/>
  <c r="AO8" i="12"/>
  <c r="AO9" i="12"/>
  <c r="AO10" i="12"/>
  <c r="AO11" i="12"/>
  <c r="AO12" i="12"/>
  <c r="AX3" i="12" l="1"/>
  <c r="AX4" i="12"/>
  <c r="AX5" i="12"/>
  <c r="AX6" i="12"/>
  <c r="AX7" i="12"/>
  <c r="AX8" i="12"/>
  <c r="AX9" i="12"/>
  <c r="AX10" i="12"/>
  <c r="AX11" i="12"/>
  <c r="AX12" i="12"/>
  <c r="AX2" i="12"/>
  <c r="AY3" i="12"/>
  <c r="AY4" i="12"/>
  <c r="AY5" i="12"/>
  <c r="AY6" i="12"/>
  <c r="AY7" i="12"/>
  <c r="AY8" i="12"/>
  <c r="AY9" i="12"/>
  <c r="AY10" i="12"/>
  <c r="AY11" i="12"/>
  <c r="AY12" i="12"/>
  <c r="AY2" i="12"/>
  <c r="AW2" i="12"/>
  <c r="AW3" i="12"/>
  <c r="AW4" i="12"/>
  <c r="AW5" i="12" l="1"/>
  <c r="AW6" i="12"/>
  <c r="AW7" i="12"/>
  <c r="AW8" i="12"/>
  <c r="AW9" i="12"/>
  <c r="AW10" i="12"/>
  <c r="AW11" i="12"/>
  <c r="AW12" i="12"/>
  <c r="AV3" i="12" l="1"/>
  <c r="AV4" i="12"/>
  <c r="AV5" i="12"/>
  <c r="AV6" i="12"/>
  <c r="AV7" i="12"/>
  <c r="AV8" i="12"/>
  <c r="AV9" i="12"/>
  <c r="AV10" i="12"/>
  <c r="AV11" i="12"/>
  <c r="AV12" i="12"/>
  <c r="AV2" i="12"/>
  <c r="AU3" i="12"/>
  <c r="AU4" i="12"/>
  <c r="AU5" i="12"/>
  <c r="AU6" i="12"/>
  <c r="AU7" i="12"/>
  <c r="AU8" i="12"/>
  <c r="AU9" i="12"/>
  <c r="AU10" i="12"/>
  <c r="AU11" i="12"/>
  <c r="AU12" i="12"/>
  <c r="AU2" i="12"/>
  <c r="AT3" i="12" l="1"/>
  <c r="AT4" i="12"/>
  <c r="AT5" i="12"/>
  <c r="AT6" i="12"/>
  <c r="AT7" i="12"/>
  <c r="AT8" i="12"/>
  <c r="AT9" i="12"/>
  <c r="AT10" i="12"/>
  <c r="AT11" i="12"/>
  <c r="AT12" i="12"/>
  <c r="AT2" i="12"/>
  <c r="AS3" i="12"/>
  <c r="AS4" i="12"/>
  <c r="AS5" i="12"/>
  <c r="AS6" i="12"/>
  <c r="AS7" i="12"/>
  <c r="AS8" i="12"/>
  <c r="AS9" i="12"/>
  <c r="AS10" i="12"/>
  <c r="AS11" i="12"/>
  <c r="AS12" i="12"/>
  <c r="AS2" i="12"/>
  <c r="AR3" i="12"/>
  <c r="AR4" i="12"/>
  <c r="AR5" i="12"/>
  <c r="AR6" i="12"/>
  <c r="AR7" i="12"/>
  <c r="AR8" i="12"/>
  <c r="AR9" i="12"/>
  <c r="AR10" i="12"/>
  <c r="AR11" i="12"/>
  <c r="AR12" i="12"/>
  <c r="AR2" i="12"/>
  <c r="AQ3" i="12"/>
  <c r="AQ4" i="12"/>
  <c r="AQ5" i="12"/>
  <c r="AQ6" i="12"/>
  <c r="AQ7" i="12"/>
  <c r="AQ8" i="12"/>
  <c r="AQ9" i="12"/>
  <c r="AQ10" i="12"/>
  <c r="AQ11" i="12"/>
  <c r="AQ12" i="12"/>
  <c r="AQ2" i="12"/>
  <c r="H3" i="3" l="1"/>
  <c r="H4" i="3"/>
  <c r="H5" i="3"/>
  <c r="H6" i="3"/>
  <c r="H7" i="3"/>
  <c r="H8" i="3"/>
  <c r="H9" i="3"/>
  <c r="H10" i="3"/>
  <c r="H11" i="3"/>
  <c r="H12" i="3"/>
  <c r="H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Andrej Fukas</author>
  </authors>
  <commentList>
    <comment ref="B1" authorId="0" shapeId="0" xr:uid="{00000000-0006-0000-0400-000001000000}">
      <text>
        <r>
          <rPr>
            <b/>
            <sz val="9"/>
            <color indexed="81"/>
            <rFont val="Segoe UI"/>
            <family val="2"/>
            <charset val="238"/>
          </rPr>
          <t xml:space="preserve">Andrej Fukas: 
</t>
        </r>
        <r>
          <rPr>
            <sz val="9"/>
            <color indexed="81"/>
            <rFont val="Segoe UI"/>
            <family val="2"/>
            <charset val="238"/>
          </rPr>
          <t xml:space="preserve">nie je potrebné vypĺňať
</t>
        </r>
      </text>
    </comment>
  </commentList>
</comments>
</file>

<file path=xl/sharedStrings.xml><?xml version="1.0" encoding="utf-8"?>
<sst xmlns="http://schemas.openxmlformats.org/spreadsheetml/2006/main" count="19670" uniqueCount="8407">
  <si>
    <t>Správca (OVM)</t>
  </si>
  <si>
    <t>Úrad vlády SR</t>
  </si>
  <si>
    <t>ID merania</t>
  </si>
  <si>
    <t>M_UV_CRZ_001</t>
  </si>
  <si>
    <t>Názov merania</t>
  </si>
  <si>
    <t>Prvé meranie CRZ</t>
  </si>
  <si>
    <t>Informačný systém názov</t>
  </si>
  <si>
    <t>Centrálny register zmlúv (CRZ)</t>
  </si>
  <si>
    <t>Informačný systém kód metaIS</t>
  </si>
  <si>
    <t>isvs_5797</t>
  </si>
  <si>
    <t>Názov datasetu / objektu evidencie</t>
  </si>
  <si>
    <t>Zmluvy 2018 - 2019</t>
  </si>
  <si>
    <t>Stručná definícia datasetu</t>
  </si>
  <si>
    <t xml:space="preserve">Zoznam publikovaných zmlúv, informácií o zmluvách a príloh zmlúv v CRZ za roky 2018 a 2019 </t>
  </si>
  <si>
    <t>Dátum prvého dňa merania</t>
  </si>
  <si>
    <t>Dátum posledného dňa merania</t>
  </si>
  <si>
    <t>Osoby vykonávajúce meranie</t>
  </si>
  <si>
    <t>Poznámky k CRZ:</t>
  </si>
  <si>
    <t>áno</t>
  </si>
  <si>
    <t>Vo vzťahu objednávateľ - dodávateľ vie IS naviazať len jeden vzťah (1:1). Nevie vyplniť viacero dodávateľov - &gt; malo by sa zverejniť toľko krát, koľko je dodávateľov, ale obchádzajú to uvedením viacerých dodávateľov v názve, ale IČO je aj tk len 1x.</t>
  </si>
  <si>
    <t>nie</t>
  </si>
  <si>
    <t>IS je nastavený len na SR IČO -  v našej dĺžke, obmedzenie znakov</t>
  </si>
  <si>
    <t>Môžu byť preklepy v dátume</t>
  </si>
  <si>
    <t>Dátum účinnosti a Dátum uzatvorenia - môže byť nastavené biznis pravidlo, dátum účinnosti môže byť najskôr jeden deň po zverejnení. 3. mesiace od uzatvorenia zmluvy má byť zverejnená</t>
  </si>
  <si>
    <t>Pri zmene v zmluvách (naprk. Delimitácie) je potrebný návrh od zverejňovateľa na CRZ, kde je to manuálne. Opravy sa v internej poznámke uvádza TID 6605..</t>
  </si>
  <si>
    <t>Vyskytujú sa chyby pri anonimizácii príloh - len začiernený text</t>
  </si>
  <si>
    <t>Úrady práce majú rovnaké IČO</t>
  </si>
  <si>
    <t>Niektoré zmluvy sa prenášajú z EKS - elektronický kontraktačný systém, EKS sa zobrazuje ako rezort - zistiť, či nie je zmluva vedená v CRZ 2x - 1x z eks a 1x priamo do crz</t>
  </si>
  <si>
    <t>Chýbajú nástroje na hromadnú opravu - napríklad zlé číslo zmluvy, nesprávne IČO</t>
  </si>
  <si>
    <t>Jedna zmluva môže byť zverejnená viac krát (ak ju zverejnia viaceré subjekty):</t>
  </si>
  <si>
    <t>Podľa § 5a ods. 13 prvá veta zákona „Ak je zmluva zverejnená viacerými spôsobmi alebo viacerými účastníkmi zmluvy, rozhodujúce je prvé zverejnenie zmluvy“. To znamená, že zmluva nadobudne účinnosť dňom nasledujúcim po dni jej prvého (skoršieho) zverejnenia v Centrálnom registri zmlúv.</t>
  </si>
  <si>
    <t>tabuľka</t>
  </si>
  <si>
    <t>stĺpec (atribút)</t>
  </si>
  <si>
    <t>dátový typ</t>
  </si>
  <si>
    <t>popis</t>
  </si>
  <si>
    <t>kľúčový atribút</t>
  </si>
  <si>
    <t>doplnenie pre BP</t>
  </si>
  <si>
    <t>zmluvaType</t>
  </si>
  <si>
    <t>druh</t>
  </si>
  <si>
    <t>druhType</t>
  </si>
  <si>
    <t>Druh dokumentu 1=zmluva, 2=dodatok</t>
  </si>
  <si>
    <t>druh musí byť hodnota s číselníka (1, 2)</t>
  </si>
  <si>
    <t>id_zmluvy</t>
  </si>
  <si>
    <t>xs:nonNegativeInteger</t>
  </si>
  <si>
    <t>Interné ID dokumentu v evidenčnom systéme</t>
  </si>
  <si>
    <t>jedinečný identifikátor</t>
  </si>
  <si>
    <t>cislo_zmluvy</t>
  </si>
  <si>
    <t>stringType</t>
  </si>
  <si>
    <t>Číslo zmluvy podľa evidencie</t>
  </si>
  <si>
    <t>obstaravatel</t>
  </si>
  <si>
    <t>Konktrétny objednávateľ (napr. podriadená inštitúcia rezortu)</t>
  </si>
  <si>
    <t>obstaravatel_ico</t>
  </si>
  <si>
    <t>IČO obstarávateľa, povinné ak dodávateľ nie je súkromná osoba</t>
  </si>
  <si>
    <t>obstaravatel_sidlo</t>
  </si>
  <si>
    <t>Sídlo obstarávateľa</t>
  </si>
  <si>
    <t>dodavatel</t>
  </si>
  <si>
    <t>Dodávateľ, zadávajte názov spoločnosti podľa ORSR, v prípade súkromnej osoby "Priezvisko Meno"</t>
  </si>
  <si>
    <t>mal by byť stotožnený s RPO</t>
  </si>
  <si>
    <t>dodavatel_ico</t>
  </si>
  <si>
    <t>IČO dodávateľa, povinné ak dodávateľ nie je súkromná osoba</t>
  </si>
  <si>
    <t>dodavatel_sidlo</t>
  </si>
  <si>
    <t>Sídlo dodávateľa</t>
  </si>
  <si>
    <t>predmet_zmluvy</t>
  </si>
  <si>
    <t>Presný názov zmluvy</t>
  </si>
  <si>
    <t>datum</t>
  </si>
  <si>
    <t>datumType</t>
  </si>
  <si>
    <t>Dátum uzavretia zmluvy</t>
  </si>
  <si>
    <t xml:space="preserve">dátum uzatvorenia zmluvy musí byť &lt;= zverejnenia a nie starší ako 3 mesiace </t>
  </si>
  <si>
    <t>datum_ucinnosti</t>
  </si>
  <si>
    <t>Dátum, od ktorého je zmluva účinná</t>
  </si>
  <si>
    <t>dátum účinnosti zmluvy musí byť &gt; ako dátum zverejnenia</t>
  </si>
  <si>
    <t>text_ucinnosti</t>
  </si>
  <si>
    <t>Text účinosti, používa sa v prípade, že účinnost nemá formu dátumu (napr. odvoláva sa na udalosť)</t>
  </si>
  <si>
    <t>musí byť vyplnený buď text účinnosti alebo dátum účinnosti</t>
  </si>
  <si>
    <t>datum_platnosti_do</t>
  </si>
  <si>
    <t>Dátum, kedy skončila platnosť zmluvy</t>
  </si>
  <si>
    <t>suma_zmluva</t>
  </si>
  <si>
    <t>xs:float</t>
  </si>
  <si>
    <t>Zmluvne dohodnutá suma</t>
  </si>
  <si>
    <t>povinný údaj</t>
  </si>
  <si>
    <t>poznamka</t>
  </si>
  <si>
    <t>Poznámka k zmluve</t>
  </si>
  <si>
    <t>ref</t>
  </si>
  <si>
    <t>Odkaz na inú zmluvu (napr. pri dodatku)</t>
  </si>
  <si>
    <t>prilohy</t>
  </si>
  <si>
    <t>prilohyType</t>
  </si>
  <si>
    <t>Zoznam súborových príloh k zmluve</t>
  </si>
  <si>
    <t>informaciaType</t>
  </si>
  <si>
    <t>unikátna hodnota</t>
  </si>
  <si>
    <t>xs:string</t>
  </si>
  <si>
    <t>Popis predmetu zmluvy</t>
  </si>
  <si>
    <t>priloha</t>
  </si>
  <si>
    <t>prilohaType</t>
  </si>
  <si>
    <t>id_priloha</t>
  </si>
  <si>
    <t>Interné ID prílohy v evidenčnom systéme</t>
  </si>
  <si>
    <t>nazov_suboru</t>
  </si>
  <si>
    <t>Názov súbroru v prílohe</t>
  </si>
  <si>
    <t>Popis obsahu súboru</t>
  </si>
  <si>
    <t>subor_prilohy</t>
  </si>
  <si>
    <t>xs:base64Binary</t>
  </si>
  <si>
    <t>Obsah priloženého súboru, kódovaný pomocou base64</t>
  </si>
  <si>
    <t>Otázka pre KPI</t>
  </si>
  <si>
    <t>Aké sú presne očakávané hodnoty atribútu? Napr. číselník (zoznam hodnôt), kombinácia hodnôt z číselníka (zoznam hodnôt), hodnoty podľa pravidiel gramatiky, veľké malé písmená, intervalové hodnoty napr. od do alebo komplexnejšie intervaly a pod</t>
  </si>
  <si>
    <t>Aký je zdroj pravdy pre atribút a kde sa nachádza zdroju pravdy? Zdrojom pravdy sa myslí iný dátový zdroj, ktorý sa najviac približuje pravdivým hodnotám - realite.</t>
  </si>
  <si>
    <t>Aká je procesná stránka atribútu resp.
aké sú vzťahy medzi atribútom a
relevantnými atribútmi?</t>
  </si>
  <si>
    <t>Aký je formát hodnoty v atribúte?</t>
  </si>
  <si>
    <t>Je atribút povinný?</t>
  </si>
  <si>
    <t>Majú byť všetky hodnoty atribútu unikátne v rámci atribútu?</t>
  </si>
  <si>
    <t>Majú byť všetky kombinácie hodnôt skupiny atribútov unikátne v rámci skupiny atribútov?</t>
  </si>
  <si>
    <t>Je atribút referenčný identifikátor? Je atribút povinný?</t>
  </si>
  <si>
    <t>KPI ID</t>
  </si>
  <si>
    <t>1.2a</t>
  </si>
  <si>
    <t>1.3a</t>
  </si>
  <si>
    <t>2.2b</t>
  </si>
  <si>
    <t>3.1a</t>
  </si>
  <si>
    <t>4.2a</t>
  </si>
  <si>
    <t>5.2a</t>
  </si>
  <si>
    <t>5.3a</t>
  </si>
  <si>
    <t>8.1a</t>
  </si>
  <si>
    <t>KPI názov</t>
  </si>
  <si>
    <r>
      <t xml:space="preserve">Percentuálny podiel záznamov v atribúte tabuľky, ktorý obsahuje hodnoty v súlade s definovaným pravidlom povoľujúcom </t>
    </r>
    <r>
      <rPr>
        <b/>
        <sz val="11"/>
        <color theme="1"/>
        <rFont val="Calibri"/>
        <family val="2"/>
        <charset val="238"/>
        <scheme val="minor"/>
      </rPr>
      <t>určené hodnoty</t>
    </r>
    <r>
      <rPr>
        <sz val="11"/>
        <color theme="1"/>
        <rFont val="Calibri"/>
        <family val="2"/>
        <charset val="238"/>
        <scheme val="minor"/>
      </rPr>
      <t>.</t>
    </r>
  </si>
  <si>
    <r>
      <t>Percentuálny podiel záznamov v atribúte tabuľky, ktorý obsahuje hodnotu v súlade s definovaným biznis pravidlom odkazujúcim na</t>
    </r>
    <r>
      <rPr>
        <b/>
        <sz val="11"/>
        <color theme="1"/>
        <rFont val="Calibri"/>
        <family val="2"/>
        <charset val="238"/>
        <scheme val="minor"/>
      </rPr>
      <t xml:space="preserve"> zdroj pravdy</t>
    </r>
    <r>
      <rPr>
        <sz val="11"/>
        <color theme="1"/>
        <rFont val="Calibri"/>
        <family val="2"/>
        <charset val="238"/>
        <scheme val="minor"/>
      </rPr>
      <t>.</t>
    </r>
  </si>
  <si>
    <r>
      <t>Percentuálny podiel atribútov, ktorých hodnoty plne dodržujú</t>
    </r>
    <r>
      <rPr>
        <b/>
        <sz val="11"/>
        <color theme="1"/>
        <rFont val="Calibri"/>
        <family val="2"/>
        <charset val="238"/>
        <scheme val="minor"/>
      </rPr>
      <t xml:space="preserve"> vzťahy medzi atribútmi</t>
    </r>
    <r>
      <rPr>
        <sz val="11"/>
        <color theme="1"/>
        <rFont val="Calibri"/>
        <family val="2"/>
        <charset val="238"/>
        <scheme val="minor"/>
      </rPr>
      <t>.</t>
    </r>
  </si>
  <si>
    <r>
      <t xml:space="preserve">Percentuálny podiel záznamov v atribúte tabuľky, ktorý obsahuje hodnotu v požadovanom </t>
    </r>
    <r>
      <rPr>
        <b/>
        <sz val="11"/>
        <color theme="1"/>
        <rFont val="Calibri"/>
        <family val="2"/>
        <charset val="238"/>
        <scheme val="minor"/>
      </rPr>
      <t>formáte</t>
    </r>
    <r>
      <rPr>
        <sz val="11"/>
        <color theme="1"/>
        <rFont val="Calibri"/>
        <family val="2"/>
        <charset val="238"/>
        <scheme val="minor"/>
      </rPr>
      <t>.</t>
    </r>
  </si>
  <si>
    <r>
      <t xml:space="preserve">Percentuálny podiel záznamov v atribúte tabuľky, ktorý obsahuje akúkoľvek hodnotu okrem 'null' a prázdnej hodnoty. </t>
    </r>
    <r>
      <rPr>
        <b/>
        <sz val="11"/>
        <color theme="1"/>
        <rFont val="Calibri"/>
        <family val="2"/>
        <charset val="238"/>
        <scheme val="minor"/>
      </rPr>
      <t>Povinná</t>
    </r>
    <r>
      <rPr>
        <sz val="11"/>
        <color theme="1"/>
        <rFont val="Calibri"/>
        <family val="2"/>
        <charset val="238"/>
        <scheme val="minor"/>
      </rPr>
      <t xml:space="preserve"> hodnota.</t>
    </r>
  </si>
  <si>
    <r>
      <t xml:space="preserve">Percentuálny podiel záznamov v atribúte tabuľky, ktorý obsahuje rovnakú hodnotu v rámci atribútu </t>
    </r>
    <r>
      <rPr>
        <b/>
        <sz val="11"/>
        <color theme="1"/>
        <rFont val="Calibri"/>
        <family val="2"/>
        <charset val="238"/>
        <scheme val="minor"/>
      </rPr>
      <t>len jeden krát.</t>
    </r>
  </si>
  <si>
    <r>
      <t xml:space="preserve">Percentuálny podiel záznamov za skupinu atribútov, ktorý obsahuje rovnakú kombináciu hodnôt v rámci </t>
    </r>
    <r>
      <rPr>
        <b/>
        <sz val="11"/>
        <color theme="1"/>
        <rFont val="Calibri"/>
        <family val="2"/>
        <charset val="238"/>
        <scheme val="minor"/>
      </rPr>
      <t>skupiny atribútov len jeden krát</t>
    </r>
    <r>
      <rPr>
        <sz val="11"/>
        <color theme="1"/>
        <rFont val="Calibri"/>
        <family val="2"/>
        <charset val="238"/>
        <scheme val="minor"/>
      </rPr>
      <t>.</t>
    </r>
  </si>
  <si>
    <t>Percentuálny podiel záznamov v atribúte tabuľky, ktorý je zároveň referenčným identifikátorom a obsahuje akúkoľvek hodnotu okrem 'null' a prázdnej hodnoty.</t>
  </si>
  <si>
    <t>KPI Popis</t>
  </si>
  <si>
    <t>kľúčový atribút = 1; Nie = 0</t>
  </si>
  <si>
    <t>Za atribút, ktorý má definované biznis pravidlo definujúce očakávané hodnoty napríklad číselník (zoznam hodnôt), kombinácia hodnôt z číselníka (zoznam hodnôt), hodnoty podľa pravidiel gramatiky, veľké malé písmená, intervalové hodnoty napr. od do alebo komplexnejšie intervaly a pod. = definícia povolených hodnôt v biznis pravidle.</t>
  </si>
  <si>
    <t>Za skupinu atribútov, ktoré majú mať definovanú procesnú stránku biznis pravidla. Procesné a chronologické väzby medzi atribútmi tzn. naprogramovaná biznis logika informačných systémov, ktoré napĺňajú a menia dáta jednotlivých atribútov.</t>
  </si>
  <si>
    <t>Za atribút, ktorý má definované biznis pravidlo definujúce jedinečnú hodnotu vo všetkých záznamoch v atribúte.</t>
  </si>
  <si>
    <t>Za skupinu atribútov, ktoré majú definované biznis pravidlo definujúce jedinečnú kombináciu hodnôt v rámci skupiny atribútov.</t>
  </si>
  <si>
    <t>Ak existuje potvrdenie, že atribút je referenčný identifikátor a zároveň je povinný, tak sa môže merať KPI</t>
  </si>
  <si>
    <t>Dataset</t>
  </si>
  <si>
    <t>ID BP</t>
  </si>
  <si>
    <t>BP (biznis pravidlo)</t>
  </si>
  <si>
    <t>Zdroj BP</t>
  </si>
  <si>
    <t>Poznámka</t>
  </si>
  <si>
    <t>Cieľ BP</t>
  </si>
  <si>
    <t>KPI</t>
  </si>
  <si>
    <t>KPI Názov</t>
  </si>
  <si>
    <t>N/A</t>
  </si>
  <si>
    <t>%</t>
  </si>
  <si>
    <t>Zmluvy 2018</t>
  </si>
  <si>
    <t>BP_UV_CRZ_001</t>
  </si>
  <si>
    <r>
      <rPr>
        <i/>
        <sz val="11"/>
        <color theme="1"/>
        <rFont val="Calibri"/>
        <family val="2"/>
        <charset val="238"/>
        <scheme val="minor"/>
      </rPr>
      <t>druh</t>
    </r>
    <r>
      <rPr>
        <sz val="11"/>
        <color theme="1"/>
        <rFont val="Calibri"/>
        <family val="2"/>
        <charset val="238"/>
        <scheme val="minor"/>
      </rPr>
      <t xml:space="preserve"> musí byť hodnota s číselníka (1, 2)</t>
    </r>
  </si>
  <si>
    <r>
      <t>zmluvaType (</t>
    </r>
    <r>
      <rPr>
        <i/>
        <sz val="11"/>
        <color theme="1"/>
        <rFont val="Calibri"/>
        <family val="2"/>
        <charset val="238"/>
        <scheme val="minor"/>
      </rPr>
      <t>druh</t>
    </r>
    <r>
      <rPr>
        <sz val="11"/>
        <color theme="1"/>
        <rFont val="Calibri"/>
        <family val="2"/>
        <charset val="238"/>
        <scheme val="minor"/>
      </rPr>
      <t>); informaciaType (</t>
    </r>
    <r>
      <rPr>
        <i/>
        <sz val="11"/>
        <color theme="1"/>
        <rFont val="Calibri"/>
        <family val="2"/>
        <charset val="238"/>
        <scheme val="minor"/>
      </rPr>
      <t>druh</t>
    </r>
    <r>
      <rPr>
        <sz val="11"/>
        <color theme="1"/>
        <rFont val="Calibri"/>
        <family val="2"/>
        <charset val="238"/>
        <scheme val="minor"/>
      </rPr>
      <t>)</t>
    </r>
  </si>
  <si>
    <t>BP_UV_CRZ_002</t>
  </si>
  <si>
    <r>
      <rPr>
        <i/>
        <sz val="11"/>
        <color theme="1"/>
        <rFont val="Calibri"/>
        <family val="2"/>
        <charset val="238"/>
        <scheme val="minor"/>
      </rPr>
      <t>id_zmluvy</t>
    </r>
    <r>
      <rPr>
        <sz val="11"/>
        <color theme="1"/>
        <rFont val="Calibri"/>
        <family val="2"/>
        <charset val="238"/>
        <scheme val="minor"/>
      </rPr>
      <t xml:space="preserve"> je povinný údaj</t>
    </r>
  </si>
  <si>
    <r>
      <t>zmluvaType (</t>
    </r>
    <r>
      <rPr>
        <i/>
        <sz val="11"/>
        <color theme="1"/>
        <rFont val="Calibri"/>
        <family val="2"/>
        <charset val="238"/>
        <scheme val="minor"/>
      </rPr>
      <t>id_zmluvy</t>
    </r>
    <r>
      <rPr>
        <sz val="11"/>
        <color theme="1"/>
        <rFont val="Calibri"/>
        <family val="2"/>
        <charset val="238"/>
        <scheme val="minor"/>
      </rPr>
      <t>); informaciaType (</t>
    </r>
    <r>
      <rPr>
        <i/>
        <sz val="11"/>
        <color theme="1"/>
        <rFont val="Calibri"/>
        <family val="2"/>
        <charset val="238"/>
        <scheme val="minor"/>
      </rPr>
      <t>id_zmluvy</t>
    </r>
    <r>
      <rPr>
        <sz val="11"/>
        <color theme="1"/>
        <rFont val="Calibri"/>
        <family val="2"/>
        <charset val="238"/>
        <scheme val="minor"/>
      </rPr>
      <t>)</t>
    </r>
  </si>
  <si>
    <t>BP_UV_CRZ_003</t>
  </si>
  <si>
    <r>
      <rPr>
        <i/>
        <sz val="11"/>
        <color theme="1"/>
        <rFont val="Calibri"/>
        <family val="2"/>
        <charset val="238"/>
        <scheme val="minor"/>
      </rPr>
      <t xml:space="preserve">dodavatel </t>
    </r>
    <r>
      <rPr>
        <sz val="11"/>
        <color theme="1"/>
        <rFont val="Calibri"/>
        <family val="2"/>
        <charset val="238"/>
        <scheme val="minor"/>
      </rPr>
      <t>musí byť spárovaný s RPO</t>
    </r>
  </si>
  <si>
    <r>
      <t>zmluvaType (</t>
    </r>
    <r>
      <rPr>
        <i/>
        <sz val="11"/>
        <color theme="1"/>
        <rFont val="Calibri"/>
        <family val="2"/>
        <charset val="238"/>
        <scheme val="minor"/>
      </rPr>
      <t>dodavatel</t>
    </r>
    <r>
      <rPr>
        <sz val="11"/>
        <color theme="1"/>
        <rFont val="Calibri"/>
        <family val="2"/>
        <charset val="238"/>
        <scheme val="minor"/>
      </rPr>
      <t>); informaciaType (</t>
    </r>
    <r>
      <rPr>
        <i/>
        <sz val="11"/>
        <color theme="1"/>
        <rFont val="Calibri"/>
        <family val="2"/>
        <charset val="238"/>
        <scheme val="minor"/>
      </rPr>
      <t>dodavatel</t>
    </r>
    <r>
      <rPr>
        <sz val="11"/>
        <color theme="1"/>
        <rFont val="Calibri"/>
        <family val="2"/>
        <charset val="238"/>
        <scheme val="minor"/>
      </rPr>
      <t>)</t>
    </r>
  </si>
  <si>
    <t>BP_UV_CRZ_004</t>
  </si>
  <si>
    <r>
      <rPr>
        <i/>
        <sz val="11"/>
        <color theme="1"/>
        <rFont val="Calibri"/>
        <family val="2"/>
        <charset val="238"/>
        <scheme val="minor"/>
      </rPr>
      <t xml:space="preserve">dodavatel_ico </t>
    </r>
    <r>
      <rPr>
        <sz val="11"/>
        <color theme="1"/>
        <rFont val="Calibri"/>
        <family val="2"/>
        <charset val="238"/>
        <scheme val="minor"/>
      </rPr>
      <t>musí byť spárovaný s RPO</t>
    </r>
  </si>
  <si>
    <r>
      <t>zmluvaType (</t>
    </r>
    <r>
      <rPr>
        <i/>
        <sz val="11"/>
        <color theme="1"/>
        <rFont val="Calibri"/>
        <family val="2"/>
        <charset val="238"/>
        <scheme val="minor"/>
      </rPr>
      <t>dodavatel_ico</t>
    </r>
    <r>
      <rPr>
        <sz val="11"/>
        <color theme="1"/>
        <rFont val="Calibri"/>
        <family val="2"/>
        <charset val="238"/>
        <scheme val="minor"/>
      </rPr>
      <t>); informaciaType (</t>
    </r>
    <r>
      <rPr>
        <i/>
        <sz val="11"/>
        <color theme="1"/>
        <rFont val="Calibri"/>
        <family val="2"/>
        <charset val="238"/>
        <scheme val="minor"/>
      </rPr>
      <t>dodavatel_ico</t>
    </r>
    <r>
      <rPr>
        <sz val="11"/>
        <color theme="1"/>
        <rFont val="Calibri"/>
        <family val="2"/>
        <charset val="238"/>
        <scheme val="minor"/>
      </rPr>
      <t>)</t>
    </r>
  </si>
  <si>
    <t>BP_UV_CRZ_005</t>
  </si>
  <si>
    <r>
      <rPr>
        <i/>
        <sz val="11"/>
        <color theme="1"/>
        <rFont val="Calibri"/>
        <family val="2"/>
        <charset val="238"/>
        <scheme val="minor"/>
      </rPr>
      <t>datum</t>
    </r>
    <r>
      <rPr>
        <sz val="11"/>
        <color theme="1"/>
        <rFont val="Calibri"/>
        <family val="2"/>
        <charset val="238"/>
        <scheme val="minor"/>
      </rPr>
      <t xml:space="preserve"> (dátum uzatvorenia zmluvy) musí byť &lt;= dátum zverejnenia a nie starší ako 3 mesiace </t>
    </r>
  </si>
  <si>
    <r>
      <t>zmluvaType (</t>
    </r>
    <r>
      <rPr>
        <i/>
        <sz val="11"/>
        <color theme="1"/>
        <rFont val="Calibri"/>
        <family val="2"/>
        <charset val="238"/>
        <scheme val="minor"/>
      </rPr>
      <t>(datum_zverejnenia</t>
    </r>
    <r>
      <rPr>
        <sz val="11"/>
        <color theme="1"/>
        <rFont val="Calibri"/>
        <family val="2"/>
        <charset val="238"/>
        <scheme val="minor"/>
      </rPr>
      <t>); informaciaType ((datum_zverejnenia)</t>
    </r>
  </si>
  <si>
    <r>
      <t>zmluvaType (</t>
    </r>
    <r>
      <rPr>
        <i/>
        <sz val="11"/>
        <color theme="1"/>
        <rFont val="Calibri"/>
        <family val="2"/>
        <charset val="238"/>
        <scheme val="minor"/>
      </rPr>
      <t>datum</t>
    </r>
    <r>
      <rPr>
        <sz val="11"/>
        <color theme="1"/>
        <rFont val="Calibri"/>
        <family val="2"/>
        <charset val="238"/>
        <scheme val="minor"/>
      </rPr>
      <t>); informaciaType (</t>
    </r>
    <r>
      <rPr>
        <i/>
        <sz val="11"/>
        <color theme="1"/>
        <rFont val="Calibri"/>
        <family val="2"/>
        <charset val="238"/>
        <scheme val="minor"/>
      </rPr>
      <t>datum</t>
    </r>
    <r>
      <rPr>
        <sz val="11"/>
        <color theme="1"/>
        <rFont val="Calibri"/>
        <family val="2"/>
        <charset val="238"/>
        <scheme val="minor"/>
      </rPr>
      <t>)</t>
    </r>
  </si>
  <si>
    <t>BP_UV_CRZ_006</t>
  </si>
  <si>
    <r>
      <rPr>
        <i/>
        <sz val="11"/>
        <color theme="1"/>
        <rFont val="Calibri"/>
        <family val="2"/>
        <charset val="238"/>
        <scheme val="minor"/>
      </rPr>
      <t>datum_ucinnosti</t>
    </r>
    <r>
      <rPr>
        <sz val="11"/>
        <color theme="1"/>
        <rFont val="Calibri"/>
        <family val="2"/>
        <charset val="238"/>
        <scheme val="minor"/>
      </rPr>
      <t xml:space="preserve"> musí byť &gt; ako datum_zverejnenia</t>
    </r>
  </si>
  <si>
    <r>
      <t>zmluvaType (</t>
    </r>
    <r>
      <rPr>
        <i/>
        <sz val="11"/>
        <color theme="1"/>
        <rFont val="Calibri"/>
        <family val="2"/>
        <charset val="238"/>
        <scheme val="minor"/>
      </rPr>
      <t>datum_zverejnenia</t>
    </r>
    <r>
      <rPr>
        <sz val="11"/>
        <color theme="1"/>
        <rFont val="Calibri"/>
        <family val="2"/>
        <charset val="238"/>
        <scheme val="minor"/>
      </rPr>
      <t>); informaciaType (</t>
    </r>
    <r>
      <rPr>
        <i/>
        <sz val="11"/>
        <color theme="1"/>
        <rFont val="Calibri"/>
        <family val="2"/>
        <charset val="238"/>
        <scheme val="minor"/>
      </rPr>
      <t>datum_zverejnenia</t>
    </r>
    <r>
      <rPr>
        <sz val="11"/>
        <color theme="1"/>
        <rFont val="Calibri"/>
        <family val="2"/>
        <charset val="238"/>
        <scheme val="minor"/>
      </rPr>
      <t>)</t>
    </r>
  </si>
  <si>
    <r>
      <t xml:space="preserve">vyhdnotenie N/A je ak záznam nemá vyplnený </t>
    </r>
    <r>
      <rPr>
        <i/>
        <sz val="11"/>
        <color theme="1"/>
        <rFont val="Calibri"/>
        <family val="2"/>
        <charset val="238"/>
        <scheme val="minor"/>
      </rPr>
      <t>datum_ucinnosti</t>
    </r>
    <r>
      <rPr>
        <sz val="11"/>
        <color theme="1"/>
        <rFont val="Calibri"/>
        <family val="2"/>
        <charset val="238"/>
        <scheme val="minor"/>
      </rPr>
      <t xml:space="preserve"> ale </t>
    </r>
    <r>
      <rPr>
        <i/>
        <sz val="11"/>
        <color theme="1"/>
        <rFont val="Calibri"/>
        <family val="2"/>
        <charset val="238"/>
        <scheme val="minor"/>
      </rPr>
      <t>text_ucinnosti</t>
    </r>
  </si>
  <si>
    <r>
      <t>zmluvaType (</t>
    </r>
    <r>
      <rPr>
        <i/>
        <sz val="11"/>
        <color theme="1"/>
        <rFont val="Calibri"/>
        <family val="2"/>
        <charset val="238"/>
        <scheme val="minor"/>
      </rPr>
      <t>datum_ucinnosti</t>
    </r>
    <r>
      <rPr>
        <sz val="11"/>
        <color theme="1"/>
        <rFont val="Calibri"/>
        <family val="2"/>
        <charset val="238"/>
        <scheme val="minor"/>
      </rPr>
      <t>); informaciaType (</t>
    </r>
    <r>
      <rPr>
        <i/>
        <sz val="11"/>
        <color theme="1"/>
        <rFont val="Calibri"/>
        <family val="2"/>
        <charset val="238"/>
        <scheme val="minor"/>
      </rPr>
      <t>datum_ucinnosti</t>
    </r>
    <r>
      <rPr>
        <sz val="11"/>
        <color theme="1"/>
        <rFont val="Calibri"/>
        <family val="2"/>
        <charset val="238"/>
        <scheme val="minor"/>
      </rPr>
      <t>)</t>
    </r>
  </si>
  <si>
    <t>BP_UV_CRZ_007</t>
  </si>
  <si>
    <r>
      <t>zmluvaType (</t>
    </r>
    <r>
      <rPr>
        <i/>
        <sz val="11"/>
        <color theme="1"/>
        <rFont val="Calibri"/>
        <family val="2"/>
        <charset val="238"/>
        <scheme val="minor"/>
      </rPr>
      <t>datum_ucinnosti, text_ucinnosti</t>
    </r>
    <r>
      <rPr>
        <sz val="11"/>
        <color theme="1"/>
        <rFont val="Calibri"/>
        <family val="2"/>
        <charset val="238"/>
        <scheme val="minor"/>
      </rPr>
      <t>); informaciaType (</t>
    </r>
    <r>
      <rPr>
        <i/>
        <sz val="11"/>
        <color theme="1"/>
        <rFont val="Calibri"/>
        <family val="2"/>
        <charset val="238"/>
        <scheme val="minor"/>
      </rPr>
      <t>datum_ucinnosti, text_ucinnosti</t>
    </r>
    <r>
      <rPr>
        <sz val="11"/>
        <color theme="1"/>
        <rFont val="Calibri"/>
        <family val="2"/>
        <charset val="238"/>
        <scheme val="minor"/>
      </rPr>
      <t>)</t>
    </r>
  </si>
  <si>
    <t>BP_UV_CRZ_008</t>
  </si>
  <si>
    <r>
      <rPr>
        <i/>
        <sz val="11"/>
        <color theme="1"/>
        <rFont val="Calibri"/>
        <family val="2"/>
        <charset val="238"/>
        <scheme val="minor"/>
      </rPr>
      <t>suma_zmluva</t>
    </r>
    <r>
      <rPr>
        <sz val="11"/>
        <color theme="1"/>
        <rFont val="Calibri"/>
        <family val="2"/>
        <charset val="238"/>
        <scheme val="minor"/>
      </rPr>
      <t xml:space="preserve"> je povinný údaj</t>
    </r>
  </si>
  <si>
    <r>
      <t>zmluvaType (</t>
    </r>
    <r>
      <rPr>
        <i/>
        <sz val="11"/>
        <color theme="1"/>
        <rFont val="Calibri"/>
        <family val="2"/>
        <charset val="238"/>
        <scheme val="minor"/>
      </rPr>
      <t>suma_zmluva</t>
    </r>
    <r>
      <rPr>
        <sz val="11"/>
        <color theme="1"/>
        <rFont val="Calibri"/>
        <family val="2"/>
        <charset val="238"/>
        <scheme val="minor"/>
      </rPr>
      <t>); informaciaType (</t>
    </r>
    <r>
      <rPr>
        <i/>
        <sz val="11"/>
        <color theme="1"/>
        <rFont val="Calibri"/>
        <family val="2"/>
        <charset val="238"/>
        <scheme val="minor"/>
      </rPr>
      <t>suma_zmluva</t>
    </r>
    <r>
      <rPr>
        <sz val="11"/>
        <color theme="1"/>
        <rFont val="Calibri"/>
        <family val="2"/>
        <charset val="238"/>
        <scheme val="minor"/>
      </rPr>
      <t>)</t>
    </r>
  </si>
  <si>
    <t>BP_UV_CRZ_009</t>
  </si>
  <si>
    <r>
      <rPr>
        <i/>
        <sz val="11"/>
        <color theme="1"/>
        <rFont val="Calibri"/>
        <family val="2"/>
        <charset val="238"/>
        <scheme val="minor"/>
      </rPr>
      <t>id_priloha</t>
    </r>
    <r>
      <rPr>
        <sz val="11"/>
        <color theme="1"/>
        <rFont val="Calibri"/>
        <family val="2"/>
        <charset val="238"/>
        <scheme val="minor"/>
      </rPr>
      <t xml:space="preserve"> je povinný údaj</t>
    </r>
  </si>
  <si>
    <r>
      <t>prilohaType (</t>
    </r>
    <r>
      <rPr>
        <i/>
        <sz val="11"/>
        <color theme="1"/>
        <rFont val="Calibri"/>
        <family val="2"/>
        <charset val="238"/>
        <scheme val="minor"/>
      </rPr>
      <t>id_priloha)</t>
    </r>
  </si>
  <si>
    <t>BP_UV_CRZ_010</t>
  </si>
  <si>
    <t>nazov_suboru je povinný údaj</t>
  </si>
  <si>
    <t>prilohaType (nazov_suboru)</t>
  </si>
  <si>
    <t>BP_UV_CRZ_011</t>
  </si>
  <si>
    <t>subor_prilohy je povinný údaj</t>
  </si>
  <si>
    <t>prilohaType (subor_prilohy)</t>
  </si>
  <si>
    <t>nazov</t>
  </si>
  <si>
    <t>ID</t>
  </si>
  <si>
    <t>zs1</t>
  </si>
  <si>
    <t>zs2</t>
  </si>
  <si>
    <t>predmet</t>
  </si>
  <si>
    <t>datum_ucinnost</t>
  </si>
  <si>
    <t>datum_platnost_do</t>
  </si>
  <si>
    <t>suma_spolu</t>
  </si>
  <si>
    <t>id2</t>
  </si>
  <si>
    <t>rezort</t>
  </si>
  <si>
    <t>datum_zverejnene</t>
  </si>
  <si>
    <t>rok zverejnene</t>
  </si>
  <si>
    <t>ico</t>
  </si>
  <si>
    <t>stav</t>
  </si>
  <si>
    <t>potv_ziadost</t>
  </si>
  <si>
    <t>potv_datum</t>
  </si>
  <si>
    <t>zdroj</t>
  </si>
  <si>
    <t>text_ucinnost</t>
  </si>
  <si>
    <t>sidlo</t>
  </si>
  <si>
    <t>ico1</t>
  </si>
  <si>
    <t>sidlo1</t>
  </si>
  <si>
    <t>potvrdenie</t>
  </si>
  <si>
    <t>typ</t>
  </si>
  <si>
    <t>rok</t>
  </si>
  <si>
    <t>internapozn</t>
  </si>
  <si>
    <t>popis_predmetu</t>
  </si>
  <si>
    <t>poznamka_zmena</t>
  </si>
  <si>
    <t>chan</t>
  </si>
  <si>
    <t>ID3</t>
  </si>
  <si>
    <t>nazov4</t>
  </si>
  <si>
    <t>dokument</t>
  </si>
  <si>
    <t>velkost</t>
  </si>
  <si>
    <t>dokument1</t>
  </si>
  <si>
    <t>velkost1</t>
  </si>
  <si>
    <t>pomoc</t>
  </si>
  <si>
    <t>chan5</t>
  </si>
  <si>
    <t>BP005_pomoc</t>
  </si>
  <si>
    <t>BP005</t>
  </si>
  <si>
    <t>BP006_pomoc</t>
  </si>
  <si>
    <t>BP006</t>
  </si>
  <si>
    <t>BP007</t>
  </si>
  <si>
    <t>BP008</t>
  </si>
  <si>
    <t>BP009</t>
  </si>
  <si>
    <t>BP010</t>
  </si>
  <si>
    <t>BP011</t>
  </si>
  <si>
    <t>KZ/20418/IV./2018/Dražovce</t>
  </si>
  <si>
    <t>MH Invest, s.r.o.</t>
  </si>
  <si>
    <t>Sklenárová Mária r. Vargová</t>
  </si>
  <si>
    <t>KÚPNA ZMLUVA</t>
  </si>
  <si>
    <t>2018-02-01</t>
  </si>
  <si>
    <t>0000-00-00</t>
  </si>
  <si>
    <t>2018-01-31 10:05:48</t>
  </si>
  <si>
    <t>2018</t>
  </si>
  <si>
    <t>36724530</t>
  </si>
  <si>
    <t>Mlynské Nivy 44/A, 821 09 Bratislava</t>
  </si>
  <si>
    <t>3307431_potvrdenie.pdf</t>
  </si>
  <si>
    <t>2018-01-30</t>
  </si>
  <si>
    <t>2018-01-31 10:04:08</t>
  </si>
  <si>
    <t>3307433_dokument1.pdf</t>
  </si>
  <si>
    <t>2018-01-31 10:04:34</t>
  </si>
  <si>
    <t>16/9/16</t>
  </si>
  <si>
    <t>Všeobecná nemocnica s poliklinikou, n.o., Veľký Krtíš</t>
  </si>
  <si>
    <t>Orange Slovensko, a.s.</t>
  </si>
  <si>
    <t>Zmluva o poskytovaní verejných služieb</t>
  </si>
  <si>
    <t>2018-01-18</t>
  </si>
  <si>
    <t>2018-01-17 13:53:24</t>
  </si>
  <si>
    <t>35697270</t>
  </si>
  <si>
    <t>2018-01-19</t>
  </si>
  <si>
    <t>Metodova 8, 821 08  Bratislava</t>
  </si>
  <si>
    <t>31908977</t>
  </si>
  <si>
    <t>Nemocničná 1,, 99001 Veľký Krtíš</t>
  </si>
  <si>
    <t>2469872_potvrdenie.pdf</t>
  </si>
  <si>
    <t>2016-03-07</t>
  </si>
  <si>
    <t>2016</t>
  </si>
  <si>
    <t>2016-05-27 11:40:27</t>
  </si>
  <si>
    <t>2469874_dokument1.pdf</t>
  </si>
  <si>
    <t>2018-01-17 13:52:55</t>
  </si>
  <si>
    <t>ÚVV a ÚVTOS-13/32-2018</t>
  </si>
  <si>
    <t>Ústav na výkon väzby a Ústav na výkon trestu odňatia slobody Prešov</t>
  </si>
  <si>
    <t>MV Transport s.r.o.</t>
  </si>
  <si>
    <t>Zmluva o stravovaní odsúdených mimo priestorov Ústavu na výkon väzby a Ústavu na výkon trestu odňatia slobody</t>
  </si>
  <si>
    <t>2018-01-13</t>
  </si>
  <si>
    <t>2018-12-31</t>
  </si>
  <si>
    <t>2018-01-12 07:20:28</t>
  </si>
  <si>
    <t>46292608</t>
  </si>
  <si>
    <t>2018-01-12</t>
  </si>
  <si>
    <t>Jesenná 26, 080 05 Prešov</t>
  </si>
  <si>
    <t>00738409</t>
  </si>
  <si>
    <t>Kpt. Nálepku 1, 081 13  Prešov</t>
  </si>
  <si>
    <t>3282024_potvrdenie.pdf</t>
  </si>
  <si>
    <t>2018-01-12 07:19:57</t>
  </si>
  <si>
    <t>3282025_dokument1.pdf</t>
  </si>
  <si>
    <t>2018-01-12 07:20:22</t>
  </si>
  <si>
    <t>597/190119/2017-ATYP</t>
  </si>
  <si>
    <t>Peter Imrich, Radovan Šalitroš</t>
  </si>
  <si>
    <t>Technická univerzita v Košiciach</t>
  </si>
  <si>
    <t>Zmluva o využití programu akcelerácie podnikania Startup centra TUKE</t>
  </si>
  <si>
    <t>2018-01-17</t>
  </si>
  <si>
    <t>Platnosť - 6 mesiacov odo dňa účinnosti zmluvy.
Hodnota - bezodplatne.</t>
  </si>
  <si>
    <t>2018-01-16 14:16:25</t>
  </si>
  <si>
    <t>00397610</t>
  </si>
  <si>
    <t>Letná 9, 042 00 Košice</t>
  </si>
  <si>
    <t>2018-01-16</t>
  </si>
  <si>
    <t>2018-01-16 14:15:42</t>
  </si>
  <si>
    <t>Zmluva</t>
  </si>
  <si>
    <t>3286452_dokument1.pdf</t>
  </si>
  <si>
    <t>2018-01-16 14:16:12</t>
  </si>
  <si>
    <t>45-01/2018</t>
  </si>
  <si>
    <t>Hudobné centrum</t>
  </si>
  <si>
    <t>Slovakia Online s.r.o.</t>
  </si>
  <si>
    <t>Dodatok č.3 k Zmluve o spolupráci (10-04/2009)</t>
  </si>
  <si>
    <t>2018-01-23</t>
  </si>
  <si>
    <t>2018-01-22 10:40:13</t>
  </si>
  <si>
    <t>31402445</t>
  </si>
  <si>
    <t>Riazanská 57, 831 03 Bratislava</t>
  </si>
  <si>
    <t>00164836</t>
  </si>
  <si>
    <t>Michalská 10, 815 36  Bratislava 1</t>
  </si>
  <si>
    <t>2018-01-22</t>
  </si>
  <si>
    <t>2018-01-22 10:23:21</t>
  </si>
  <si>
    <t>3294003_dokument1.pdf</t>
  </si>
  <si>
    <t>2018-01-22 10:40:01</t>
  </si>
  <si>
    <t>ZH1039477</t>
  </si>
  <si>
    <t>Rozhlas a televízia Slovenska</t>
  </si>
  <si>
    <t>Badžová Dominika</t>
  </si>
  <si>
    <t>Zmluva o vytvorení slovesného diela a udelení licencie na jeho použitie</t>
  </si>
  <si>
    <t>2018-03-10</t>
  </si>
  <si>
    <t>2018-01-31</t>
  </si>
  <si>
    <t>2018-03-09 13:39:52</t>
  </si>
  <si>
    <t>47232480</t>
  </si>
  <si>
    <t>Mlynská dolina , Bratislava</t>
  </si>
  <si>
    <t>2018-02-28</t>
  </si>
  <si>
    <t>2018-03-09 12:55:02</t>
  </si>
  <si>
    <t>0036731481_ZH1039477-txt</t>
  </si>
  <si>
    <t>3360820_dokument.</t>
  </si>
  <si>
    <t>2018-03-09 12:55:03</t>
  </si>
  <si>
    <t>810185-181/2018/SM-Rá</t>
  </si>
  <si>
    <t>Mgr. Miroslava Babková</t>
  </si>
  <si>
    <t>Železnice Slovenskej republiky</t>
  </si>
  <si>
    <t>Zmluva o budúcej kúpnej zmluve</t>
  </si>
  <si>
    <t>2018-10-24</t>
  </si>
  <si>
    <t>2019-11-30</t>
  </si>
  <si>
    <t>2018-10-23 13:27:50</t>
  </si>
  <si>
    <t>31364501</t>
  </si>
  <si>
    <t>Klemensova 8, 813 61 Bratislava</t>
  </si>
  <si>
    <t>2018-10-18</t>
  </si>
  <si>
    <t>2018-10-23 13:27:11</t>
  </si>
  <si>
    <t>3722817_dokument1.pdf</t>
  </si>
  <si>
    <t>2018-10-23 13:27:30</t>
  </si>
  <si>
    <t>1226/121018 - 033/180912/KZ20477/2018/Bytčica/emPulse</t>
  </si>
  <si>
    <t>Žilinská teplárenská, a.s.</t>
  </si>
  <si>
    <t>Ing. Iveta Grigová</t>
  </si>
  <si>
    <t>Kúpna zmluva</t>
  </si>
  <si>
    <t>2018-10-23 13:35:04</t>
  </si>
  <si>
    <t>36403032</t>
  </si>
  <si>
    <t>Košická 11, 011 87 Žilina</t>
  </si>
  <si>
    <t>3722866_potvrdenie.pdf</t>
  </si>
  <si>
    <t>2018-10-12</t>
  </si>
  <si>
    <t>2018-10-23 13:32:50</t>
  </si>
  <si>
    <t>3722874_dokument1.pdf</t>
  </si>
  <si>
    <t>2018-10-23 13:34:03</t>
  </si>
  <si>
    <t>ZaVaMD-49-92/2018</t>
  </si>
  <si>
    <t>Ministerstvo obrany</t>
  </si>
  <si>
    <t>Ing. Rastislav MEDVEC</t>
  </si>
  <si>
    <t>Dohoda o použití súkromného  cestného motorového vozidla pri preprave</t>
  </si>
  <si>
    <t>2018-10-23 13:45:01</t>
  </si>
  <si>
    <t>30845572</t>
  </si>
  <si>
    <t>Bratislava</t>
  </si>
  <si>
    <t>2018-10-23</t>
  </si>
  <si>
    <t>2018-10-23 13:35:05</t>
  </si>
  <si>
    <t>Dohoda</t>
  </si>
  <si>
    <t>3722904_dokument1.pdf</t>
  </si>
  <si>
    <t>2018-10-23 13:44:59</t>
  </si>
  <si>
    <t>408/OKNP-S/2018</t>
  </si>
  <si>
    <t>Ústredie práce, sociálnych vecí a rodiny</t>
  </si>
  <si>
    <t>Signál ohrozenia o.z.</t>
  </si>
  <si>
    <t>Zmluva o poskytnutí NFP č. 408/OKNP-S/2018</t>
  </si>
  <si>
    <t>2018-10-23 13:39:41</t>
  </si>
  <si>
    <t>37889443</t>
  </si>
  <si>
    <t>Wolkerova 26,  974 04  Banská Bystrica</t>
  </si>
  <si>
    <t>30794536</t>
  </si>
  <si>
    <t>Špitálska ulica č. 8, 812 67 Bratislava</t>
  </si>
  <si>
    <t>2018-08-31</t>
  </si>
  <si>
    <t>2018-10-23 13:36:48</t>
  </si>
  <si>
    <t>3722884_dokument1.pdf</t>
  </si>
  <si>
    <t>2018-10-23 13:37:27</t>
  </si>
  <si>
    <t>30803/NZaZoBVB-48/2018/Zdoba/1665/IURISTICO</t>
  </si>
  <si>
    <t>Národná diaľničná spoločnosť, a.s.</t>
  </si>
  <si>
    <t>Livonen, a.s.</t>
  </si>
  <si>
    <t>Nájomná zmluva a zmluva o budúcej zmluve o zriadení vecného bremena</t>
  </si>
  <si>
    <t>2018-10-23 13:45:14</t>
  </si>
  <si>
    <t>35919001</t>
  </si>
  <si>
    <t>Dúbravská cesta 14, 841 04 Bratislava</t>
  </si>
  <si>
    <t>3722881_potvrdenie.pdf</t>
  </si>
  <si>
    <t>2018-09-14</t>
  </si>
  <si>
    <t>2018-10-23 13:43:25</t>
  </si>
  <si>
    <t>zmluva</t>
  </si>
  <si>
    <t>3722886_dokument1.pdf</t>
  </si>
  <si>
    <t>2018-10-23 13:42:46</t>
  </si>
  <si>
    <t>3339/2018/VDJ</t>
  </si>
  <si>
    <t>Plemenárske služby Slovenskej republiky, š. p.</t>
  </si>
  <si>
    <t>AGROPIESKY, s.r.o.</t>
  </si>
  <si>
    <t>Zmluva o poskytnutí služby č 3339/2018/VDJ</t>
  </si>
  <si>
    <t>2018-10-23 13:38:30</t>
  </si>
  <si>
    <t>47449560</t>
  </si>
  <si>
    <t>07204 Bánovce nad Ondavou</t>
  </si>
  <si>
    <t>36856096</t>
  </si>
  <si>
    <t>Starohájska 29, 852 27 Bratislava</t>
  </si>
  <si>
    <t>2018-09-03</t>
  </si>
  <si>
    <t>Zber, nahlásenie a spracovanie zootechnických 
a plemenárskych údajov.</t>
  </si>
  <si>
    <t>2018-10-23 13:38:28</t>
  </si>
  <si>
    <t>30201/NZ-485/2015/Bánová/166/Sl_dodatok č.1</t>
  </si>
  <si>
    <t>Radoslav Závodský</t>
  </si>
  <si>
    <t>Dodatok č.1 k Nájomnej zmluve</t>
  </si>
  <si>
    <t>2018-10-13</t>
  </si>
  <si>
    <t>2018-10-12 09:55:55</t>
  </si>
  <si>
    <t>2018-10-15</t>
  </si>
  <si>
    <t>3687570_potvrdenie.pdf</t>
  </si>
  <si>
    <t>2018-09-01</t>
  </si>
  <si>
    <t>1882534</t>
  </si>
  <si>
    <t>2018-10-12 09:55:14</t>
  </si>
  <si>
    <t>dodatok</t>
  </si>
  <si>
    <t>3687571_dokument1.pdf</t>
  </si>
  <si>
    <t>2018-10-12 09:55:29</t>
  </si>
  <si>
    <t>2054/2017/NLC</t>
  </si>
  <si>
    <t>Národné lesnícke centrum</t>
  </si>
  <si>
    <t>Golian Imrich a Golianová Anna</t>
  </si>
  <si>
    <t>Zmluva o poskytnutí PSL</t>
  </si>
  <si>
    <t>2018-01-26</t>
  </si>
  <si>
    <t>2027-12-31</t>
  </si>
  <si>
    <t>2018-01-25 08:35:27</t>
  </si>
  <si>
    <t>962 12 Detva, Kostolná 45</t>
  </si>
  <si>
    <t>42001315</t>
  </si>
  <si>
    <t>Masaryka 22,, 960 92 Zvolen</t>
  </si>
  <si>
    <t>2017-10-19</t>
  </si>
  <si>
    <t>2017</t>
  </si>
  <si>
    <t>2017-10-30 07:51:01</t>
  </si>
  <si>
    <t>3170402_dokument1.pdf</t>
  </si>
  <si>
    <t>2018-01-25 08:35:21</t>
  </si>
  <si>
    <t>18/41/051/47</t>
  </si>
  <si>
    <t>Úrad práce, sociálnych vecí a rodiny Košice</t>
  </si>
  <si>
    <t>Kallisto s.r.o.</t>
  </si>
  <si>
    <t>Dohoda č. 18/41/051/47 o zabezpečení podmienok vykonávania absolventskej praxe absolventa školy, vedeného v evidencii uchádzačov o zamestnaniev rámci národného projektu „Absolventská prax štartuje zamestnanie“</t>
  </si>
  <si>
    <t>2018-01-30 14:38:47</t>
  </si>
  <si>
    <t>46946373</t>
  </si>
  <si>
    <t>Masarykova 21 , 040 01 Košice</t>
  </si>
  <si>
    <t>Staničné námestie č. 9, 042 11 Košice</t>
  </si>
  <si>
    <t>3306236_potvrdenie.pdf</t>
  </si>
  <si>
    <t>2018-01-30 14:36:32</t>
  </si>
  <si>
    <t>3306242_dokument1.pdf</t>
  </si>
  <si>
    <t>2018-01-30 14:38:32</t>
  </si>
  <si>
    <t>20171108</t>
  </si>
  <si>
    <t>Slovenská knižnica pre nevidiacich Mateja Hrebendu v Levoči</t>
  </si>
  <si>
    <t>ZSE Energia, a.s.</t>
  </si>
  <si>
    <t>Zmluva o dodávke elektriny, zabezpečení distribúcie elektriny a prevzatí zodpovednosti za odchýlku</t>
  </si>
  <si>
    <t>2018-05-16</t>
  </si>
  <si>
    <t>2018-05-15 12:40:11</t>
  </si>
  <si>
    <t>36677281</t>
  </si>
  <si>
    <t>Čulenova 6, 816 47  Bratislava 1</t>
  </si>
  <si>
    <t>37780387</t>
  </si>
  <si>
    <t>Štúrova 36, 054 65 Levoča</t>
  </si>
  <si>
    <t>2017-11-08</t>
  </si>
  <si>
    <t>2017-11-16 08:49:42</t>
  </si>
  <si>
    <t>3201347_dokument1.pdf</t>
  </si>
  <si>
    <t>2018-05-15 12:36:51</t>
  </si>
  <si>
    <t>V/12632/2008 info</t>
  </si>
  <si>
    <t>Slovenská pošta, a. s.</t>
  </si>
  <si>
    <t>Obec Drietoma</t>
  </si>
  <si>
    <t>Dohoda o zrušení  Zmluvy č. 6/2004 o dodávke vody z obecného vodovodu</t>
  </si>
  <si>
    <t>2017-12-21</t>
  </si>
  <si>
    <t>2018-01-02 15:11:17</t>
  </si>
  <si>
    <t>00311529</t>
  </si>
  <si>
    <t>Drietoma 29, 913 03  Drietoma</t>
  </si>
  <si>
    <t>36631124</t>
  </si>
  <si>
    <t>Partizánska cesta 9, 975 99  Banská Bystrica</t>
  </si>
  <si>
    <t>2017-12-13</t>
  </si>
  <si>
    <t>Zmluva sa ruší vzájomnou dohodou zmluvných strán ku dňu  8.11.2017.</t>
  </si>
  <si>
    <t>2018-01-02 15:09:23</t>
  </si>
  <si>
    <t>1314/UDD/2017</t>
  </si>
  <si>
    <t>Slovenské národné divadlo</t>
  </si>
  <si>
    <t>František Kliment</t>
  </si>
  <si>
    <t>Zmluva o nájme nebytových priestorov</t>
  </si>
  <si>
    <t>2018-01-03</t>
  </si>
  <si>
    <t>2018-01-02 14:37:01</t>
  </si>
  <si>
    <t>00164763</t>
  </si>
  <si>
    <t>Pribinova 17, 819 01 Bratislava 111</t>
  </si>
  <si>
    <t>3261026_potvrdenie.pdf</t>
  </si>
  <si>
    <t>2017-12-18</t>
  </si>
  <si>
    <t>2018-01-02 14:36:24</t>
  </si>
  <si>
    <t>3261028_dokument1.pdf</t>
  </si>
  <si>
    <t>2018-01-02 14:36:26</t>
  </si>
  <si>
    <t>DOHODA číslo 18/37/051/23</t>
  </si>
  <si>
    <t>Úrad práce, sociálnych vecí a rodiny Prešov</t>
  </si>
  <si>
    <t>Ústav na výkon väzby a Ústav na výkon trestu odňatia slobody</t>
  </si>
  <si>
    <t>DOHODA číslo 18/37/051/23 o zabezpečení podmienok vykonávania absolventskej praxe absolventa školy, vedeného v evidencii uchádzačov o zamestnanie v rámci národného projektu „Absolventská prax štartuje zamestnanie“</t>
  </si>
  <si>
    <t>2018-07-31</t>
  </si>
  <si>
    <t>2018-01-29 09:42:43</t>
  </si>
  <si>
    <t>Slovenská 87, 080 28 Prešov</t>
  </si>
  <si>
    <t>3302611_potvrdenie.pdf</t>
  </si>
  <si>
    <t>2018-01-29</t>
  </si>
  <si>
    <t>2018-01-29 09:40:41</t>
  </si>
  <si>
    <t>3302621_dokument1.pdf</t>
  </si>
  <si>
    <t>2018-01-29 09:41:39</t>
  </si>
  <si>
    <t>Príloha č. 1 k Dohode č. 18/37/051/23  o zabezpečení podmienok vykonávania absolventskej praxe  absolventa školy, vedeného v evidencii uchádzačov o zamestnanie, v rámci národného projektu "Absolventská prax štartuje zamestnanie"</t>
  </si>
  <si>
    <t>3302625_dokument1.pdf</t>
  </si>
  <si>
    <t>2018-01-29 09:42:28</t>
  </si>
  <si>
    <t>09/2018/ŠVPS/RVT/Z-VPO 09/2018</t>
  </si>
  <si>
    <t>Regionálna veterinárna a potravinová správa, Vranov nad Topľou</t>
  </si>
  <si>
    <t>MVDr. František Kudrík</t>
  </si>
  <si>
    <t>Zmluva č. 09/2018 o vykonaní štátnych veterinárnych činností v roku 2018 uzavretá podľa  §  261 ods. 2 Obchodného zákonníka</t>
  </si>
  <si>
    <t>2018-01-02</t>
  </si>
  <si>
    <t>2018-01-01 00:24:10</t>
  </si>
  <si>
    <t>30619220</t>
  </si>
  <si>
    <t>Puškinova 763, 093 01  Vranov nad Topľou</t>
  </si>
  <si>
    <t>36165786</t>
  </si>
  <si>
    <t>Kalinčiaková 879,, 093 01 Vranou nad Topľou</t>
  </si>
  <si>
    <t>3270791_potvrdenie.pdf</t>
  </si>
  <si>
    <t>2017-12-20</t>
  </si>
  <si>
    <t>2018-01-01 00:23:00</t>
  </si>
  <si>
    <t>3270792_dokument1.pdf</t>
  </si>
  <si>
    <t>2018-01-01 00:23:49</t>
  </si>
  <si>
    <t>10/2018/ŠVPS/RVT/Z-VPO 10/2018</t>
  </si>
  <si>
    <t>MVDr. Ľubomír Lichvár</t>
  </si>
  <si>
    <t>Zmluva č. 10/2018 o vykonaní štátnych veterinárnych činností v roku 2018 uzavretá podľa  §  261 ods. 2 Obchodného zákonníka</t>
  </si>
  <si>
    <t>2018-01-01 00:27:29</t>
  </si>
  <si>
    <t>17149401</t>
  </si>
  <si>
    <t>Pod Komínom 4, 080 01  Prešov</t>
  </si>
  <si>
    <t>3270793_potvrdenie.pdf</t>
  </si>
  <si>
    <t>2018-01-01 00:26:48</t>
  </si>
  <si>
    <t>3270794_dokument1.pdf</t>
  </si>
  <si>
    <t>2018-01-01 00:27:22</t>
  </si>
  <si>
    <t>11/2018/ŠVPS/RVT/Z-VPO 11/2018</t>
  </si>
  <si>
    <t>MVDr. Vladislav Palenčár</t>
  </si>
  <si>
    <t>Zmluva č. 11/2018 o vykonaní štátnych veterinárnych činností v roku 2018 uzavretá podľa  §  261 ods. 2 Obchodného zákonníka</t>
  </si>
  <si>
    <t>2018-01-01 00:31:49</t>
  </si>
  <si>
    <t>17298431</t>
  </si>
  <si>
    <t>Štúrova 25, 053 61  Spišské Vlachy</t>
  </si>
  <si>
    <t>3270795_potvrdenie.pdf</t>
  </si>
  <si>
    <t>2018-01-01 00:30:42</t>
  </si>
  <si>
    <t>3270796_dokument1.pdf</t>
  </si>
  <si>
    <t>2018-01-01 00:31:24</t>
  </si>
  <si>
    <t>12/2018/ŠVPS/RVT/Z-VPO 12/2018</t>
  </si>
  <si>
    <t>MVDr. Vladimír Zdražil</t>
  </si>
  <si>
    <t>Zmluva č. 12/2018 o vykonaní štátnych veterinárnych činností v roku 2018 uzavretá podľa  §  261 ods. 2 Obchodného zákonníka</t>
  </si>
  <si>
    <t>2018-01-01 00:35:37</t>
  </si>
  <si>
    <t>42028787</t>
  </si>
  <si>
    <t>Kračúnovce 405, 087 01</t>
  </si>
  <si>
    <t>3270797_potvrdenie.pdf</t>
  </si>
  <si>
    <t>2018-01-01 00:35:23</t>
  </si>
  <si>
    <t>3270798_dokument1.pdf</t>
  </si>
  <si>
    <t>2018-01-01 00:34:45</t>
  </si>
  <si>
    <t>37/2017</t>
  </si>
  <si>
    <t>Detský domov v Trnave</t>
  </si>
  <si>
    <t>Baťa Slovensko a.s.</t>
  </si>
  <si>
    <t>Darovacia zmluva</t>
  </si>
  <si>
    <t>2018-01-01 19:59:56</t>
  </si>
  <si>
    <t>34103015</t>
  </si>
  <si>
    <t>28.12.2017</t>
  </si>
  <si>
    <t>SNP 16, 811 06 Bratislava</t>
  </si>
  <si>
    <t>00351628</t>
  </si>
  <si>
    <t>Botanická 46, 91708 Trnava</t>
  </si>
  <si>
    <t>2017-12-27</t>
  </si>
  <si>
    <t>2018-01-01 19:58:05</t>
  </si>
  <si>
    <t>darovacia zmluva</t>
  </si>
  <si>
    <t>3270800_dokument1.pdf</t>
  </si>
  <si>
    <t>2018-01-01 19:59:33</t>
  </si>
  <si>
    <t>38/2017</t>
  </si>
  <si>
    <t>Obec Gajary</t>
  </si>
  <si>
    <t>Rozhodnutie o priznaní peňažného príspevku</t>
  </si>
  <si>
    <t>2018-01-01 20:02:42</t>
  </si>
  <si>
    <t>Obecný úrad, Hlavná  67, 900 61 Gajary</t>
  </si>
  <si>
    <t>2017-12-29</t>
  </si>
  <si>
    <t>2018-01-01 20:02:02</t>
  </si>
  <si>
    <t>Rozhodnutie</t>
  </si>
  <si>
    <t>3270802_dokument1.pdf</t>
  </si>
  <si>
    <t>2018-01-01 20:02:28</t>
  </si>
  <si>
    <t>CRZ 7960/2017/LSR</t>
  </si>
  <si>
    <t>Lesy Slovenskej republiky, štátny podnik, Odštepný závod Sobrance</t>
  </si>
  <si>
    <t>VALTMAR s. r. o.</t>
  </si>
  <si>
    <t>Rámcová dohoda č. R/005-03/18/26/05</t>
  </si>
  <si>
    <t>Ťažbová činnosť</t>
  </si>
  <si>
    <t>2018-01-01 21:37:38</t>
  </si>
  <si>
    <t>46635467</t>
  </si>
  <si>
    <t>072 62 Petrovce 38</t>
  </si>
  <si>
    <t>36038351</t>
  </si>
  <si>
    <t>Kúpeľská 69, 073 01 Sobrance</t>
  </si>
  <si>
    <t>3270803_potvrdenie.pdf</t>
  </si>
  <si>
    <t>2018-01-01 21:36:20</t>
  </si>
  <si>
    <t>3270804_dokument1.pdf</t>
  </si>
  <si>
    <t>2018-01-01 21:37:28</t>
  </si>
  <si>
    <t>CRZ 7961/2017/LSR</t>
  </si>
  <si>
    <t>Richard Šip - MISI</t>
  </si>
  <si>
    <t>Rámcová dohoda č. R/005-04/18/26/05</t>
  </si>
  <si>
    <t>2018-01-01 21:46:09</t>
  </si>
  <si>
    <t>37004271</t>
  </si>
  <si>
    <t>Komenského 2659/9 , 069 01 Snina</t>
  </si>
  <si>
    <t>3270805_potvrdenie.pdf</t>
  </si>
  <si>
    <t>2018-01-01 21:43:11</t>
  </si>
  <si>
    <t>3270806_dokument1.pdf</t>
  </si>
  <si>
    <t>2018-01-01 21:44:25</t>
  </si>
  <si>
    <t>0911010226</t>
  </si>
  <si>
    <t>Centrum pedagogicko-psychologického poradenstva a prevencie, Spišská Nová Ves</t>
  </si>
  <si>
    <t>Slovak telekom, a.s.</t>
  </si>
  <si>
    <t>Zmuva o poskytovaní verejných služieb</t>
  </si>
  <si>
    <t>2018-01-01 23:45:06</t>
  </si>
  <si>
    <t>35763469</t>
  </si>
  <si>
    <t>Bajkalská 28, 817 62 Bratislava</t>
  </si>
  <si>
    <t>35570512</t>
  </si>
  <si>
    <t>Letná 66, 052 01 Spišská Nová Ves</t>
  </si>
  <si>
    <t>2017-12-15</t>
  </si>
  <si>
    <t>2018-01-01 23:28:36</t>
  </si>
  <si>
    <t>3270814_dokument1.pdf</t>
  </si>
  <si>
    <t>2018-01-01 23:44:47</t>
  </si>
  <si>
    <t>0911010225</t>
  </si>
  <si>
    <t>2018-01-01 23:44:00</t>
  </si>
  <si>
    <t>2018-01-01 23:31:01</t>
  </si>
  <si>
    <t>3270813_dokument1.pdf</t>
  </si>
  <si>
    <t>2018-01-01 23:43:51</t>
  </si>
  <si>
    <t>0911010224</t>
  </si>
  <si>
    <t>2018-01-01 23:42:41</t>
  </si>
  <si>
    <t>2018-01-01 23:31:58</t>
  </si>
  <si>
    <t>3270812_dokument1.pdf</t>
  </si>
  <si>
    <t>2018-01-01 23:42:33</t>
  </si>
  <si>
    <t>0911010223</t>
  </si>
  <si>
    <t>2018-01-01 23:41:23</t>
  </si>
  <si>
    <t>2018-01-01 23:33:38</t>
  </si>
  <si>
    <t>3270811_dokument1.pdf</t>
  </si>
  <si>
    <t>2018-01-01 23:41:08</t>
  </si>
  <si>
    <t>19-2018-LSR</t>
  </si>
  <si>
    <t>LESY Slovenskej republiky, štátny podnik, Odštepný závod Vranov</t>
  </si>
  <si>
    <t>Ján Burik</t>
  </si>
  <si>
    <t>Rámcová dohoda 40-2018-25-03</t>
  </si>
  <si>
    <t>2018-01-02 06:55:57</t>
  </si>
  <si>
    <t>34822976</t>
  </si>
  <si>
    <t>Čemernianska 136, Vranov</t>
  </si>
  <si>
    <t>2018-01-02 06:55:33</t>
  </si>
  <si>
    <t>3270816_dokument1.pdf</t>
  </si>
  <si>
    <t>2018-01-02 06:55:52</t>
  </si>
  <si>
    <t>20-2018-LSR</t>
  </si>
  <si>
    <t>Roman Škovronský</t>
  </si>
  <si>
    <t>Rámcová dohoda 48-2018-25-03</t>
  </si>
  <si>
    <t>2018-01-02 07:00:12</t>
  </si>
  <si>
    <t>50282590</t>
  </si>
  <si>
    <t>2018-01-02 06:59:48</t>
  </si>
  <si>
    <t>3270818_dokument1.pdf</t>
  </si>
  <si>
    <t>2018-01-02 07:00:06</t>
  </si>
  <si>
    <t>21-2018-LSR</t>
  </si>
  <si>
    <t>Dominik Benec</t>
  </si>
  <si>
    <t>Rámcová dohoda 34-2018-25-03</t>
  </si>
  <si>
    <t>2018-01-02 07:05:04</t>
  </si>
  <si>
    <t>47333332</t>
  </si>
  <si>
    <t>2018-01-02 07:04:45</t>
  </si>
  <si>
    <t>3270820_dokument1.pdf</t>
  </si>
  <si>
    <t>2018-01-02 07:05:01</t>
  </si>
  <si>
    <t>17/45/054/488</t>
  </si>
  <si>
    <t>Domov dôchodcov TEREZA n.o Novosad</t>
  </si>
  <si>
    <t>Úrad práce, sociálnych vecí a rodiny Trebišov</t>
  </si>
  <si>
    <t>o poskytnutí finančného príspevku na podporu vytvárania pracovných miest</t>
  </si>
  <si>
    <t>2018-01-02 07:10:17</t>
  </si>
  <si>
    <t>M.R. Štefánika 73/23, 075 01  TREBIŠOV</t>
  </si>
  <si>
    <t>35582057</t>
  </si>
  <si>
    <t>Zimná 150, 076 02 Novosad</t>
  </si>
  <si>
    <t>2017-12-28</t>
  </si>
  <si>
    <t>2018-01-02 07:09:42</t>
  </si>
  <si>
    <t>dohoda</t>
  </si>
  <si>
    <t>3270822_dokument1.pdf</t>
  </si>
  <si>
    <t>2018-01-02 07:10:06</t>
  </si>
  <si>
    <t>22-2018-LSR</t>
  </si>
  <si>
    <t>Ján Kocik</t>
  </si>
  <si>
    <t>Rámcová dohoda 41-2018-25-03</t>
  </si>
  <si>
    <t>2018-01-02 07:14:42</t>
  </si>
  <si>
    <t>40123537</t>
  </si>
  <si>
    <t>2018-01-02 07:14:19</t>
  </si>
  <si>
    <t>3270824_dokument1.pdf</t>
  </si>
  <si>
    <t>2018-01-02 07:14:38</t>
  </si>
  <si>
    <t>23-2018-LSR</t>
  </si>
  <si>
    <t>Jozef Juhás</t>
  </si>
  <si>
    <t>Rámcová dohoda 42-2018-25-03</t>
  </si>
  <si>
    <t>2018-01-02 07:18:37</t>
  </si>
  <si>
    <t>35461381</t>
  </si>
  <si>
    <t>2018-01-02 07:17:54</t>
  </si>
  <si>
    <t>3270826_dokument1.pdf</t>
  </si>
  <si>
    <t>2018-01-02 07:18:15</t>
  </si>
  <si>
    <t>24-2018-LSR</t>
  </si>
  <si>
    <t>Jakub Želonka</t>
  </si>
  <si>
    <t>Rámcová dohoda 39-2018-25-03</t>
  </si>
  <si>
    <t>2018-01-02 07:22:58</t>
  </si>
  <si>
    <t>41986415</t>
  </si>
  <si>
    <t>2018-12-29</t>
  </si>
  <si>
    <t>2018-01-02 07:22:35</t>
  </si>
  <si>
    <t>3270828_dokument1.pdf</t>
  </si>
  <si>
    <t>2018-01-02 07:22:53</t>
  </si>
  <si>
    <t>25-2018-LSR</t>
  </si>
  <si>
    <t>Pavol Butala</t>
  </si>
  <si>
    <t>Rámcová dohoda 46-2018-25-03</t>
  </si>
  <si>
    <t>2018-01-02 07:26:14</t>
  </si>
  <si>
    <t>37370227</t>
  </si>
  <si>
    <t>2018-01-02 07:25:50</t>
  </si>
  <si>
    <t>3270830_dokument1.pdf</t>
  </si>
  <si>
    <t>2018-01-02 07:26:10</t>
  </si>
  <si>
    <t>CRZ 7962/2017/LSR</t>
  </si>
  <si>
    <t>Michal Gavula</t>
  </si>
  <si>
    <t>Rámcová dohoda č. R/005-05/18/26/05</t>
  </si>
  <si>
    <t>2018-01-02 07:28:46</t>
  </si>
  <si>
    <t>34832025</t>
  </si>
  <si>
    <t>072 41 Remetské Hámre 59</t>
  </si>
  <si>
    <t>3270831_potvrdenie.pdf</t>
  </si>
  <si>
    <t>2018-01-02 07:27:09</t>
  </si>
  <si>
    <t>3270832_dokument1.pdf</t>
  </si>
  <si>
    <t>2018-01-02 07:28:22</t>
  </si>
  <si>
    <t>26-2018-LSR</t>
  </si>
  <si>
    <t>Emil Petko POREZ</t>
  </si>
  <si>
    <t>Rámcová dohoda 35-2018-25-03</t>
  </si>
  <si>
    <t>2018-01-02 07:29:33</t>
  </si>
  <si>
    <t>37369253</t>
  </si>
  <si>
    <t>2018-01-02 07:29:04</t>
  </si>
  <si>
    <t>3270834_dokument1.pdf</t>
  </si>
  <si>
    <t>2018-01-02 07:29:21</t>
  </si>
  <si>
    <t>27-2018-LSR</t>
  </si>
  <si>
    <t>Radoslav Sedlák</t>
  </si>
  <si>
    <t>Rámcová dohoda 47-2018-25-03</t>
  </si>
  <si>
    <t>2018-01-02 07:32:54</t>
  </si>
  <si>
    <t>43906095</t>
  </si>
  <si>
    <t>2018-01-02 07:32:32</t>
  </si>
  <si>
    <t>3270836_dokument1.pdf</t>
  </si>
  <si>
    <t>2018-01-02 07:32:50</t>
  </si>
  <si>
    <t>CRZ 7963/2017/LSR</t>
  </si>
  <si>
    <t>JPJ s.r.o.</t>
  </si>
  <si>
    <t>Rámcová dohoda č. R/005-06/18/26/05</t>
  </si>
  <si>
    <t>2018-01-02 07:35:22</t>
  </si>
  <si>
    <t>46869697</t>
  </si>
  <si>
    <t>072 32 Poruba pod Vihorlatom 65</t>
  </si>
  <si>
    <t>3270837_potvrdenie.pdf</t>
  </si>
  <si>
    <t>2018-01-02 07:33:28</t>
  </si>
  <si>
    <t>3270838_dokument1.pdf</t>
  </si>
  <si>
    <t>2018-01-02 07:35:14</t>
  </si>
  <si>
    <t>28-2018-LSR</t>
  </si>
  <si>
    <t>František Dutko</t>
  </si>
  <si>
    <t>Rámcová dohoda 38-2018-25-03</t>
  </si>
  <si>
    <t>2018-01-02 07:36:09</t>
  </si>
  <si>
    <t>30254302</t>
  </si>
  <si>
    <t>2018-01-02 07:35:47</t>
  </si>
  <si>
    <t>3270840_dokument1.pdf</t>
  </si>
  <si>
    <t>2018-01-02 07:36:06</t>
  </si>
  <si>
    <t>29-2018-LSR</t>
  </si>
  <si>
    <t>FOREST PLUS s.r.o</t>
  </si>
  <si>
    <t>Rámcová dohoda 36-2018-25-03</t>
  </si>
  <si>
    <t>2018-01-02 07:39:43</t>
  </si>
  <si>
    <t>45426058</t>
  </si>
  <si>
    <t>2018-01-02 07:39:00</t>
  </si>
  <si>
    <t>3270842_dokument1.pdf</t>
  </si>
  <si>
    <t>2018-01-02 07:39:19</t>
  </si>
  <si>
    <t>205/17</t>
  </si>
  <si>
    <t>Fakultná nemocnica Trenčín</t>
  </si>
  <si>
    <t>Nemocnica pre obvinených a odsúdených a Ústav na výkon trestu odňatia slobody</t>
  </si>
  <si>
    <t>Zmluva o vykonávaní prác</t>
  </si>
  <si>
    <t>2018-01-02 08:31:57</t>
  </si>
  <si>
    <t>00738301</t>
  </si>
  <si>
    <t>Súdna 15, 911 96 Trenčín</t>
  </si>
  <si>
    <t>00610470</t>
  </si>
  <si>
    <t>Legionárska 28, 911 71 Trenčín</t>
  </si>
  <si>
    <t>2017-12-19</t>
  </si>
  <si>
    <t>2018-01-02 07:40:02</t>
  </si>
  <si>
    <t>FN TN 17-205</t>
  </si>
  <si>
    <t>3270844_dokument.PDF</t>
  </si>
  <si>
    <t>2018-01-02 08:31:47</t>
  </si>
  <si>
    <t>30-2018-LSR</t>
  </si>
  <si>
    <t>Ladislav Horvat</t>
  </si>
  <si>
    <t>Rámcová dohoda 43-2018-25-03</t>
  </si>
  <si>
    <t>2018-01-02 07:42:48</t>
  </si>
  <si>
    <t>14294672</t>
  </si>
  <si>
    <t>2018-01-02 07:42:26</t>
  </si>
  <si>
    <t>3270846_dokument1.pdf</t>
  </si>
  <si>
    <t>2018-01-02 07:42:45</t>
  </si>
  <si>
    <t>31-2018-LSR</t>
  </si>
  <si>
    <t>Lespol SB s.r.o.</t>
  </si>
  <si>
    <t>Rámcová dohoda 45-2018-25-03</t>
  </si>
  <si>
    <t>2018-01-02 07:46:22</t>
  </si>
  <si>
    <t>36499021</t>
  </si>
  <si>
    <t>2018-01-02 07:46:00</t>
  </si>
  <si>
    <t>3270848_dokument1.pdf</t>
  </si>
  <si>
    <t>2018-01-02 07:46:19</t>
  </si>
  <si>
    <t>32-2018-LSR</t>
  </si>
  <si>
    <t>Les SK s.r.o</t>
  </si>
  <si>
    <t>Rámcová dohoda 44-2018-25-03</t>
  </si>
  <si>
    <t>2018-01-02 07:49:16</t>
  </si>
  <si>
    <t>46593926</t>
  </si>
  <si>
    <t>2018-01-02 07:48:57</t>
  </si>
  <si>
    <t>3270850_dokument1.pdf</t>
  </si>
  <si>
    <t>2018-01-02 07:49:13</t>
  </si>
  <si>
    <t>D12/2017</t>
  </si>
  <si>
    <t>Regionálny úrad verejného zdravotníctva Nitra</t>
  </si>
  <si>
    <t>Allio s.r,o.</t>
  </si>
  <si>
    <t>Dodatok č.1 k zmluve o spolupráci uzavretej podľa § 269 ods. 2 obchodného zákonníka</t>
  </si>
  <si>
    <t>2018-01-02 07:53:41</t>
  </si>
  <si>
    <t>35776684</t>
  </si>
  <si>
    <t>Buková 27, 931 01 Šamorin</t>
  </si>
  <si>
    <t>17336031</t>
  </si>
  <si>
    <t>Štefánikova 58, 949 63 Nitra</t>
  </si>
  <si>
    <t>3270851_potvrdenie.pdf</t>
  </si>
  <si>
    <t>2018-01-02 07:52:22</t>
  </si>
  <si>
    <t>3270852_dokument1.pdf</t>
  </si>
  <si>
    <t>2018-01-02 07:53:19</t>
  </si>
  <si>
    <t>33-2018-LSR</t>
  </si>
  <si>
    <t>FOREST-G s.r.o.</t>
  </si>
  <si>
    <t>Rámcová dohoda 37-2018-25-03</t>
  </si>
  <si>
    <t>2018-01-02 07:53:47</t>
  </si>
  <si>
    <t>47761911</t>
  </si>
  <si>
    <t>2018-01-02 07:53:24</t>
  </si>
  <si>
    <t>3270854_dokument1.pdf</t>
  </si>
  <si>
    <t>2018-01-02 07:53:42</t>
  </si>
  <si>
    <t>34-2018-LSR</t>
  </si>
  <si>
    <t>Štefan Grib</t>
  </si>
  <si>
    <t>Rámcová dohoda 49-2018-25-03</t>
  </si>
  <si>
    <t>2018-01-02 07:57:12</t>
  </si>
  <si>
    <t>33607923</t>
  </si>
  <si>
    <t>2018-01-02 07:56:44</t>
  </si>
  <si>
    <t>3270856_dokument1.pdf</t>
  </si>
  <si>
    <t>2018-01-02 07:57:09</t>
  </si>
  <si>
    <t>CRZ 7964/2017/LSR</t>
  </si>
  <si>
    <t>František Michalič ml.</t>
  </si>
  <si>
    <t>Rámcová dohoda č. R/005-07/18/26/05</t>
  </si>
  <si>
    <t>2018-01-02 08:01:56</t>
  </si>
  <si>
    <t>43010628</t>
  </si>
  <si>
    <t>072 41 Remetské Hámre 287</t>
  </si>
  <si>
    <t>3270857_potvrdenie.pdf</t>
  </si>
  <si>
    <t>2018-01-02 07:59:37</t>
  </si>
  <si>
    <t>3270858_dokument1.pdf</t>
  </si>
  <si>
    <t>2018-01-02 08:01:29</t>
  </si>
  <si>
    <t>Z-22/2017/E</t>
  </si>
  <si>
    <t>Štátna veterinárna a potravinová správa Slovenskej republiky</t>
  </si>
  <si>
    <t>Letisko M.R. Štefánika - Airport Bratislava, a.s. (BTS)</t>
  </si>
  <si>
    <t>Zmluva o nájme nebytových priestorov.</t>
  </si>
  <si>
    <t>2022-12-31</t>
  </si>
  <si>
    <t>2018-01-02 08:04:26</t>
  </si>
  <si>
    <t>35884916</t>
  </si>
  <si>
    <t>Letisko M.R. Štefánika</t>
  </si>
  <si>
    <t>00156426</t>
  </si>
  <si>
    <t>Botanická č. 17, , 842 13 Bratislava</t>
  </si>
  <si>
    <t>2018-01-02 08:03:40</t>
  </si>
  <si>
    <t>3270860_dokument1.pdf</t>
  </si>
  <si>
    <t>2018-01-02 08:04:19</t>
  </si>
  <si>
    <t>0000007718</t>
  </si>
  <si>
    <t>CARBOSPED, spol. s r.o.</t>
  </si>
  <si>
    <t>Železničná spoločnosť Cargo Slovakia, a.s.</t>
  </si>
  <si>
    <t>Zmluva o podm.NP</t>
  </si>
  <si>
    <t>2018-01-01</t>
  </si>
  <si>
    <t>2018-01-02 08:05:02</t>
  </si>
  <si>
    <t>35914921</t>
  </si>
  <si>
    <t>Drieňová 24,820 09 Bratislava - Ružinov,SK</t>
  </si>
  <si>
    <t>28976096</t>
  </si>
  <si>
    <t>Václavské nám. 846/1 ,110 00 Praha 1,CZ</t>
  </si>
  <si>
    <t>2017-11-13</t>
  </si>
  <si>
    <t>Stanovenie podmienok poskytnutia ceny za služby v nákladnej preprave</t>
  </si>
  <si>
    <t>2018-01-02 08:05:01</t>
  </si>
  <si>
    <t>0000117989</t>
  </si>
  <si>
    <t>Dohoda o cene-vývoz</t>
  </si>
  <si>
    <t>2017-11-30</t>
  </si>
  <si>
    <t>Stanovenie podmienok a ceny za prepravu medzi zákazníkom a ZSSK CARGO</t>
  </si>
  <si>
    <t>0000406779</t>
  </si>
  <si>
    <t>Dohoda o cene-tranz.</t>
  </si>
  <si>
    <t>2018-01-02 08:05:03</t>
  </si>
  <si>
    <t>0000117992</t>
  </si>
  <si>
    <t>Dohoda o cene-dovoz</t>
  </si>
  <si>
    <t>0001007174</t>
  </si>
  <si>
    <t>Dohoda o cene VP</t>
  </si>
  <si>
    <t>1320/02-23584/2017</t>
  </si>
  <si>
    <t>IP CALL, spol. s r.o.</t>
  </si>
  <si>
    <t>Zmluva o bezhotovostnom platobnom styku</t>
  </si>
  <si>
    <t>26942054</t>
  </si>
  <si>
    <t>Bohušice 30 ,675 51 Jaroměřice nad Rokytnou,CZ</t>
  </si>
  <si>
    <t>Stanovenie platobných podmienok za prepravné a/alebo ostatné služby</t>
  </si>
  <si>
    <t>Z-24/2017/E</t>
  </si>
  <si>
    <t>zmluva o poskytovaní informačno-komunikačných služieb.</t>
  </si>
  <si>
    <t>2018-01-02 08:17:24</t>
  </si>
  <si>
    <t>Metodova 8, 821 08 Bratislava</t>
  </si>
  <si>
    <t>Botanická č. 17, 842 13 Bratislava</t>
  </si>
  <si>
    <t>2018-01-02 08:16:17</t>
  </si>
  <si>
    <t>Zmluva o poskytovaní informačno-komunikačných služieb.</t>
  </si>
  <si>
    <t>3270868_dokument1.pdf</t>
  </si>
  <si>
    <t>2018-01-02 08:16:53</t>
  </si>
  <si>
    <t>35-2018-LSR</t>
  </si>
  <si>
    <t>Anna Źipajová</t>
  </si>
  <si>
    <t>Zmluva o dodaní služieb 3032-2017-25-09</t>
  </si>
  <si>
    <t>2018-03-31</t>
  </si>
  <si>
    <t>2018-01-02 08:18:41</t>
  </si>
  <si>
    <t>40997880</t>
  </si>
  <si>
    <t>2018-01-02 08:18:13</t>
  </si>
  <si>
    <t>3270870_dokument1.pdf</t>
  </si>
  <si>
    <t>2018-01-02 08:18:32</t>
  </si>
  <si>
    <t>55/2017</t>
  </si>
  <si>
    <t>Okresný úrad Žilina</t>
  </si>
  <si>
    <t>MESTO DOLNÝ KUBÍN</t>
  </si>
  <si>
    <t>kúpna zmluva</t>
  </si>
  <si>
    <t>2018-01-02 08:21:00</t>
  </si>
  <si>
    <t>00314463</t>
  </si>
  <si>
    <t>00151866</t>
  </si>
  <si>
    <t>Janka Kráľa 4, 010 40 Žilina</t>
  </si>
  <si>
    <t>3270871_potvrdenie.pdf</t>
  </si>
  <si>
    <t>2017-11-09</t>
  </si>
  <si>
    <t>2018-01-02 08:19:43</t>
  </si>
  <si>
    <t>kúpna zmluva č. 55/2017</t>
  </si>
  <si>
    <t>3270874_dokument1.pdf</t>
  </si>
  <si>
    <t>2018-01-02 08:20:40</t>
  </si>
  <si>
    <t>37-2018-LSR</t>
  </si>
  <si>
    <t>Zmluva o dodaní služieb 3030-2017-25-08</t>
  </si>
  <si>
    <t>2018-01-02 08:29:09</t>
  </si>
  <si>
    <t>SNP 2509/26, 06601 Humenné</t>
  </si>
  <si>
    <t>2018-01-02 08:28:46</t>
  </si>
  <si>
    <t>3270880_dokument1.pdf</t>
  </si>
  <si>
    <t>2018-01-02 08:29:05</t>
  </si>
  <si>
    <t>36-2018-LSR</t>
  </si>
  <si>
    <t>IRBIS Slovakia s.r.o.</t>
  </si>
  <si>
    <t>Zmluva o dodaní služieb 3033-2017-25-09</t>
  </si>
  <si>
    <t>2018-01-02 08:22:42</t>
  </si>
  <si>
    <t>36451576</t>
  </si>
  <si>
    <t>D. Millyho 693/64, 08901 Svidník</t>
  </si>
  <si>
    <t>2018-12-28</t>
  </si>
  <si>
    <t>2018-01-02 08:21:53</t>
  </si>
  <si>
    <t>3270876_dokument1.pdf</t>
  </si>
  <si>
    <t>2018-01-02 08:22:11</t>
  </si>
  <si>
    <t>38-2018-LSR</t>
  </si>
  <si>
    <t>Zmluva o dodaní služieb 3031-2017-25-08</t>
  </si>
  <si>
    <t>2018-01-02 08:32:36</t>
  </si>
  <si>
    <t>2018-01-02 08:32:06</t>
  </si>
  <si>
    <t>3270883_dokument1.pdf</t>
  </si>
  <si>
    <t>2018-01-02 08:32:31</t>
  </si>
  <si>
    <t>CRZ 7965/2017/LSR</t>
  </si>
  <si>
    <t>WOODLANDER s. r. o.</t>
  </si>
  <si>
    <t>Rámcová dohoda č. R/005-08/18/26/05</t>
  </si>
  <si>
    <t>2018-01-02 08:33:34</t>
  </si>
  <si>
    <t>47465433</t>
  </si>
  <si>
    <t>072 36 Klokočov 175</t>
  </si>
  <si>
    <t>3270882_potvrdenie.pdf</t>
  </si>
  <si>
    <t>2018-01-02 08:32:22</t>
  </si>
  <si>
    <t>3270884_dokument1.pdf</t>
  </si>
  <si>
    <t>2018-01-02 08:33:26</t>
  </si>
  <si>
    <t>2015/2017/5400/019</t>
  </si>
  <si>
    <t>KUMAT spol. s.r.o.</t>
  </si>
  <si>
    <t>Rámcová kúpna zmluva</t>
  </si>
  <si>
    <t>eur bez DPH</t>
  </si>
  <si>
    <t>2018-01-02 08:37:12</t>
  </si>
  <si>
    <t>31334831</t>
  </si>
  <si>
    <t>Blagoevova 14, 851 04 Bratislava</t>
  </si>
  <si>
    <t>3270885_potvrdenie.pdf</t>
  </si>
  <si>
    <t>2018-01-02 08:36:49</t>
  </si>
  <si>
    <t>Snímač kolies RSR 180/S- 250 a príslušenstvo</t>
  </si>
  <si>
    <t>3270886_dokument1.pdf</t>
  </si>
  <si>
    <t>2018-01-02 08:37:09</t>
  </si>
  <si>
    <t>1495/2017/5400/062</t>
  </si>
  <si>
    <t>ProAlter s.r.o.</t>
  </si>
  <si>
    <t>2018-01-02 08:38:54</t>
  </si>
  <si>
    <t>47353708</t>
  </si>
  <si>
    <t>Komárnická 11 821 03 Bratislava</t>
  </si>
  <si>
    <t>3270887_potvrdenie.pdf</t>
  </si>
  <si>
    <t>2018-01-02 08:38:26</t>
  </si>
  <si>
    <t>Svietidlo stožiarové LED Rail Line 200 s konzolou</t>
  </si>
  <si>
    <t>3270888_dokument1.pdf</t>
  </si>
  <si>
    <t>2018-01-02 08:38:50</t>
  </si>
  <si>
    <t>39-2018-LSR</t>
  </si>
  <si>
    <t>Vysokaj s.r.o.</t>
  </si>
  <si>
    <t>Zmluva o dodaní služieb 3029-2017-25-06</t>
  </si>
  <si>
    <t>2018-01-02 08:40:48</t>
  </si>
  <si>
    <t>48170569</t>
  </si>
  <si>
    <t>Papín 45, 06733</t>
  </si>
  <si>
    <t>2018-01-02 08:40:17</t>
  </si>
  <si>
    <t>3270890_dokument1.pdf</t>
  </si>
  <si>
    <t>2018-01-02 08:40:37</t>
  </si>
  <si>
    <t>274/2017</t>
  </si>
  <si>
    <t>Fakultná nemocnica s poliklinikou Nové Zámky</t>
  </si>
  <si>
    <t>HOUR, spo. s r.o.</t>
  </si>
  <si>
    <t>Dodatok č. 5 k Zmluve o dielo č. 129/2004/ZODH/PN zo dňa 30.8.2004 v znení dodatkov</t>
  </si>
  <si>
    <t>doložka o zákaze postúpenia pohľadávok zhotoviteľa bez predchádzajúceho súhlase objednávateľa</t>
  </si>
  <si>
    <t>2018-01-02 08:48:59</t>
  </si>
  <si>
    <t>31586163</t>
  </si>
  <si>
    <t>M. R. Štefánika 836/33, Žilina 010 01</t>
  </si>
  <si>
    <t>17336112</t>
  </si>
  <si>
    <t>Slovenská ulica 11 A, 940 34 Nové Zámky</t>
  </si>
  <si>
    <t>3270891_potvrdenie.pdf</t>
  </si>
  <si>
    <t>2018-01-02 08:46:42</t>
  </si>
  <si>
    <t>3270892_dokument1.pdf</t>
  </si>
  <si>
    <t>2018-01-02 08:48:19</t>
  </si>
  <si>
    <t>40-2018-LSR</t>
  </si>
  <si>
    <t>Zmluva o dodaní služieb 3027-2017-25-05</t>
  </si>
  <si>
    <t>2018-01-02 08:51:25</t>
  </si>
  <si>
    <t>2018-01-02 08:51:02</t>
  </si>
  <si>
    <t>3270894_dokument1.pdf</t>
  </si>
  <si>
    <t>2018-01-02 08:51:21</t>
  </si>
  <si>
    <t>ÚVTOSaÚVV-28/34-2017</t>
  </si>
  <si>
    <t>RONA, a.s.</t>
  </si>
  <si>
    <t>Ústav na výkon trestu odňatia slobody a Ústav na výkon väzby Ilava</t>
  </si>
  <si>
    <t>Zmluva o vykonávaní  prác</t>
  </si>
  <si>
    <t>2018-01-02 08:56:06</t>
  </si>
  <si>
    <t>00738344</t>
  </si>
  <si>
    <t>Mierové námestie 1, 019 17 Ilava</t>
  </si>
  <si>
    <t>31642403</t>
  </si>
  <si>
    <t>Schreiberova 365, Lednické Rovne</t>
  </si>
  <si>
    <t>3270895_potvrdenie.pdf</t>
  </si>
  <si>
    <t>2017-12-22</t>
  </si>
  <si>
    <t>2018-01-02 08:54:08</t>
  </si>
  <si>
    <t>3270898_dokument1.pdf</t>
  </si>
  <si>
    <t>2018-01-02 08:55:02</t>
  </si>
  <si>
    <t>41-2018-LSR</t>
  </si>
  <si>
    <t>Zmluva o dodaní služieb 3028-2017-25-05</t>
  </si>
  <si>
    <t>2018-01-02 08:54:37</t>
  </si>
  <si>
    <t>2018-01-02 08:54:15</t>
  </si>
  <si>
    <t>3270897_dokument1.pdf</t>
  </si>
  <si>
    <t>2018-01-02 08:54:34</t>
  </si>
  <si>
    <t>ÚVTOSaÚVV-38/34-2017</t>
  </si>
  <si>
    <t>Elastomer Solutions, s.r.o.</t>
  </si>
  <si>
    <t>2018-01-02 09:01:40</t>
  </si>
  <si>
    <t>36704423</t>
  </si>
  <si>
    <t>Továrenská 422, 018 61 Beluša</t>
  </si>
  <si>
    <t>3270899_potvrdenie.pdf</t>
  </si>
  <si>
    <t>2018-01-02 08:59:48</t>
  </si>
  <si>
    <t>3270900_dokument1.pdf</t>
  </si>
  <si>
    <t>2018-01-02 09:00:57</t>
  </si>
  <si>
    <t>42-2018-LSR</t>
  </si>
  <si>
    <t>Verona Kľučarová</t>
  </si>
  <si>
    <t>Zmluva o dodaní služieb 3023-2017-25-03</t>
  </si>
  <si>
    <t>2018-01-02 09:07:31</t>
  </si>
  <si>
    <t>40553001</t>
  </si>
  <si>
    <t>Detrik 35, 09431 Hanušovce n/T</t>
  </si>
  <si>
    <t>2018-01-02 09:07:08</t>
  </si>
  <si>
    <t>3270903_dokument1.pdf</t>
  </si>
  <si>
    <t>2018-01-02 09:07:27</t>
  </si>
  <si>
    <t>1/18</t>
  </si>
  <si>
    <t>Regionálna veterinárna a potravinová správa, Dolný Kubín</t>
  </si>
  <si>
    <t>MVDr.Baranovič Vladimír</t>
  </si>
  <si>
    <t>o vykonaní štátnych veterinárnych činností v roku 2018 uzavretá podľa § 261 ods.2 Obchodného zákonníka</t>
  </si>
  <si>
    <t>2018-01-02 09:13:07</t>
  </si>
  <si>
    <t>35662948</t>
  </si>
  <si>
    <t>Veličná-Revišné 316, 027 54 Veličná</t>
  </si>
  <si>
    <t>36144843</t>
  </si>
  <si>
    <t>Pelhřimovská 2055/7,, 026 01 Dolný Kubín</t>
  </si>
  <si>
    <t>3270904_potvrdenie.pdf</t>
  </si>
  <si>
    <t>2018-01-02 09:08:08</t>
  </si>
  <si>
    <t>3270909_dokument1.pdf</t>
  </si>
  <si>
    <t>2018-01-02 09:12:23</t>
  </si>
  <si>
    <t>7748/2017/LSR</t>
  </si>
  <si>
    <t>Lesy Slovenskej republiky, štátny podnik, Odštepný závod Trenčín</t>
  </si>
  <si>
    <t>Lesné a vodné stavby s.r.o.</t>
  </si>
  <si>
    <t>Zmluva o dielo č. 7748/2017/LSR</t>
  </si>
  <si>
    <t>2018-04-30</t>
  </si>
  <si>
    <t>2018-01-02 09:11:00</t>
  </si>
  <si>
    <t>46724486</t>
  </si>
  <si>
    <t>Krškanská 21, 949 05 Nitra</t>
  </si>
  <si>
    <t>Hodžova 38, 911 52 Trenčín</t>
  </si>
  <si>
    <t>3270905_potvrdenie.pdf</t>
  </si>
  <si>
    <t>2017-12-01</t>
  </si>
  <si>
    <t>2018-01-02 09:09:04</t>
  </si>
  <si>
    <t>Zmluva o dielo_Čistenie a rekonštrukcia chodníkov pre zver</t>
  </si>
  <si>
    <t>3270906_dokument1.pdf</t>
  </si>
  <si>
    <t>2018-01-02 09:09:55</t>
  </si>
  <si>
    <t>44-2018-LSR</t>
  </si>
  <si>
    <t>LS ŽÍR s.r.o.</t>
  </si>
  <si>
    <t>Zmluva o dodaní služieb 3024-2017-25-03</t>
  </si>
  <si>
    <t>2018-01-02 09:11:23</t>
  </si>
  <si>
    <t>36612618</t>
  </si>
  <si>
    <t>Ňagov 46, 06801 Medzilaborce</t>
  </si>
  <si>
    <t>2018-01-02 09:10:58</t>
  </si>
  <si>
    <t>3270908_dokument1.pdf</t>
  </si>
  <si>
    <t>2018-01-02 09:11:19</t>
  </si>
  <si>
    <t>7753/2017/LSR</t>
  </si>
  <si>
    <t>Zmluva o dielo č. 7753/2017/LSR</t>
  </si>
  <si>
    <t>2018-01-02 09:14:17</t>
  </si>
  <si>
    <t>3270910_potvrdenie.pdf</t>
  </si>
  <si>
    <t>2018-01-02 09:12:33</t>
  </si>
  <si>
    <t>Zmluva o dielo_Objekty na uskladnenie dužinatého a jadrového krmiva</t>
  </si>
  <si>
    <t>3270911_dokument1.pdf</t>
  </si>
  <si>
    <t>2018-01-02 09:13:22</t>
  </si>
  <si>
    <t>vkPO-17-279/2017-NVD</t>
  </si>
  <si>
    <t>Tomáš JUSKO</t>
  </si>
  <si>
    <t>"Použitie súkromného cestného motorového vozidla pri služobnej ceste.</t>
  </si>
  <si>
    <t>2018-02-04</t>
  </si>
  <si>
    <t>2018-02-23</t>
  </si>
  <si>
    <t>2018-01-02 09:14:15</t>
  </si>
  <si>
    <t>Kutuzovova 8, 832 47 Bratislava</t>
  </si>
  <si>
    <t>2018-01-02 09:13:43</t>
  </si>
  <si>
    <t>3270913_dokument1.pdf</t>
  </si>
  <si>
    <t>2018-01-02 09:14:09</t>
  </si>
  <si>
    <t>vkPO-17-280/2017-NVD</t>
  </si>
  <si>
    <t>2018-02-25</t>
  </si>
  <si>
    <t>2018-03-02</t>
  </si>
  <si>
    <t>2018-01-02 09:16:56</t>
  </si>
  <si>
    <t>2018-01-02 09:16:12</t>
  </si>
  <si>
    <t>3270915_dokument1.pdf</t>
  </si>
  <si>
    <t>2018-01-02 09:16:29</t>
  </si>
  <si>
    <t>4600001718-04</t>
  </si>
  <si>
    <t>Bratislavská teplárenská, a.s.</t>
  </si>
  <si>
    <t>Slovenský plynárenský priemysel, a.s.</t>
  </si>
  <si>
    <t>Dodatok č. 4/2017 k zmluve o dodávke plynu</t>
  </si>
  <si>
    <t>2018-01-02 09:21:25</t>
  </si>
  <si>
    <t>35815256</t>
  </si>
  <si>
    <t>Mlynské nivy 44/a, 825 11 Bratislava</t>
  </si>
  <si>
    <t>35823542</t>
  </si>
  <si>
    <t>Bajkalská 21/A, 829 05 Bratislava</t>
  </si>
  <si>
    <t>3270917_potvrdenie.pdf</t>
  </si>
  <si>
    <t>Dodávka plynu</t>
  </si>
  <si>
    <t>TID 34201</t>
  </si>
  <si>
    <t>2018-01-04 10:27:29</t>
  </si>
  <si>
    <t>02/18</t>
  </si>
  <si>
    <t>MVDr. Vladimír Fetisov</t>
  </si>
  <si>
    <t>o vykonaní štátnych veterinárnych činností v roku 2018 uzavretá podľa § 261 ods. 2 Obchodného zákonníka</t>
  </si>
  <si>
    <t>2018-01-02 09:25:06</t>
  </si>
  <si>
    <t>Na Sihoti 1154/1, 026 01 Dolný Kubín</t>
  </si>
  <si>
    <t>3270918_potvrdenie.pdf</t>
  </si>
  <si>
    <t>2018-01-02 09:24:19</t>
  </si>
  <si>
    <t>3270919_dokument1.pdf</t>
  </si>
  <si>
    <t>2018-01-02 09:24:56</t>
  </si>
  <si>
    <t>45-2018-LSR</t>
  </si>
  <si>
    <t>Ján Vasiľ - LESNÍK</t>
  </si>
  <si>
    <t>Zmluva o dodaní služieb 3021-2017-25-02</t>
  </si>
  <si>
    <t>2018-01-02 09:27:26</t>
  </si>
  <si>
    <t>43051481</t>
  </si>
  <si>
    <t>09415 Zámutov 327</t>
  </si>
  <si>
    <t>2018-01-02 09:26:56</t>
  </si>
  <si>
    <t>3270923_dokument1.pdf</t>
  </si>
  <si>
    <t>2018-01-02 09:27:15</t>
  </si>
  <si>
    <t>04/18</t>
  </si>
  <si>
    <t>MVDr. Ďuroška Ladislav</t>
  </si>
  <si>
    <t>2018-01-02 09:39:07</t>
  </si>
  <si>
    <t>37977563</t>
  </si>
  <si>
    <t>Podjavorinskej 678, 027 43 Nižná n/Oravou</t>
  </si>
  <si>
    <t>3270935_potvrdenie.pdf</t>
  </si>
  <si>
    <t>2018-01-02 09:34:35</t>
  </si>
  <si>
    <t>3270944_dokument1.pdf</t>
  </si>
  <si>
    <t>2018-01-02 09:38:54</t>
  </si>
  <si>
    <t>25/2017</t>
  </si>
  <si>
    <t>Spojená škola Pavla Sabadoša internátna, Prešov</t>
  </si>
  <si>
    <t>PRO REGIO, občianske združenie</t>
  </si>
  <si>
    <t>Zmluva o krátkodobom nájme</t>
  </si>
  <si>
    <t>2018-01-06</t>
  </si>
  <si>
    <t>2018-01-02 09:30:34</t>
  </si>
  <si>
    <t>37878816</t>
  </si>
  <si>
    <t>Jazdecká 1/A, Prešov</t>
  </si>
  <si>
    <t>42037425</t>
  </si>
  <si>
    <t>Duklianska 2, 080 76 Prešov</t>
  </si>
  <si>
    <t>3270922_potvrdenie.pdf</t>
  </si>
  <si>
    <t>2017-12-30</t>
  </si>
  <si>
    <t>2018-01-02 09:27:04</t>
  </si>
  <si>
    <t>3270927_dokument1.pdf</t>
  </si>
  <si>
    <t>2018-01-02 09:30:16</t>
  </si>
  <si>
    <t>190015/001/2018</t>
  </si>
  <si>
    <t>Ekonomická univerzita v Bratislave</t>
  </si>
  <si>
    <t>KON-RÁD, spol. s r.o.</t>
  </si>
  <si>
    <t>Dodávka mliečnych výrobkov</t>
  </si>
  <si>
    <t>2018-06-30</t>
  </si>
  <si>
    <t>2018-01-02 09:29:37</t>
  </si>
  <si>
    <t>00684104</t>
  </si>
  <si>
    <t>Cesta na Senec 15725/24, 830 06 Bratislava</t>
  </si>
  <si>
    <t>00399957</t>
  </si>
  <si>
    <t>Dolnozemská cesta 1, 852 35 Bratislava</t>
  </si>
  <si>
    <t>3270925_potvrdenie.pdf</t>
  </si>
  <si>
    <t>2018-01-02 09:29:04</t>
  </si>
  <si>
    <t>3270926_dokument1.pdf</t>
  </si>
  <si>
    <t>2018-01-02 09:29:35</t>
  </si>
  <si>
    <t>46-2018-LSR</t>
  </si>
  <si>
    <t>Emília Mrusková</t>
  </si>
  <si>
    <t>Zmluva o dodaní služieb 3022-2017-25-02</t>
  </si>
  <si>
    <t>2018-01-02 09:30:46</t>
  </si>
  <si>
    <t>40997901</t>
  </si>
  <si>
    <t>Michalok 113, 09423</t>
  </si>
  <si>
    <t>2018-01-02 09:30:19</t>
  </si>
  <si>
    <t>3270929_dokument1.pdf</t>
  </si>
  <si>
    <t>2018-01-02 09:30:39</t>
  </si>
  <si>
    <t>190015/002/2018</t>
  </si>
  <si>
    <t>GÁLEXPO</t>
  </si>
  <si>
    <t>Dodávka pekárenských výrobkov Virt</t>
  </si>
  <si>
    <t>2018-01-02 09:32:21</t>
  </si>
  <si>
    <t>14072670</t>
  </si>
  <si>
    <t>Zdravotnícka 109, 946 32 Marcelová</t>
  </si>
  <si>
    <t>3270930_potvrdenie.pdf</t>
  </si>
  <si>
    <t>2018-01-02 09:32:01</t>
  </si>
  <si>
    <t>3270931_dokument1.pdf</t>
  </si>
  <si>
    <t>2018-01-02 09:32:19</t>
  </si>
  <si>
    <t>397/2017</t>
  </si>
  <si>
    <t>Špeciálna základná škola, Levoča</t>
  </si>
  <si>
    <t>Občianske združenie EUROPROF</t>
  </si>
  <si>
    <t>Dohoda o obstaraní finančnej dotácie</t>
  </si>
  <si>
    <t>2018-01-02 09:35:41</t>
  </si>
  <si>
    <t>42038715</t>
  </si>
  <si>
    <t>Námestie Majstra Pavla 59, Levoča</t>
  </si>
  <si>
    <t>17070449</t>
  </si>
  <si>
    <t>Fraňa Kráľa 3, 054 01 Levoča</t>
  </si>
  <si>
    <t>2018-01-02 09:33:06</t>
  </si>
  <si>
    <t>Dohoda o dotáciach v pôsobnosti MPSVaR  SR</t>
  </si>
  <si>
    <t>3270938_dokument1.pdf</t>
  </si>
  <si>
    <t>2018-01-02 09:35:10</t>
  </si>
  <si>
    <t>vkPO-17-281/2017-NVD</t>
  </si>
  <si>
    <t>2018-03-04</t>
  </si>
  <si>
    <t>2018-03-09</t>
  </si>
  <si>
    <t>2018-01-02 09:34:21</t>
  </si>
  <si>
    <t>2018-01-02 09:33:29</t>
  </si>
  <si>
    <t>3270934_dokument1.pdf</t>
  </si>
  <si>
    <t>2018-01-02 09:33:52</t>
  </si>
  <si>
    <t>190015/003/2018</t>
  </si>
  <si>
    <t>Pirôžky TOBI s. r.o.</t>
  </si>
  <si>
    <t>Dodávka pekárenských výrobkov - pirôžky</t>
  </si>
  <si>
    <t>2018-01-02 09:35:05</t>
  </si>
  <si>
    <t>35941251</t>
  </si>
  <si>
    <t>Gercenova 35, 851 01 Bratislava</t>
  </si>
  <si>
    <t>3270936_potvrdenie.pdf</t>
  </si>
  <si>
    <t>2018-01-02 09:34:44</t>
  </si>
  <si>
    <t>3270937_dokument1.pdf</t>
  </si>
  <si>
    <t>2018-01-02 09:35:02</t>
  </si>
  <si>
    <t>Dohoda o stravnom ZJ THS zo dňa 02.01.2018</t>
  </si>
  <si>
    <t>Ústav experimentálnej fyziky Slovenská akadémia vied</t>
  </si>
  <si>
    <t>Základná organizácia Odborového zväzu pracovníkov SAV pri ÚEF SAV v Košiciach</t>
  </si>
  <si>
    <t>Dohoda o cene stravných lístkov v ZJ THS</t>
  </si>
  <si>
    <t>2018-01-02 09:40:12</t>
  </si>
  <si>
    <t>Watsonova 47, 040 01 Košice</t>
  </si>
  <si>
    <t>00166812</t>
  </si>
  <si>
    <t>Watsonova 47 , 040 01 Košice</t>
  </si>
  <si>
    <t>2018-01-02 09:36:52</t>
  </si>
  <si>
    <t>3270940_dokument1.pdf</t>
  </si>
  <si>
    <t>2018-01-02 09:39:54</t>
  </si>
  <si>
    <t>190015/004/2018</t>
  </si>
  <si>
    <t>SENNI s. r.o.</t>
  </si>
  <si>
    <t>Dodávka pekárenských výrobkov z kysnutého cesta</t>
  </si>
  <si>
    <t>2018-01-02 09:38:39</t>
  </si>
  <si>
    <t>46858415</t>
  </si>
  <si>
    <t>Okružná 273, 930 41 Hviezdoslavov</t>
  </si>
  <si>
    <t>3270941_potvrdenie.pdf</t>
  </si>
  <si>
    <t>2018-01-02 09:38:15</t>
  </si>
  <si>
    <t>3270942_dokument1.pdf</t>
  </si>
  <si>
    <t>2018-01-02 09:38:36</t>
  </si>
  <si>
    <t>21.zmpr-9/2018</t>
  </si>
  <si>
    <t>Ľubomír Judičák</t>
  </si>
  <si>
    <t>Dohoda o použití SCMV na prepravu</t>
  </si>
  <si>
    <t>2018-01-08</t>
  </si>
  <si>
    <t>2018-05-25</t>
  </si>
  <si>
    <t>2018-01-02 09:39:11</t>
  </si>
  <si>
    <t>2018-01-02 09:38:37</t>
  </si>
  <si>
    <t>3270946_dokument1.pdf</t>
  </si>
  <si>
    <t>2018-01-02 09:39:06</t>
  </si>
  <si>
    <t>VŠC-7-36/2017 - M</t>
  </si>
  <si>
    <t>Vojenské športové centrum, Dukla Banská Bystrica</t>
  </si>
  <si>
    <t>Milan Valaštiak</t>
  </si>
  <si>
    <t>Zmluva o o príprave talentovaného športovca vo VŠC DUKLA BANSKÁ BYSTRICA č. VŠC-7-36/2017 – M</t>
  </si>
  <si>
    <t>2018-11-30</t>
  </si>
  <si>
    <t>2018-01-02 09:39:31</t>
  </si>
  <si>
    <t>00800520</t>
  </si>
  <si>
    <t>Hutná 3,, 974 04 Banská Bystrica</t>
  </si>
  <si>
    <t>3270947_dokument1.pdf</t>
  </si>
  <si>
    <t>2018-01-02 09:39:25</t>
  </si>
  <si>
    <t>190015/005/2018</t>
  </si>
  <si>
    <t>DDC GROUP s r.o.</t>
  </si>
  <si>
    <t>Dodávka zemiakových lokší</t>
  </si>
  <si>
    <t>2018-01-02 09:41:11</t>
  </si>
  <si>
    <t>46784110</t>
  </si>
  <si>
    <t>Domové role 68,  821 05 Bratislava</t>
  </si>
  <si>
    <t>3270948_potvrdenie.pdf</t>
  </si>
  <si>
    <t>2018-01-02 09:40:50</t>
  </si>
  <si>
    <t>3270949_dokument1.pdf</t>
  </si>
  <si>
    <t>2018-01-02 09:41:09</t>
  </si>
  <si>
    <t>VŠC-7-35/2017 - M</t>
  </si>
  <si>
    <t>Radoslav Štafen</t>
  </si>
  <si>
    <t>Zmluva o o príprave talentovaného športovca vo VŠC DUKLA BANSKÁ BYSTRICA č. VŠC-7-35/2017 – M</t>
  </si>
  <si>
    <t>2018-01-02 09:42:54</t>
  </si>
  <si>
    <t>2018-01-02 09:42:28</t>
  </si>
  <si>
    <t>3270951_dokument1.pdf</t>
  </si>
  <si>
    <t>2018-01-02 09:42:50</t>
  </si>
  <si>
    <t>05/18</t>
  </si>
  <si>
    <t>MVDr. Čestmír Vrba</t>
  </si>
  <si>
    <t>2018-01-02 09:51:29</t>
  </si>
  <si>
    <t>30231671</t>
  </si>
  <si>
    <t>Beňovolehotská 3030/39A, 026 01 Dolný Kubín</t>
  </si>
  <si>
    <t>3270952_potvrdenie.pdf</t>
  </si>
  <si>
    <t>2018-01-02 09:47:12</t>
  </si>
  <si>
    <t>3270955_dokument1.pdf</t>
  </si>
  <si>
    <t>2018-01-02 09:50:18</t>
  </si>
  <si>
    <t>Dohoda o stravnom VAŠA SLOVENSKO zo dňa 02.01.2018</t>
  </si>
  <si>
    <t>Dohoda o cene stravných lístkov formou stravovacích poukážok VAŠA SLOVENSKO</t>
  </si>
  <si>
    <t>2018-01-02 09:50:28</t>
  </si>
  <si>
    <t>2018-01-02 09:48:32</t>
  </si>
  <si>
    <t>3270954_dokument1.pdf</t>
  </si>
  <si>
    <t>2018-01-02 09:49:14</t>
  </si>
  <si>
    <t>17/01/51A2/4/ŠR</t>
  </si>
  <si>
    <t>JUDr. Ján Polomský, advokát</t>
  </si>
  <si>
    <t>o poskytnutí finančného príspevku na podporu vytvorenia pracovného miesta v prvom pravidelne platenom zamestnaní podľa § 51a zákona č. 5/2004 Z. z. o službách zamestnanosti a o zmene a doplnení niektorých zákonov v znení neskorších predpisov pre subjekty</t>
  </si>
  <si>
    <t>2018-01-02 09:51:50</t>
  </si>
  <si>
    <t>42171156</t>
  </si>
  <si>
    <t>Miletičova 21, 821 08 Bratislava</t>
  </si>
  <si>
    <t>Špitálska ulica č. 8, 812 67, Bratislava,</t>
  </si>
  <si>
    <t>2018-01-02 09:51:03</t>
  </si>
  <si>
    <t>3270957_dokument1.pdf</t>
  </si>
  <si>
    <t>2018-01-02 09:51:40</t>
  </si>
  <si>
    <t>47-2018-LSR</t>
  </si>
  <si>
    <t>Ľudvík Kováč</t>
  </si>
  <si>
    <t>Zmluva o dodaní služieb 3019-2017-25-01</t>
  </si>
  <si>
    <t>2018-01-02 09:52:13</t>
  </si>
  <si>
    <t>40569691</t>
  </si>
  <si>
    <t>Nemocničná č.12, 06601 Humenné</t>
  </si>
  <si>
    <t>2018-01-02 09:51:39</t>
  </si>
  <si>
    <t>3270959_dokument1.pdf</t>
  </si>
  <si>
    <t>2018-01-02 09:51:58</t>
  </si>
  <si>
    <t>D/2015/08/114</t>
  </si>
  <si>
    <t>Ústredná Vojenská Nemocnica SNP Ružomberok - Fakultná Nemocnica</t>
  </si>
  <si>
    <t>Magellan Central Europe s.r.o.</t>
  </si>
  <si>
    <t>Dohoda o uznaní záväzku č. D/2015/08/114</t>
  </si>
  <si>
    <t>2018-01-02 10:04:00</t>
  </si>
  <si>
    <t>44414315</t>
  </si>
  <si>
    <t>Mostová 2, 811 02  Bratislava - Staré mesto</t>
  </si>
  <si>
    <t>31936415</t>
  </si>
  <si>
    <t>ul.gen.M.Vesela 21, 034 26  Ružomberok</t>
  </si>
  <si>
    <t>2018-01-02 09:53:03</t>
  </si>
  <si>
    <t>Doh. o uznaní záväzku č. D/2015/08/114 - Magellan Central Europe s.r.o.</t>
  </si>
  <si>
    <t>3270968_dokument1.pdf</t>
  </si>
  <si>
    <t>2018-01-02 09:57:16</t>
  </si>
  <si>
    <t>Dohoda o stravnom LE CHEQUE DEJEUNER zo dňa 02.01.2018</t>
  </si>
  <si>
    <t>Dohoda o cene stravných lístkov formou Jedálnych kupónov Chéque Déjeuner firmy LE CHEQUE DEJEUNER s.r.o.</t>
  </si>
  <si>
    <t>2018-01-02 09:56:55</t>
  </si>
  <si>
    <t>2018-01-02 09:54:32</t>
  </si>
  <si>
    <t>3270962_dokument1.pdf</t>
  </si>
  <si>
    <t>2018-01-02 09:56:34</t>
  </si>
  <si>
    <t>48-2018-LSR</t>
  </si>
  <si>
    <t>Zmluva o dodaní služieb 3020-2017-25-01</t>
  </si>
  <si>
    <t>2018-01-02 09:54:52</t>
  </si>
  <si>
    <t>3270964_dokument1.pdf</t>
  </si>
  <si>
    <t>2018-01-02 09:55:26</t>
  </si>
  <si>
    <t>17/41/050/133</t>
  </si>
  <si>
    <t>JAGA PLUS s.r.o.</t>
  </si>
  <si>
    <t>Dohoda o poskytnutí príspevku na podporu zamestnávania znevýhodneného UoZ podľa § 50 zákona o službách zamestnanosti</t>
  </si>
  <si>
    <t>2018-01-02 09:57:58</t>
  </si>
  <si>
    <t>44157525</t>
  </si>
  <si>
    <t>Pri plynárni 7,04001 Košice</t>
  </si>
  <si>
    <t>3270965_potvrdenie.pdf</t>
  </si>
  <si>
    <t>2018-01-02 09:56:20</t>
  </si>
  <si>
    <t>3270969_dokument1.pdf</t>
  </si>
  <si>
    <t>2018-01-02 09:57:47</t>
  </si>
  <si>
    <t>190015/006/2018</t>
  </si>
  <si>
    <t>Dodávka alkoholických nápojov</t>
  </si>
  <si>
    <t>2018-01-02 09:57:03</t>
  </si>
  <si>
    <t>3270966_potvrdenie.pdf</t>
  </si>
  <si>
    <t>2018-01-02 09:56:21</t>
  </si>
  <si>
    <t>3270967_dokument1.pdf</t>
  </si>
  <si>
    <t>17/01/51A2/5/ŠR</t>
  </si>
  <si>
    <t>JUDr. Lucia Adamcová, súdny exekútor</t>
  </si>
  <si>
    <t>2018-01-02 09:59:27</t>
  </si>
  <si>
    <t>42256101</t>
  </si>
  <si>
    <t>2018-01-02 09:58:43</t>
  </si>
  <si>
    <t>3270972_dokument1.pdf</t>
  </si>
  <si>
    <t>2018-01-02 09:59:16</t>
  </si>
  <si>
    <t>CRZ 7966/2017/LSR</t>
  </si>
  <si>
    <t>Martin Popovič</t>
  </si>
  <si>
    <t>Rámcová dohoda č. R/005-09/18/26/05</t>
  </si>
  <si>
    <t>2018-01-02 10:00:47</t>
  </si>
  <si>
    <t>45344388</t>
  </si>
  <si>
    <t>73 01 Jasenov 85</t>
  </si>
  <si>
    <t>3270971_potvrdenie.pdf</t>
  </si>
  <si>
    <t>2018-01-02 09:59:10</t>
  </si>
  <si>
    <t>3270974_dokument1.pdf</t>
  </si>
  <si>
    <t>2018-01-02 10:00:14</t>
  </si>
  <si>
    <t>190015/007/2018</t>
  </si>
  <si>
    <t>Dodávka nápojov HAPPY,HELLO,KOFOLA,MARKA....</t>
  </si>
  <si>
    <t>2018-01-02 10:00:19</t>
  </si>
  <si>
    <t>3270973_potvrdenie.pdf</t>
  </si>
  <si>
    <t>2018-01-02 09:59:50</t>
  </si>
  <si>
    <t>3270975_dokument1.pdf</t>
  </si>
  <si>
    <t>190015/008/2018</t>
  </si>
  <si>
    <t>Dodávka nápojov – minerálne vody</t>
  </si>
  <si>
    <t>2018-01-02 10:04:17</t>
  </si>
  <si>
    <t>3270976_potvrdenie.pdf</t>
  </si>
  <si>
    <t>2018-01-02 10:03:57</t>
  </si>
  <si>
    <t>3270977_dokument1.pdf</t>
  </si>
  <si>
    <t>2018-01-02 10:04:15</t>
  </si>
  <si>
    <t>ZH2061319</t>
  </si>
  <si>
    <t>Zlochová Ľubica</t>
  </si>
  <si>
    <t>Zmluva o podaní výkonu fyzickou osobou</t>
  </si>
  <si>
    <t>2017-10-30</t>
  </si>
  <si>
    <t>2018-01-02 10:08:01</t>
  </si>
  <si>
    <t>2017-12-11</t>
  </si>
  <si>
    <t>2018-01-02 10:05:02</t>
  </si>
  <si>
    <t>ZH2061319-txt</t>
  </si>
  <si>
    <t>3270979_dokument.pdf</t>
  </si>
  <si>
    <t>ZH2062159</t>
  </si>
  <si>
    <t>Medviď Peter</t>
  </si>
  <si>
    <t>Zmluva o vytvorení audiovizuálneho diela a udelení licencie na jeho použitie</t>
  </si>
  <si>
    <t>2017-12-05</t>
  </si>
  <si>
    <t>2018-01-02 10:07:36</t>
  </si>
  <si>
    <t>2018-01-02 10:05:03</t>
  </si>
  <si>
    <t>ZH2062159-txt</t>
  </si>
  <si>
    <t>3270981_dokument.pdf</t>
  </si>
  <si>
    <t>2182/2017/5400/065</t>
  </si>
  <si>
    <t>Lptex, s.r.o.</t>
  </si>
  <si>
    <t>zmluva o dielo</t>
  </si>
  <si>
    <t>2018-01-02 10:05:37</t>
  </si>
  <si>
    <t>36576361</t>
  </si>
  <si>
    <t>Južná trieda 119 040 01 Košice,</t>
  </si>
  <si>
    <t>3270982_potvrdenie.pdf</t>
  </si>
  <si>
    <t>2018-01-02 10:05:10</t>
  </si>
  <si>
    <t>Čierna nad Tisou komerčná budova pri krytej rampe – výmena okien</t>
  </si>
  <si>
    <t>3270983_dokument1.pdf</t>
  </si>
  <si>
    <t>2018-01-02 10:05:34</t>
  </si>
  <si>
    <t>43/2018/LSR</t>
  </si>
  <si>
    <t>Ing. Jaroslav Uchal</t>
  </si>
  <si>
    <t>LESY Slovenskej republiky, štátny podnik,</t>
  </si>
  <si>
    <t>Dohoda o ukončení Nájomného vzťahu č.j.ZML1878/2017</t>
  </si>
  <si>
    <t>ukončenie nájmu príves obytný P-33391</t>
  </si>
  <si>
    <t>2018-01-02 10:08:02</t>
  </si>
  <si>
    <t>Námestie SNP č. 8, 975 66 Banská Bystrica</t>
  </si>
  <si>
    <t>3270984_potvrdenie.pdf</t>
  </si>
  <si>
    <t>2018-01-02 10:06:30</t>
  </si>
  <si>
    <t>3270985_dokument1.pdf</t>
  </si>
  <si>
    <t>2018-01-02 10:07:47</t>
  </si>
  <si>
    <t>Dodatok č. 1 k Zmluve o dielo č. 1100081990/2017/5400/067</t>
  </si>
  <si>
    <t>ENVIROSTAVBY SK s.r.o.</t>
  </si>
  <si>
    <t>dodatok k zmluve o dielo</t>
  </si>
  <si>
    <t>2018-01-02 10:08:45</t>
  </si>
  <si>
    <t>47253274</t>
  </si>
  <si>
    <t>Syslia 25, 821 04 Bratislava – mestská časť Ružinov</t>
  </si>
  <si>
    <t>3270987_potvrdenie.pdf</t>
  </si>
  <si>
    <t>2018-01-02 10:08:23</t>
  </si>
  <si>
    <t>dodatok - „Oprava strechy, okien, dverí, fasády, malieb a náterov objektu ŽST Rybárpole Ružomberok a objektov Traťového obvodu Oravský Podzámok“ ČASŤ č. 2: Oprava strechy, fasády, malieb a náterov objektov Traťového obvodu Oravský Podzámok“</t>
  </si>
  <si>
    <t>3270989_dokument1.pdf</t>
  </si>
  <si>
    <t>2018-01-02 10:08:43</t>
  </si>
  <si>
    <t>7330/2017/LSR</t>
  </si>
  <si>
    <t>LESY Slovenskej republiky, štátny podnik, Odštepný závod Slovenská Ľupča</t>
  </si>
  <si>
    <t>Stanislav Šebeš</t>
  </si>
  <si>
    <t>Nájomná zmluva</t>
  </si>
  <si>
    <t>2222-02-22</t>
  </si>
  <si>
    <t>2018-01-02 10:09:28</t>
  </si>
  <si>
    <t>Brezno</t>
  </si>
  <si>
    <t>.36038351</t>
  </si>
  <si>
    <t>.slovenská Ľupča</t>
  </si>
  <si>
    <t>2018-01-02 10:08:30</t>
  </si>
  <si>
    <t>3270990_dokument1.pdf</t>
  </si>
  <si>
    <t>2018-01-02 10:09:05</t>
  </si>
  <si>
    <t>D11/2017</t>
  </si>
  <si>
    <t>Ministerstvo vnútra Slovenskej republiky</t>
  </si>
  <si>
    <t>Dodatok č  1 k Zmluve o poskytovaní služby technickej ochrany objektu č. 9/4/01/0015/15</t>
  </si>
  <si>
    <t>2018-01-02 10:13:19</t>
  </si>
  <si>
    <t>Pribinova č.2, 812 72 Bratislava</t>
  </si>
  <si>
    <t>3270992_potvrdenie.pdf</t>
  </si>
  <si>
    <t>2018-01-02 10:11:54</t>
  </si>
  <si>
    <t>Dodatok č 1 k Zmluve o poskytovaní služby technickej ochrany objektu č. 9/4/01/0015/15</t>
  </si>
  <si>
    <t>3270996_dokument1.pdf</t>
  </si>
  <si>
    <t>2018-01-02 10:13:13</t>
  </si>
  <si>
    <t>Dohoda č.17/37/054/498</t>
  </si>
  <si>
    <t>Obec Kapušany</t>
  </si>
  <si>
    <t>Dohoda o poskytnutí finančných príspevkov na podporu vytvárania pracovných miest v rámci NP " Šanca pre mladých" podľa §54 ods. 1. písm. aň zákona č. 5/2004 Z.z. o službách zamestnanosti</t>
  </si>
  <si>
    <t>2018-01-02 10:13:20</t>
  </si>
  <si>
    <t>00327239</t>
  </si>
  <si>
    <t>Hlavná 104/6, 082 12</t>
  </si>
  <si>
    <t>3270993_potvrdenie.pdf</t>
  </si>
  <si>
    <t>2018-01-02 10:12:37</t>
  </si>
  <si>
    <t>Dohoda o poskytnutí finančného príspevku na podporu vytvorenia pracovných miest v rámci NP "Šanca pre mladých" podľa §54</t>
  </si>
  <si>
    <t>3270998_dokument1.pdf</t>
  </si>
  <si>
    <t>2018-01-02 10:13:17</t>
  </si>
  <si>
    <t>0001/2018</t>
  </si>
  <si>
    <t>Železničná spoločnosť Slovensko, a.s.</t>
  </si>
  <si>
    <t>Región Vysoké Tatry oblastná organizácia cestovného ruchu</t>
  </si>
  <si>
    <t>Zmluva č. 35/2017-SeM o spolupráci</t>
  </si>
  <si>
    <t>2018-01-02 10:13:47</t>
  </si>
  <si>
    <t>35914939</t>
  </si>
  <si>
    <t>Sekcia právnych služieb, Rožňavská 1, Bratislava, 832 72</t>
  </si>
  <si>
    <t>3270994_potvrdenie.pdf</t>
  </si>
  <si>
    <t>2017-11-28</t>
  </si>
  <si>
    <t>2018-01-02 10:12:49</t>
  </si>
  <si>
    <t>3270999_dokument1.pdf</t>
  </si>
  <si>
    <t>2018-01-02 10:13:34</t>
  </si>
  <si>
    <t>XI/1/2018/KVČ</t>
  </si>
  <si>
    <t>Univerzita Komenského v Bratislave - Vysokoškolské mesto Ľ. Štúra – Mlyny UK</t>
  </si>
  <si>
    <t>VIREN, spol. s r.o.</t>
  </si>
  <si>
    <t>ZMLUVA O SPRACOVÁVANÍ MZDOVEJ AGENDY</t>
  </si>
  <si>
    <t>mesačný paušál</t>
  </si>
  <si>
    <t>2018-01-02 10:15:28</t>
  </si>
  <si>
    <t>44307292</t>
  </si>
  <si>
    <t>Odborárska 18, 831 02 Bratislava</t>
  </si>
  <si>
    <t>00397865</t>
  </si>
  <si>
    <t>Šafárikovo námestie 6, P.O.BOX 440, 814 99 Bratislava 1, ,</t>
  </si>
  <si>
    <t>2018-01-02 10:12:54</t>
  </si>
  <si>
    <t>3271003_dokument1.pdf</t>
  </si>
  <si>
    <t>2018-01-02 10:14:35</t>
  </si>
  <si>
    <t>333/HTF/2017</t>
  </si>
  <si>
    <t>Vysoká škola múzických umení</t>
  </si>
  <si>
    <t>Kristián Kohút</t>
  </si>
  <si>
    <t>ZMLUVA O DIELO</t>
  </si>
  <si>
    <t>2018-01-10</t>
  </si>
  <si>
    <t>2018-01-02 10:26:47</t>
  </si>
  <si>
    <t>00397431</t>
  </si>
  <si>
    <t>Ventúrska 3, 813 01 Bratislava</t>
  </si>
  <si>
    <t>2018-01-02 10:13:09</t>
  </si>
  <si>
    <t>3271000_dokument1.pdf</t>
  </si>
  <si>
    <t>2018-01-02 10:13:53</t>
  </si>
  <si>
    <t>190015/010/2018</t>
  </si>
  <si>
    <t>GO4, s.r.o.</t>
  </si>
  <si>
    <t>Kurierské služby</t>
  </si>
  <si>
    <t>2019-12-31</t>
  </si>
  <si>
    <t>2018-01-02 10:14:12</t>
  </si>
  <si>
    <t>35907614</t>
  </si>
  <si>
    <t>Prievozská 34, 821 05  Bratislava</t>
  </si>
  <si>
    <t>3271001_potvrdenie.pdf</t>
  </si>
  <si>
    <t>2018-01-02 10:13:51</t>
  </si>
  <si>
    <t>3271002_dokument1.pdf</t>
  </si>
  <si>
    <t>2018-01-02 10:14:09</t>
  </si>
  <si>
    <t>112/2017/OIBKR</t>
  </si>
  <si>
    <t>Úrad geodézie, kartografie a katastra SR</t>
  </si>
  <si>
    <t>NESS Slovensko, a. s.</t>
  </si>
  <si>
    <t>Servisná zmluva KaPor</t>
  </si>
  <si>
    <t>2022-01-03</t>
  </si>
  <si>
    <t>2018-01-02 10:17:04</t>
  </si>
  <si>
    <t>00603783</t>
  </si>
  <si>
    <t>Galvaniho 15/C, 821 04 Bratislava</t>
  </si>
  <si>
    <t>00166260</t>
  </si>
  <si>
    <t>Chlumeckého 2, 820 12 Bratislava 212</t>
  </si>
  <si>
    <t>3271004_potvrdenie.pdf</t>
  </si>
  <si>
    <t>2018-01-02 10:15:57</t>
  </si>
  <si>
    <t>3271007_dokument1.pdf</t>
  </si>
  <si>
    <t>2018-01-02 10:16:48</t>
  </si>
  <si>
    <t>334/HTF/2017</t>
  </si>
  <si>
    <t>Jana Bílková</t>
  </si>
  <si>
    <t>2018-01-02 10:26:50</t>
  </si>
  <si>
    <t>2018-01-02 10:16:22</t>
  </si>
  <si>
    <t>3271006_dokument1.pdf</t>
  </si>
  <si>
    <t>2018-01-02 10:16:38</t>
  </si>
  <si>
    <t>190015/011/2018</t>
  </si>
  <si>
    <t>Berendsen Textil Servis  s.r.o.</t>
  </si>
  <si>
    <t>Servis a prenájom rohoží</t>
  </si>
  <si>
    <t>2018-01-02 10:17:19</t>
  </si>
  <si>
    <t>44506031</t>
  </si>
  <si>
    <t>Ľ. Stárka 2152/16, 911 05 Trenčín</t>
  </si>
  <si>
    <t>3271008_potvrdenie.pdf</t>
  </si>
  <si>
    <t>2018-01-02 10:16:59</t>
  </si>
  <si>
    <t>3271010_dokument1.pdf</t>
  </si>
  <si>
    <t>2018-01-02 10:17:17</t>
  </si>
  <si>
    <t>ZM_SEP-IMRK2-2017-001827</t>
  </si>
  <si>
    <t>Sekcia európskych programov</t>
  </si>
  <si>
    <t>Obec Slavošovce</t>
  </si>
  <si>
    <t>Zmluva o poskytnutí nenávratného finančného príspevku</t>
  </si>
  <si>
    <t>2018-01-02 10:22:41</t>
  </si>
  <si>
    <t>00328847</t>
  </si>
  <si>
    <t>Slavošovce 113, 049 36  Slavošovce</t>
  </si>
  <si>
    <t>Ministerstvo vnútra, Pribinova 2, Bratislava</t>
  </si>
  <si>
    <t>3271015_dokument1.pdf</t>
  </si>
  <si>
    <t>2018-01-02 10:20:21</t>
  </si>
  <si>
    <t>335/HTF/2017</t>
  </si>
  <si>
    <t>Ivica Liszkayová</t>
  </si>
  <si>
    <t>2018-01-02 10:26:53</t>
  </si>
  <si>
    <t>2018-01-02 10:17:59</t>
  </si>
  <si>
    <t>3271012_dokument1.pdf</t>
  </si>
  <si>
    <t>2018-01-02 10:18:16</t>
  </si>
  <si>
    <t>06/18</t>
  </si>
  <si>
    <t>MVDr. Miloš Turoň</t>
  </si>
  <si>
    <t>2018-01-02 10:21:44</t>
  </si>
  <si>
    <t>50302698</t>
  </si>
  <si>
    <t>Ružová 532/7, 029 01 Námestovo</t>
  </si>
  <si>
    <t>3271013_potvrdenie.pdf</t>
  </si>
  <si>
    <t>2018-01-02 10:19:56</t>
  </si>
  <si>
    <t>3271019_dokument1.pdf</t>
  </si>
  <si>
    <t>2018-01-02 10:21:35</t>
  </si>
  <si>
    <t>190015/012/2018</t>
  </si>
  <si>
    <t>Premium Brands  s.r.o.</t>
  </si>
  <si>
    <t>Dodávka nápojov Premium</t>
  </si>
  <si>
    <t>2018-01-02 10:20:50</t>
  </si>
  <si>
    <t>45638926</t>
  </si>
  <si>
    <t>Drieňová 1/H, 821 02 Bratislava</t>
  </si>
  <si>
    <t>3271014_potvrdenie.pdf</t>
  </si>
  <si>
    <t>2018-01-02 10:20:12</t>
  </si>
  <si>
    <t>3271018_dokument1.pdf</t>
  </si>
  <si>
    <t>2018-01-02 10:20:46</t>
  </si>
  <si>
    <t>336/HTF/2017</t>
  </si>
  <si>
    <t>Maja Hriešik</t>
  </si>
  <si>
    <t>2018-01-02 10:26:57</t>
  </si>
  <si>
    <t>3271017_dokument1.pdf</t>
  </si>
  <si>
    <t>2018-01-02 10:20:40</t>
  </si>
  <si>
    <t>337/HTF/2017</t>
  </si>
  <si>
    <t>2018-01-02 10:27:00</t>
  </si>
  <si>
    <t>2018-01-02 10:22:04</t>
  </si>
  <si>
    <t>3271021_dokument1.pdf</t>
  </si>
  <si>
    <t>2018-01-02 10:22:22</t>
  </si>
  <si>
    <t>190015/013/2018</t>
  </si>
  <si>
    <t>St. Nicolaus DIRECT  s.r.o.</t>
  </si>
  <si>
    <t>Dodávka nápojov Budiš, Zlatá Studňa</t>
  </si>
  <si>
    <t>2018-01-02 10:24:07</t>
  </si>
  <si>
    <t>50239473</t>
  </si>
  <si>
    <t>1.Mája 113, 031 28 Liptovský Mikuláš</t>
  </si>
  <si>
    <t>3271023_potvrdenie.pdf</t>
  </si>
  <si>
    <t>2018-01-02 10:23:44</t>
  </si>
  <si>
    <t>3271026_dokument1.pdf</t>
  </si>
  <si>
    <t>2018-01-02 10:24:04</t>
  </si>
  <si>
    <t>338/HTF/2017</t>
  </si>
  <si>
    <t>Kvetoslava Martinkovičová</t>
  </si>
  <si>
    <t>ZMLUVA</t>
  </si>
  <si>
    <t>2018-01-02 10:27:04</t>
  </si>
  <si>
    <t>2018-01-02 10:23:51</t>
  </si>
  <si>
    <t>3271028_dokument1.pdf</t>
  </si>
  <si>
    <t>2018-01-02 10:24:09</t>
  </si>
  <si>
    <t>CP-BA_ZM_CPBA-OU-2017-003666-002_2017</t>
  </si>
  <si>
    <t>Ministerstvo vnútra SR</t>
  </si>
  <si>
    <t>VALTRAX, s.r.o.</t>
  </si>
  <si>
    <t>Dohoda o splátkach č.p. CPBA-OU-2017/003666-002</t>
  </si>
  <si>
    <t>2018-05-15</t>
  </si>
  <si>
    <t>2018-01-02 10:24:40</t>
  </si>
  <si>
    <t>Demänová 216, 031 01 Liptovský Mikuláš</t>
  </si>
  <si>
    <t>Pribinova 2, 812 72 Bratislava</t>
  </si>
  <si>
    <t>3271025_potvrdenie.pdf</t>
  </si>
  <si>
    <t>2017-11-15</t>
  </si>
  <si>
    <t>2018-01-02 10:23:54</t>
  </si>
  <si>
    <t>3271029_dokument1.pdf</t>
  </si>
  <si>
    <t>2018-01-02 10:24:30</t>
  </si>
  <si>
    <t>119/2017/OÚ</t>
  </si>
  <si>
    <t>Ruth Esther Zorvan</t>
  </si>
  <si>
    <t>Rámcová zmluva o poskytovaní jazykového vzdelávania</t>
  </si>
  <si>
    <t>2018-01-02 10:25:02</t>
  </si>
  <si>
    <t>47209615</t>
  </si>
  <si>
    <t>Krokusová 14200/4, 821 07 Bratislava</t>
  </si>
  <si>
    <t>3271027_potvrdenie.pdf</t>
  </si>
  <si>
    <t>2018-01-02 10:24:02</t>
  </si>
  <si>
    <t>3271030_dokument1.pdf</t>
  </si>
  <si>
    <t>2018-01-02 10:24:45</t>
  </si>
  <si>
    <t>17/41/51A2/106</t>
  </si>
  <si>
    <t>BUJVA s.r.o.</t>
  </si>
  <si>
    <t>DOHODA č. 17/41/51A2/106 o poskytnutí finančného  príspevku na podporu vytvorenia pracovného miesta v prvom pravidelne platenom zamestnaní  podľa §51a zákona č. 5/2004 Z.z. v rámci národného projektu "Úspešne na trhu práce"</t>
  </si>
  <si>
    <t>2018-01-02 10:29:28</t>
  </si>
  <si>
    <t>47587989</t>
  </si>
  <si>
    <t>Berlínska 5, 040 13 Košice</t>
  </si>
  <si>
    <t>3271032_potvrdenie.pdf</t>
  </si>
  <si>
    <t>2018-01-02 10:25:22</t>
  </si>
  <si>
    <t>3271039_dokument1.pdf</t>
  </si>
  <si>
    <t>2018-01-02 10:28:11</t>
  </si>
  <si>
    <t>346/HTF/2017</t>
  </si>
  <si>
    <t>Táňa Lapinová</t>
  </si>
  <si>
    <t>ZMLUVA o vypracovaní oponentského posudku v habilitačnom konaní</t>
  </si>
  <si>
    <t>2018-01-02 10:27:08</t>
  </si>
  <si>
    <t>2018-01-02 10:26:17</t>
  </si>
  <si>
    <t>3271034_dokument1.pdf</t>
  </si>
  <si>
    <t>2018-01-02 10:26:38</t>
  </si>
  <si>
    <t>190015/009/2018</t>
  </si>
  <si>
    <t>Floril, s. r. o.</t>
  </si>
  <si>
    <t>Dodávka zákuskov</t>
  </si>
  <si>
    <t>2018-01-02 10:26:54</t>
  </si>
  <si>
    <t>46030859</t>
  </si>
  <si>
    <t>Lipová 2, 900 45 Malinovo</t>
  </si>
  <si>
    <t>3271035_potvrdenie.pdf</t>
  </si>
  <si>
    <t>2018-01-02 10:26:34</t>
  </si>
  <si>
    <t>3271036_dokument1.pdf</t>
  </si>
  <si>
    <t>2018-01-02 10:26:52</t>
  </si>
  <si>
    <t>03/18</t>
  </si>
  <si>
    <t>MVDr. Tomášek Emil</t>
  </si>
  <si>
    <t>17059020</t>
  </si>
  <si>
    <t>Bysterecká 2066/15-68, 026 01 Dolný Kubín</t>
  </si>
  <si>
    <t>3271037_potvrdenie.pdf</t>
  </si>
  <si>
    <t>2018-01-02 10:27:18</t>
  </si>
  <si>
    <t>3271038_dokument1.pdf</t>
  </si>
  <si>
    <t>2018-01-02 10:27:57</t>
  </si>
  <si>
    <t>90/17</t>
  </si>
  <si>
    <t>Slovenské múzeum ochrany prírody a jaskyniarstva</t>
  </si>
  <si>
    <t>SHELL Slovakia, s.r.o.</t>
  </si>
  <si>
    <t>Zmluva o kartách euroShell Card</t>
  </si>
  <si>
    <t>2018-01-02 10:28:24</t>
  </si>
  <si>
    <t>31361081</t>
  </si>
  <si>
    <t>Einsteinova 23, 851 01 Bratislava</t>
  </si>
  <si>
    <t>36145114</t>
  </si>
  <si>
    <t>Školská ul. 4, 031 01 Liptovský Mikuláš</t>
  </si>
  <si>
    <t>3271040_potvrdenie.pdf</t>
  </si>
  <si>
    <t>2018-01-02 10:28:05</t>
  </si>
  <si>
    <t>3271041_dokument1.pdf</t>
  </si>
  <si>
    <t>2018-01-02 10:28:21</t>
  </si>
  <si>
    <t>KRPZ-TT_ZM_KRPZ-TT-OPP-428-2017_2018</t>
  </si>
  <si>
    <t>Slovenská republika - Ministerstvo vnútra SR</t>
  </si>
  <si>
    <t>Peter Miklovič</t>
  </si>
  <si>
    <t>Zmluva o výpožičke psa pre potreby Policajného zboru</t>
  </si>
  <si>
    <t>2018-01-02 10:30:55</t>
  </si>
  <si>
    <t>3271042_potvrdenie.pdf</t>
  </si>
  <si>
    <t>2018-01-02 10:29:20</t>
  </si>
  <si>
    <t>3271044_dokument1.pdf</t>
  </si>
  <si>
    <t>2018-01-02 10:30:02</t>
  </si>
  <si>
    <t>212017</t>
  </si>
  <si>
    <t>Bilingválne slovensko-španielske gymnázium</t>
  </si>
  <si>
    <t>Komenský s.r.o.</t>
  </si>
  <si>
    <t>Zmluva o poskytnutí služby</t>
  </si>
  <si>
    <t>2018-01-02 10:33:50</t>
  </si>
  <si>
    <t>43908977</t>
  </si>
  <si>
    <t>Park mládeže 1, 040 01  Košice</t>
  </si>
  <si>
    <t>37918869</t>
  </si>
  <si>
    <t>Štúrova ulica 2590/31,, 915 01 Nové Mesto nad Váhom ,</t>
  </si>
  <si>
    <t>3271043_potvrdenie.pdf</t>
  </si>
  <si>
    <t>2018-01-02 10:29:38</t>
  </si>
  <si>
    <t>3271054_dokument1.pdf</t>
  </si>
  <si>
    <t>2018-01-02 10:33:38</t>
  </si>
  <si>
    <t>190015/014/2018</t>
  </si>
  <si>
    <t>Dodávka základných potravín</t>
  </si>
  <si>
    <t>2018-01-02 10:30:31</t>
  </si>
  <si>
    <t>3271045_potvrdenie.pdf</t>
  </si>
  <si>
    <t>2018-01-02 10:30:01</t>
  </si>
  <si>
    <t>3271046_dokument1.pdf</t>
  </si>
  <si>
    <t>2018-01-02 10:30:29</t>
  </si>
  <si>
    <t>17/41/51A2/107</t>
  </si>
  <si>
    <t>JAYMO s.r.o.</t>
  </si>
  <si>
    <t>DOHODA č. 17/41/51A2/107 o poskytnutí finančného  príspevku na podporu vytvorenia pracovného miesta v prvom pravidelne platenom zamestnaní  podľa §51a zákona č. 5/2004 Z.z. v rámci národného projektu "Úspešne na trhu práce"</t>
  </si>
  <si>
    <t>2018-01-02 10:34:27</t>
  </si>
  <si>
    <t>46223011</t>
  </si>
  <si>
    <t>Oborín 123, 076 75 Oborín</t>
  </si>
  <si>
    <t>3271048_potvrdenie.pdf</t>
  </si>
  <si>
    <t>2018-01-02 10:34:14</t>
  </si>
  <si>
    <t>DOHODA č. 17/41/51A2/107 o poskytnutí finančného  príspevku na podporu vytvorenia pracovného miesta v prvom pravidelne platenom zamestnaní  podľa §51a zákona č. 5/2004 Z.z. v rámci národného projektu "Úspešne na trhu práce</t>
  </si>
  <si>
    <t>3271055_dokument1.pdf</t>
  </si>
  <si>
    <t>2018-01-02 10:33:41</t>
  </si>
  <si>
    <t>190015/015/2018</t>
  </si>
  <si>
    <t>Ryba Žilina spol. s r.o.</t>
  </si>
  <si>
    <t>Dodávka šalátov</t>
  </si>
  <si>
    <t>2018-01-02 10:33:17</t>
  </si>
  <si>
    <t>31563490</t>
  </si>
  <si>
    <t>Hviezdoslavova 5, 010 01 Žilina</t>
  </si>
  <si>
    <t>3271049_potvrdenie.pdf</t>
  </si>
  <si>
    <t>2018-01-02 10:32:53</t>
  </si>
  <si>
    <t>3271051_dokument1.pdf</t>
  </si>
  <si>
    <t>2018-01-02 10:33:15</t>
  </si>
  <si>
    <t>07/18</t>
  </si>
  <si>
    <t>MVDr. Vladislav Ďurdina</t>
  </si>
  <si>
    <t>2018-01-02 10:34:54</t>
  </si>
  <si>
    <t>30227984</t>
  </si>
  <si>
    <t>Mútne 472, 029 63 Mútne</t>
  </si>
  <si>
    <t>3271050_potvrdenie.pdf</t>
  </si>
  <si>
    <t>2018-01-02 10:33:08</t>
  </si>
  <si>
    <t>3271059_dokument1.pdf</t>
  </si>
  <si>
    <t>2018-01-02 10:34:47</t>
  </si>
  <si>
    <t>190015/016/2018</t>
  </si>
  <si>
    <t>Dodávka mrazených rýb</t>
  </si>
  <si>
    <t>2018-01-02 10:36:06</t>
  </si>
  <si>
    <t>3271060_potvrdenie.pdf</t>
  </si>
  <si>
    <t>2018-01-02 10:35:39</t>
  </si>
  <si>
    <t>3271062_dokument1.pdf</t>
  </si>
  <si>
    <t>2018-01-02 10:36:00</t>
  </si>
  <si>
    <t>1/2018/DOS/SL</t>
  </si>
  <si>
    <t>Úrad práce, sociálnych vecí a rodiny Stará Ľubovňa</t>
  </si>
  <si>
    <t>Anna Mirgová</t>
  </si>
  <si>
    <t>Dohoda o splátkach</t>
  </si>
  <si>
    <t>2018-01-02 10:39:05</t>
  </si>
  <si>
    <t>Farbiarska 57 , 064 01 Stará Ľubovňa</t>
  </si>
  <si>
    <t>2018-01-02 10:38:11</t>
  </si>
  <si>
    <t>3271067_dokument1.pdf</t>
  </si>
  <si>
    <t>2018-01-02 10:38:52</t>
  </si>
  <si>
    <t>190015/017/2018</t>
  </si>
  <si>
    <t>Dodávka mrazenej zeleniny</t>
  </si>
  <si>
    <t>2018-01-02 10:38:37</t>
  </si>
  <si>
    <t>3271065_potvrdenie.pdf</t>
  </si>
  <si>
    <t>2018-01-02 10:38:16</t>
  </si>
  <si>
    <t>3271066_dokument1.pdf</t>
  </si>
  <si>
    <t>2018-01-02 10:38:35</t>
  </si>
  <si>
    <t>08/18</t>
  </si>
  <si>
    <t>MVDr. Ján Orčík</t>
  </si>
  <si>
    <t>2018-01-02 10:40:16</t>
  </si>
  <si>
    <t>17057485</t>
  </si>
  <si>
    <t>Novoť 333, 029 55 Novoť</t>
  </si>
  <si>
    <t>3271068_potvrdenie.pdf</t>
  </si>
  <si>
    <t>2018-01-02 10:38:46</t>
  </si>
  <si>
    <t>3271069_dokument1.pdf</t>
  </si>
  <si>
    <t>2018-01-02 10:40:00</t>
  </si>
  <si>
    <t>17/41/054/278-PZ</t>
  </si>
  <si>
    <t>EDITION KOŠICE s.r.o.</t>
  </si>
  <si>
    <t>Dohoda č. 17/41/054/278- PZ o poskytnutí finančných príspevkov na mentorované zapracovanie a prax u zamestnávateľa, ktorý na tento účel vytvorí pracovné miesto podľa § 54 ods. 1 písm. a) zákona č. 5/2004 Z. z</t>
  </si>
  <si>
    <t>2018-01-02 11:07:00</t>
  </si>
  <si>
    <t>46170201</t>
  </si>
  <si>
    <t>Košická 58, 821 08 Bratislava</t>
  </si>
  <si>
    <t>3271071_potvrdenie.pdf</t>
  </si>
  <si>
    <t>2018-01-02 10:40:46</t>
  </si>
  <si>
    <t>3271095_dokument1.pdf</t>
  </si>
  <si>
    <t>2018-01-02 11:06:02</t>
  </si>
  <si>
    <t>190015/018/2018</t>
  </si>
  <si>
    <t>COCA-COLA HBC, Česko a Slovensko,  s.r.o.</t>
  </si>
  <si>
    <t>2018-01-02 10:44:03</t>
  </si>
  <si>
    <t>50252160</t>
  </si>
  <si>
    <t>Tuhovská 1, 831 07 Bratislava</t>
  </si>
  <si>
    <t>3271075_potvrdenie.pdf</t>
  </si>
  <si>
    <t>2018-01-02 10:43:37</t>
  </si>
  <si>
    <t>3271076_dokument1.pdf</t>
  </si>
  <si>
    <t>2018-01-02 10:44:00</t>
  </si>
  <si>
    <t>1650/2017 info</t>
  </si>
  <si>
    <t>FRIVAN, s. r. o.</t>
  </si>
  <si>
    <t>Zmluva o nájme pozemku</t>
  </si>
  <si>
    <t>Zmluva je uzavretá na dobu neurčitú. Cena je uvedená za rok.</t>
  </si>
  <si>
    <t>2018-01-02 10:48:16</t>
  </si>
  <si>
    <t>44544995</t>
  </si>
  <si>
    <t>Komenského 758/28, 083 01  Sabinov</t>
  </si>
  <si>
    <t>Parkovacia plocha na parkovanie motorových vozidiel.</t>
  </si>
  <si>
    <t>2018-01-02 10:48:12</t>
  </si>
  <si>
    <t>09/18</t>
  </si>
  <si>
    <t>MVDr. Igor Pukáč</t>
  </si>
  <si>
    <t>2018-01-02 10:49:04</t>
  </si>
  <si>
    <t>37904426</t>
  </si>
  <si>
    <t>Oravská Polhora 143, 029 47 Oravská Polhora</t>
  </si>
  <si>
    <t>3271080_potvrdenie.pdf</t>
  </si>
  <si>
    <t>2018-01-02 10:47:30</t>
  </si>
  <si>
    <t>3271083_dokument1.pdf</t>
  </si>
  <si>
    <t>2018-01-02 10:48:50</t>
  </si>
  <si>
    <t>190015/019/2018</t>
  </si>
  <si>
    <t>PEPSI-COLA SR, s.r.o.</t>
  </si>
  <si>
    <t>2018-01-02 10:48:03</t>
  </si>
  <si>
    <t>31362681</t>
  </si>
  <si>
    <t>Nádražná 534, 901 01 Malacky</t>
  </si>
  <si>
    <t>3271081_potvrdenie.pdf</t>
  </si>
  <si>
    <t>2018-01-02 10:47:41</t>
  </si>
  <si>
    <t>3271082_dokument1.pdf</t>
  </si>
  <si>
    <t>2018-01-02 10:48:00</t>
  </si>
  <si>
    <t>10/18</t>
  </si>
  <si>
    <t>MVDr. Lukáč Ľubomír</t>
  </si>
  <si>
    <t>o vykonaní štátnych veterinárnych činností v roku 2018</t>
  </si>
  <si>
    <t>2018-01-02 10:55:57</t>
  </si>
  <si>
    <t>42055393</t>
  </si>
  <si>
    <t>Liesek 555, 027 12 Liesek</t>
  </si>
  <si>
    <t>3271084_potvrdenie.pdf</t>
  </si>
  <si>
    <t>2018-01-02 10:53:42</t>
  </si>
  <si>
    <t>3271087_dokument1.pdf</t>
  </si>
  <si>
    <t>2018-01-02 10:55:49</t>
  </si>
  <si>
    <t>7575/2017/LSR</t>
  </si>
  <si>
    <t>Zmluva o dodaní služby č. 7575/2017/LSR</t>
  </si>
  <si>
    <t>2018-03-30</t>
  </si>
  <si>
    <t>2018-01-02 10:59:32</t>
  </si>
  <si>
    <t>3271088_potvrdenie.pdf</t>
  </si>
  <si>
    <t>2017-12-06</t>
  </si>
  <si>
    <t>2018-01-02 10:57:28</t>
  </si>
  <si>
    <t>Zmluva o dodaní služby_Frézovanie drevín</t>
  </si>
  <si>
    <t>3271090_dokument1.pdf</t>
  </si>
  <si>
    <t>2018-01-02 10:58:20</t>
  </si>
  <si>
    <t>V/357/2012 info</t>
  </si>
  <si>
    <t>Ing. Karol Vašíček</t>
  </si>
  <si>
    <t>Dohoda o zrušení Zmluvy  o nájme nebytových priestorov</t>
  </si>
  <si>
    <t>2017-12-31</t>
  </si>
  <si>
    <t>2018-01-02 11:00:37</t>
  </si>
  <si>
    <t>Maurerova 5, 040 22  Košice</t>
  </si>
  <si>
    <t>Zmluva sa ruší vzájomnou dohodou zmluvných strán ku dňu  31. 12. 2017.</t>
  </si>
  <si>
    <t>2018-01-02 10:57:35</t>
  </si>
  <si>
    <t>11/18</t>
  </si>
  <si>
    <t>MVDr. Peter Smitka</t>
  </si>
  <si>
    <t>2018-01-02 11:00:15</t>
  </si>
  <si>
    <t>42386993</t>
  </si>
  <si>
    <t>ul. Železničiarov 299, 028 01 Trstená</t>
  </si>
  <si>
    <t>3271091_potvrdenie.pdf</t>
  </si>
  <si>
    <t>2018-01-02 10:59:18</t>
  </si>
  <si>
    <t>3271092_dokument1.pdf</t>
  </si>
  <si>
    <t>2018-01-02 11:00:06</t>
  </si>
  <si>
    <t>12/18</t>
  </si>
  <si>
    <t>MVDr. Blaho Karol</t>
  </si>
  <si>
    <t>2018-01-02 11:03:59</t>
  </si>
  <si>
    <t>42055342</t>
  </si>
  <si>
    <t>Hríbiky 218, 027 44 Tvrdošín</t>
  </si>
  <si>
    <t>3271093_potvrdenie.pdf</t>
  </si>
  <si>
    <t>2018-01-02 11:03:15</t>
  </si>
  <si>
    <t>3271094_dokument1.pdf</t>
  </si>
  <si>
    <t>2018-01-02 11:03:52</t>
  </si>
  <si>
    <t>13/18</t>
  </si>
  <si>
    <t>MVDr. Fuzia Milan</t>
  </si>
  <si>
    <t>2018-01-02 11:07:33</t>
  </si>
  <si>
    <t>36139025</t>
  </si>
  <si>
    <t>Milana Urbana 19/22, 029 01 Námestovo</t>
  </si>
  <si>
    <t>3271096_potvrdenie.pdf</t>
  </si>
  <si>
    <t>2018-01-02 11:06:45</t>
  </si>
  <si>
    <t>3271097_dokument1.pdf</t>
  </si>
  <si>
    <t>2018-01-02 11:07:25</t>
  </si>
  <si>
    <t>29/2017</t>
  </si>
  <si>
    <t>Agentúra na podporu výskumu a vývoja</t>
  </si>
  <si>
    <t>Ústav stavebníctva a architektúry Slovenskej Akadémie Vied</t>
  </si>
  <si>
    <t>DODATOK č.5 K ZMLUVE O POSKYTNUTÍ PROSTRIEDKOV č. APVV-14-0216</t>
  </si>
  <si>
    <t>2018-01-02 11:11:49</t>
  </si>
  <si>
    <t>00166596</t>
  </si>
  <si>
    <t>Dúbravská cesta 9, 845 03 Bratislava,</t>
  </si>
  <si>
    <t>30797764</t>
  </si>
  <si>
    <t>Mýtna 23, 811 07 Bratislava</t>
  </si>
  <si>
    <t>3271098_potvrdenie.pdf</t>
  </si>
  <si>
    <t>2018-01-02 11:08:25</t>
  </si>
  <si>
    <t>3271099_dokument1.pdf</t>
  </si>
  <si>
    <t>2018-01-02 11:09:16</t>
  </si>
  <si>
    <t>398/2017</t>
  </si>
  <si>
    <t>Le Cheque Dejeuner s.r.o.</t>
  </si>
  <si>
    <t>Komisionárska zmluva</t>
  </si>
  <si>
    <t>2018-01-02 11:12:28</t>
  </si>
  <si>
    <t>31396674</t>
  </si>
  <si>
    <t>Tomašiková 23/D, 821 01  Bratislava</t>
  </si>
  <si>
    <t>2018-01-02 11:09:49</t>
  </si>
  <si>
    <t>Komisionárska zmluva r. 2018</t>
  </si>
  <si>
    <t>3271106_dokument1.pdf</t>
  </si>
  <si>
    <t>2018-01-02 11:12:19</t>
  </si>
  <si>
    <t>ZPS-01-2018</t>
  </si>
  <si>
    <t>Detská fakultná nemocnica s poliklinikou Banská Bystrica</t>
  </si>
  <si>
    <t>Cardiopharm, s. r. o.</t>
  </si>
  <si>
    <t>Zmluva o poskytovaní lekárenskej starostlivosti</t>
  </si>
  <si>
    <t>2018-01-02 11:12:04</t>
  </si>
  <si>
    <t>44 665 4</t>
  </si>
  <si>
    <t>Jabloňová 29, 974 05 Banská Bystrica</t>
  </si>
  <si>
    <t>37957937</t>
  </si>
  <si>
    <t>Nám. L. Svobodu 4, 974 09  Banská Bystrica</t>
  </si>
  <si>
    <t>3271101_potvrdenie.pdf</t>
  </si>
  <si>
    <t>2018-01-02 11:10:26</t>
  </si>
  <si>
    <t>3271104_dokument1.pdf</t>
  </si>
  <si>
    <t>2018-01-02 11:11:38</t>
  </si>
  <si>
    <t>2017/3200/3619</t>
  </si>
  <si>
    <t>VODOHOSPODÁRSKA VÝSTAVBA, ŠTÁTNY PODNIK</t>
  </si>
  <si>
    <t>SEP, a.s.</t>
  </si>
  <si>
    <t>Zmluva o poskytovaní služieb</t>
  </si>
  <si>
    <t>Suma 456 000,- Eur je maximálna cena</t>
  </si>
  <si>
    <t>2018-01-02 11:11:45</t>
  </si>
  <si>
    <t>36442160</t>
  </si>
  <si>
    <t>Kálov 4, 010 01 Žilina</t>
  </si>
  <si>
    <t>00156752</t>
  </si>
  <si>
    <t>Karloveská 2, P.O.BOX 45, 842 04 Bratislava</t>
  </si>
  <si>
    <t>3271102_potvrdenie.pdf</t>
  </si>
  <si>
    <t>2018-01-02 11:10:28</t>
  </si>
  <si>
    <t>3271103_dokument1.pdf</t>
  </si>
  <si>
    <t>2018-01-02 11:11:09</t>
  </si>
  <si>
    <t>15/2017/ŠVPS/RVK</t>
  </si>
  <si>
    <t>Regionálna veterinárna a potravinová správa, Veľký Krtíš</t>
  </si>
  <si>
    <t>Orange Sloensko, a.s.,</t>
  </si>
  <si>
    <t>Dodatok k zmluve o poskytovaní vetejných služieb, číslo zmluvy A6881845</t>
  </si>
  <si>
    <t>2018-01-02 11:36:37</t>
  </si>
  <si>
    <t>35984571</t>
  </si>
  <si>
    <t>Osloboditeľov č. 33,, 990 01 Veľký Krtíš</t>
  </si>
  <si>
    <t>3271105_potvrdenie.pdf</t>
  </si>
  <si>
    <t>2017-10-11</t>
  </si>
  <si>
    <t>Dodatok k Zmluve o poskytovaní verejných služieb č. A6881846</t>
  </si>
  <si>
    <t>3271120_dokument1.pdf</t>
  </si>
  <si>
    <t>2018-01-02 11:35:22</t>
  </si>
  <si>
    <t>Príloha k Zmluve o poskytovaní verejných služieb č.A6881846</t>
  </si>
  <si>
    <t>3271122_dokument1.pdf</t>
  </si>
  <si>
    <t>2018-01-02 11:35:04</t>
  </si>
  <si>
    <t>14/18</t>
  </si>
  <si>
    <t>MVDr. Blažej Bystriansky</t>
  </si>
  <si>
    <t>2018-01-02 11:13:01</t>
  </si>
  <si>
    <t>42218047</t>
  </si>
  <si>
    <t>Nemocničná 1947/34, 026 01 Dolný Kubín</t>
  </si>
  <si>
    <t>3271107_potvrdenie.pdf</t>
  </si>
  <si>
    <t>2018-01-02 11:12:14</t>
  </si>
  <si>
    <t>3271108_dokument1.pdf</t>
  </si>
  <si>
    <t>2018-01-02 11:12:56</t>
  </si>
  <si>
    <t>15/18</t>
  </si>
  <si>
    <t>MVDr. Ján Tabak</t>
  </si>
  <si>
    <t>2018-01-02 11:17:11</t>
  </si>
  <si>
    <t>42222796</t>
  </si>
  <si>
    <t>Oravská Poruba 141, 027 54 Oravská Poruba</t>
  </si>
  <si>
    <t>3271109_potvrdenie.pdf</t>
  </si>
  <si>
    <t>2018-01-02 11:16:05</t>
  </si>
  <si>
    <t>3271110_dokument1.pdf</t>
  </si>
  <si>
    <t>2018-01-02 11:17:06</t>
  </si>
  <si>
    <t>489/2017</t>
  </si>
  <si>
    <t>P E R E X, a. s.</t>
  </si>
  <si>
    <t>Kúpna zmluva č. 001/2018</t>
  </si>
  <si>
    <t>Cena je uvedená v čl. II Cena periodika</t>
  </si>
  <si>
    <t>2018-01-02 11:33:35</t>
  </si>
  <si>
    <t>00685313</t>
  </si>
  <si>
    <t>Trnavská cesta 39/A, 831 04 Bratislava 3</t>
  </si>
  <si>
    <t>Kúpa denníka a distribúcia predplatiteľom.</t>
  </si>
  <si>
    <t>2018-01-02 11:29:52</t>
  </si>
  <si>
    <t>3271113_dokument1.pdf</t>
  </si>
  <si>
    <t>2018-01-02 11:20:49</t>
  </si>
  <si>
    <t>príloha č. 1</t>
  </si>
  <si>
    <t>3271114_dokument1.pdf</t>
  </si>
  <si>
    <t>2018-01-02 11:21:16</t>
  </si>
  <si>
    <t>príloha č. 2</t>
  </si>
  <si>
    <t>3271115_dokument1.pdf</t>
  </si>
  <si>
    <t>2018-01-02 11:21:36</t>
  </si>
  <si>
    <t>príloha č. 3</t>
  </si>
  <si>
    <t>3271117_dokument1.pdf</t>
  </si>
  <si>
    <t>2018-01-02 11:21:56</t>
  </si>
  <si>
    <t>16/18</t>
  </si>
  <si>
    <t>MVDr. Michal Michna</t>
  </si>
  <si>
    <t>2018-01-02 11:21:54</t>
  </si>
  <si>
    <t>50429167</t>
  </si>
  <si>
    <t>Leštiny 97, 026 01 Dolný Kubín</t>
  </si>
  <si>
    <t>3271112_potvrdenie.pdf</t>
  </si>
  <si>
    <t>2018-01-02 11:20:07</t>
  </si>
  <si>
    <t>3271116_dokument1.pdf</t>
  </si>
  <si>
    <t>2018-01-02 11:21:49</t>
  </si>
  <si>
    <t>DOH-2-30/2017-230</t>
  </si>
  <si>
    <t>Štatistický úrad SR</t>
  </si>
  <si>
    <t>SR Ústredie práce, sociálnych vecí a rodiny</t>
  </si>
  <si>
    <t>Dohoda o urovnaní</t>
  </si>
  <si>
    <t>2018-01-02 11:24:18</t>
  </si>
  <si>
    <t>Špitálska 8, 812 67 Bratislava</t>
  </si>
  <si>
    <t>00166197</t>
  </si>
  <si>
    <t>Miletičova 3, 824 67 Bratislava</t>
  </si>
  <si>
    <t>3271118_potvrdenie.pdf</t>
  </si>
  <si>
    <t>2018-01-02 11:22:16</t>
  </si>
  <si>
    <t>3271119_dokument1.pdf</t>
  </si>
  <si>
    <t>2018-01-02 11:22:46</t>
  </si>
  <si>
    <t>ZM2015991</t>
  </si>
  <si>
    <t>MARKÍZA - SLOVAKIA, spol. s r.o.</t>
  </si>
  <si>
    <t>LICENČNÁ ZMLUVA k slovenskej zvukovej verzii filmových diel</t>
  </si>
  <si>
    <t>2018-01-02 12:22:19</t>
  </si>
  <si>
    <t>31444873</t>
  </si>
  <si>
    <t>Bratislavská 1/A Bratislava</t>
  </si>
  <si>
    <t>2018-01-02 11:35:01</t>
  </si>
  <si>
    <t>ZM2015991-txt</t>
  </si>
  <si>
    <t>3271124_dokument.pdf</t>
  </si>
  <si>
    <t>2018-01-02 11:35:02</t>
  </si>
  <si>
    <t>8421/2017/LSR</t>
  </si>
  <si>
    <t>LESY Slovenskej republiky, štátny podnik, Odštepný závod Žarnovica</t>
  </si>
  <si>
    <t>Garancia security group sro</t>
  </si>
  <si>
    <t>Zmluva č.2017/16/3-170</t>
  </si>
  <si>
    <t>2018-01-02 11:36:15</t>
  </si>
  <si>
    <t>36677132</t>
  </si>
  <si>
    <t>ul. Železničná 613/13, 966 81  Žarnovica</t>
  </si>
  <si>
    <t>3271125_potvrdenie.pdf</t>
  </si>
  <si>
    <t>2018-01-02 11:35:40</t>
  </si>
  <si>
    <t>3271127_dokument1.pdf</t>
  </si>
  <si>
    <t>2018-01-02 11:36:07</t>
  </si>
  <si>
    <t>35/2017/ŠVPS/RLC 17K 220 093</t>
  </si>
  <si>
    <t>Regionálna veterinárna a potravinová správa, Lučenec</t>
  </si>
  <si>
    <t>DOXX – Stravné lístky, spol. s r.o.</t>
  </si>
  <si>
    <t>Zmluva č. 17K 220093 o zabezpečení stravovania zamestnancov objednávateľa formou stravných poukážok v zmysle § 269 ods. 2 Obchodného zákonníka v znení neskorších predpisov pri rešpektovaní ustanovenia § 152 ods. 2 zákona č. 311/2001 Z.z. Zákonníka práce v</t>
  </si>
  <si>
    <t>2018-01-02 11:42:29</t>
  </si>
  <si>
    <t>36391000</t>
  </si>
  <si>
    <t>Kálov 356, 010 01 Žilina</t>
  </si>
  <si>
    <t>35984538</t>
  </si>
  <si>
    <t>Ulica mieru 2,, 984 42 Lučenec</t>
  </si>
  <si>
    <t>3271128_potvrdenie.pdf</t>
  </si>
  <si>
    <t>2018-01-02 11:40:12</t>
  </si>
  <si>
    <t>Zmluva 35_2017</t>
  </si>
  <si>
    <t>3271129_dokument1.pdf</t>
  </si>
  <si>
    <t>2018-01-02 11:41:26</t>
  </si>
  <si>
    <t>16/2018/ŠVPS/RVK</t>
  </si>
  <si>
    <t>MVDr. Slavomír Bittner</t>
  </si>
  <si>
    <t>Zmluva č. 1/2018-VPO o vykonaní štátnych veterinárnych činností v roku 2018 uzavretá podľa § 261, ods. 2 Obchodného zákonníka</t>
  </si>
  <si>
    <t>2018-01-02 11:50:21</t>
  </si>
  <si>
    <t>42304423</t>
  </si>
  <si>
    <t>ul. Novohradská 12, 990 01 Veľký Krtíš</t>
  </si>
  <si>
    <t>3271130_potvrdenie.pdf</t>
  </si>
  <si>
    <t>2018-01-02 11:46:52</t>
  </si>
  <si>
    <t>Zmluva č. 1/2018-VPO o vykonaní štátnych veterinárnych činností v roku 2018, uzavretá podľa § 261 ods. 2 Obchodného zákonníka</t>
  </si>
  <si>
    <t>3271131_dokument1.pdf</t>
  </si>
  <si>
    <t>2018-01-02 11:49:51</t>
  </si>
  <si>
    <t>73-2018-LSR</t>
  </si>
  <si>
    <t>Maroš Pavelica</t>
  </si>
  <si>
    <t>Zmluva o dodaní služieb 58-2018-25-04</t>
  </si>
  <si>
    <t>2018-01-02 11:56:52</t>
  </si>
  <si>
    <t>43429728</t>
  </si>
  <si>
    <t>2018-01-02 11:56:25</t>
  </si>
  <si>
    <t>7318-2017-LSR</t>
  </si>
  <si>
    <t>3271133_dokument1.pdf</t>
  </si>
  <si>
    <t>2018-01-02 11:56:48</t>
  </si>
  <si>
    <t>2/2018/ŠVPS /RVK</t>
  </si>
  <si>
    <t>MVDr. Cibuľa Jaroslav</t>
  </si>
  <si>
    <t>Zmluva č. 2/2018-VPO o vykonaní štátnych veterinárnych činností v roku 2018 uzavretá podľa § 261, ods. 2 Obchodného zákonníka</t>
  </si>
  <si>
    <t>2018-01-02 12:00:09</t>
  </si>
  <si>
    <t>42305411</t>
  </si>
  <si>
    <t>Širakov 152, 991 27  Kamenné Kosihy</t>
  </si>
  <si>
    <t>3271134_potvrdenie.pdf</t>
  </si>
  <si>
    <t>2018-01-02 11:58:00</t>
  </si>
  <si>
    <t>Zmluva č. 2/2018-VPO o vykonaní štátnych veterinárnych činností v roku 2018, uzavretá podľa § 261 ods. 2 Obchodného zákonníka</t>
  </si>
  <si>
    <t>3271135_dokument1.pdf</t>
  </si>
  <si>
    <t>2018-01-02 11:59:48</t>
  </si>
  <si>
    <t>75-2018-LSR</t>
  </si>
  <si>
    <t>Jozef Švec</t>
  </si>
  <si>
    <t>Rámcová dohoda 56-2018-25-04</t>
  </si>
  <si>
    <t>2018-01-02 12:00:36</t>
  </si>
  <si>
    <t>41705122</t>
  </si>
  <si>
    <t>3271137_dokument1.pdf</t>
  </si>
  <si>
    <t>2018-01-02 12:00:33</t>
  </si>
  <si>
    <t>SITB_ZM_SITB-OO2-2017-001116-007_2017</t>
  </si>
  <si>
    <t>Slovenská republika zastúpená Ministerstvom vnútra SR</t>
  </si>
  <si>
    <t>KVANT spol. s r.o.</t>
  </si>
  <si>
    <t>Zmluva o poskytovaní služieb č. SITB-OO2-2017/001116-007</t>
  </si>
  <si>
    <t>2018-01-02 12:02:58</t>
  </si>
  <si>
    <t>31398294</t>
  </si>
  <si>
    <t>Fakulta matematiky, fyziky a informatiky UK, Mlynská dolina, 842 48 Bratislava</t>
  </si>
  <si>
    <t>3271138_potvrdenie.pdf</t>
  </si>
  <si>
    <t>2018-01-02 12:01:34</t>
  </si>
  <si>
    <t>3271139_dokument1.pdf</t>
  </si>
  <si>
    <t>2018-01-02 12:02:13</t>
  </si>
  <si>
    <t>1308/2017</t>
  </si>
  <si>
    <t>DATALAN, a.s.</t>
  </si>
  <si>
    <t>Zmluva o poskytovaní systémových služieb vyššej podpory pre zabezpečenie prevádzky Enterprise HW infraštruktúry HPE</t>
  </si>
  <si>
    <t>Zmluva sa uzatvára na dobu určitú do 31.12.2018 alebo do vyčerpania finančného limitu vo výške  411 600,- EUR bez DPH.</t>
  </si>
  <si>
    <t>2018-01-02 12:30:53</t>
  </si>
  <si>
    <t>35810734</t>
  </si>
  <si>
    <t>Galvaniho 17/A, 821 04 Bratislava</t>
  </si>
  <si>
    <t>2018-01-02 12:02:09</t>
  </si>
  <si>
    <t>3271172_dokument1.pdf</t>
  </si>
  <si>
    <t>2018-01-02 12:22:09</t>
  </si>
  <si>
    <t>3271173_dokument1.pdf</t>
  </si>
  <si>
    <t>2018-01-02 12:22:39</t>
  </si>
  <si>
    <t>3271174_dokument1.pdf</t>
  </si>
  <si>
    <t>2018-01-02 12:23:31</t>
  </si>
  <si>
    <t>príloha č. 4</t>
  </si>
  <si>
    <t>3271175_dokument1.pdf</t>
  </si>
  <si>
    <t>2018-01-02 12:23:51</t>
  </si>
  <si>
    <t>príloha č. 5</t>
  </si>
  <si>
    <t>3271176_dokument1.pdf</t>
  </si>
  <si>
    <t>2018-01-02 12:24:12</t>
  </si>
  <si>
    <t>príloha č. 7</t>
  </si>
  <si>
    <t>3271177_dokument1.pdf</t>
  </si>
  <si>
    <t>2018-01-02 12:24:31</t>
  </si>
  <si>
    <t>príloha č. 8</t>
  </si>
  <si>
    <t>3271178_dokument1.pdf</t>
  </si>
  <si>
    <t>2018-01-02 12:24:51</t>
  </si>
  <si>
    <t>77-2018-LSR</t>
  </si>
  <si>
    <t>Jozef Halčišin</t>
  </si>
  <si>
    <t>Rámcová dohoda 50-2018-25-04</t>
  </si>
  <si>
    <t>2018-01-02 12:04:18</t>
  </si>
  <si>
    <t>40804585</t>
  </si>
  <si>
    <t>2018-01-02 12:03:54</t>
  </si>
  <si>
    <t>3271142_dokument1.pdf</t>
  </si>
  <si>
    <t>2018-01-02 12:04:13</t>
  </si>
  <si>
    <t>1/2018-002</t>
  </si>
  <si>
    <t>Detský domov Spišská Belá</t>
  </si>
  <si>
    <t>LIVONEC SK, s.r.o.</t>
  </si>
  <si>
    <t>Dodatok č. 1 k zmluve o poskytovaní služieb zo dňa 1.1.2015</t>
  </si>
  <si>
    <t>2018-01-02 12:05:07</t>
  </si>
  <si>
    <t>48121347</t>
  </si>
  <si>
    <t>Bratislava, Ivanská cesta 19</t>
  </si>
  <si>
    <t>17081343</t>
  </si>
  <si>
    <t>Továrenská 19/5, 059 01  Spišská Belá</t>
  </si>
  <si>
    <t>3271143_potvrdenie.pdf</t>
  </si>
  <si>
    <t>2018-01-02 12:04:16</t>
  </si>
  <si>
    <t>3271144_dokument1.pdf</t>
  </si>
  <si>
    <t>2018-01-03 10:07:07</t>
  </si>
  <si>
    <t>000K406023</t>
  </si>
  <si>
    <t>BUDAMAR LOGISTICS, a.s.</t>
  </si>
  <si>
    <t>Dohoda o cene ZF,SA</t>
  </si>
  <si>
    <t>2018-01-02 12:05:02</t>
  </si>
  <si>
    <t>35736046</t>
  </si>
  <si>
    <t>Horárska 12 ,821 09 Bratislava,SK</t>
  </si>
  <si>
    <t>Stanovenie podmienok a ceny za prepravu medzi zákazníkom a všetkými zúčasnenými dopravcami</t>
  </si>
  <si>
    <t>2018-01-02 12:05:01</t>
  </si>
  <si>
    <t>422001/5</t>
  </si>
  <si>
    <t>U. S. Steel Košice, s.r.o.</t>
  </si>
  <si>
    <t>ZoPVS - dodatok</t>
  </si>
  <si>
    <t>2018-01-02 12:05:03</t>
  </si>
  <si>
    <t>36199222</t>
  </si>
  <si>
    <t>Vstupný areál U. S. Steel ,044 54 Košice,SK</t>
  </si>
  <si>
    <t>Poskytovanie vlečkových služieb týkajúcich sa zabezpečenia prípojovej a vlečkovej prevádzky</t>
  </si>
  <si>
    <t>222002</t>
  </si>
  <si>
    <t>332002</t>
  </si>
  <si>
    <t>182005/11</t>
  </si>
  <si>
    <t>49/2009-K-VI</t>
  </si>
  <si>
    <t>ŽSR</t>
  </si>
  <si>
    <t>Zmluva o styku dráh č.49/2009-K - vlečka Šarišské Lúky</t>
  </si>
  <si>
    <t>2009-11-02</t>
  </si>
  <si>
    <t>Šarišské Lúky</t>
  </si>
  <si>
    <t>Klemensova 8 ,813 61 Bratislava,SK</t>
  </si>
  <si>
    <t>1320/02-23596/2017</t>
  </si>
  <si>
    <t>Lesy Mesta Veľký Šariš, s.r.o.</t>
  </si>
  <si>
    <t>50887483</t>
  </si>
  <si>
    <t>Námestie sv. Jakuba   1/1 ,082 21 Veľký Šariš,SK</t>
  </si>
  <si>
    <t>103941</t>
  </si>
  <si>
    <t>Rahul Kumar</t>
  </si>
  <si>
    <t>SLOVENSKÁ TECHNICKÁ UNIVERZITA V BRATISLAVE</t>
  </si>
  <si>
    <t>ZMLUVA O UBYTOVANÍ ŠTUDENTOV</t>
  </si>
  <si>
    <t>2018-06-29</t>
  </si>
  <si>
    <t>Uvedená cena je za mesiac</t>
  </si>
  <si>
    <t>2018-01-02 12:05:04</t>
  </si>
  <si>
    <t>00397687</t>
  </si>
  <si>
    <t>VAZOVOVA 5, 812 43 BRATISLAVA</t>
  </si>
  <si>
    <t>3271153_dokument.pdf</t>
  </si>
  <si>
    <t>103942</t>
  </si>
  <si>
    <t>Anna Sýkorová</t>
  </si>
  <si>
    <t>3271155_dokument.pdf</t>
  </si>
  <si>
    <t>139/2017/1.16.2</t>
  </si>
  <si>
    <t>Ministerstvo životného prostredia SR</t>
  </si>
  <si>
    <t>neuropea, s. r. o.,</t>
  </si>
  <si>
    <t>"Zmluva o poskytovaní služieb v oblasti Public relations a komunikácie  uzatvorená podľa ustanovenia § 269 ods. 2 zákona č. 513/1991 Zb. Obchodný zákonník v znení neskorších predpisov "</t>
  </si>
  <si>
    <t>Hodnota predmetu zmluvy je uvedená bez DPH.</t>
  </si>
  <si>
    <t>2018-01-02 12:08:18</t>
  </si>
  <si>
    <t>36696129</t>
  </si>
  <si>
    <t>42181810</t>
  </si>
  <si>
    <t>Nám. Ľudovíta Štúra 1 , 81235 Bratislava</t>
  </si>
  <si>
    <t>2018-01-02 12:07:38</t>
  </si>
  <si>
    <t>Zmluva_PR_komunikácia_CRZ</t>
  </si>
  <si>
    <t>3271157_dokument1.pdf</t>
  </si>
  <si>
    <t>2018-01-02 16:17:00</t>
  </si>
  <si>
    <t>CRZ 7968/2017/LSR</t>
  </si>
  <si>
    <t>Milan Exemberger MI-EX</t>
  </si>
  <si>
    <t>Rámcová dohoda č. R/005-10/18/26/05</t>
  </si>
  <si>
    <t>2018-01-02 12:14:18</t>
  </si>
  <si>
    <t>32690533</t>
  </si>
  <si>
    <t>Vyšná Rybnica 87, 072 41 Vyšná Rybnica</t>
  </si>
  <si>
    <t>3271158_potvrdenie.pdf</t>
  </si>
  <si>
    <t>2018-01-02 12:11:42</t>
  </si>
  <si>
    <t>3271159_dokument1.pdf</t>
  </si>
  <si>
    <t>2018-01-02 12:12:51</t>
  </si>
  <si>
    <t>81-2018-LSR</t>
  </si>
  <si>
    <t>Michal Karala Silvester</t>
  </si>
  <si>
    <t>Rámcová dohoda 59-2018-25-04</t>
  </si>
  <si>
    <t>2018-01-02 12:13:35</t>
  </si>
  <si>
    <t>37654225</t>
  </si>
  <si>
    <t>2018-01-02 12:13:14</t>
  </si>
  <si>
    <t>3271161_dokument1.pdf</t>
  </si>
  <si>
    <t>2018-01-02 12:13:33</t>
  </si>
  <si>
    <t>189/2017/9.2</t>
  </si>
  <si>
    <t>Advokátska kancelária ECKER - KÁN &amp; PARTNERS, s.r.o.</t>
  </si>
  <si>
    <t>Zmluva o poskytovaní právnych služieb</t>
  </si>
  <si>
    <t>2018-01-02 12:14:42</t>
  </si>
  <si>
    <t>358866</t>
  </si>
  <si>
    <t>2018-01-02 12:14:01</t>
  </si>
  <si>
    <t>3271163_dokument1.pdf</t>
  </si>
  <si>
    <t>2018-01-02 12:14:28</t>
  </si>
  <si>
    <t>83-2018-LSR</t>
  </si>
  <si>
    <t>Marek Biroš</t>
  </si>
  <si>
    <t>Rámcová dohoda 57-2018-25-04</t>
  </si>
  <si>
    <t>2018-01-02 12:17:23</t>
  </si>
  <si>
    <t>34326626</t>
  </si>
  <si>
    <t>2018-01-02 12:16:59</t>
  </si>
  <si>
    <t>3271165_dokument1.pdf</t>
  </si>
  <si>
    <t>2018-01-02 12:17:18</t>
  </si>
  <si>
    <t>CRZ 7972/2017/LSR</t>
  </si>
  <si>
    <t>Ladislav Kičinko</t>
  </si>
  <si>
    <t>Rámcová dohoda č. R/006-01/18/26/08</t>
  </si>
  <si>
    <t>2018-01-02 12:21:24</t>
  </si>
  <si>
    <t>41604962</t>
  </si>
  <si>
    <t>Lipová 532/3, 076 22 Vojčice</t>
  </si>
  <si>
    <t>3271167_potvrdenie.pdf</t>
  </si>
  <si>
    <t>2018-01-02 12:19:05</t>
  </si>
  <si>
    <t>3271171_dokument1.pdf</t>
  </si>
  <si>
    <t>2018-01-02 12:20:43</t>
  </si>
  <si>
    <t>85-2018-LSR</t>
  </si>
  <si>
    <t>Lukáš Jurko</t>
  </si>
  <si>
    <t>Rámcová dohoda 51-2018-25-04</t>
  </si>
  <si>
    <t>2018-01-02 12:20:42</t>
  </si>
  <si>
    <t>48033740</t>
  </si>
  <si>
    <t>2018-01-02 12:20:15</t>
  </si>
  <si>
    <t>3271169_dokument1.pdf</t>
  </si>
  <si>
    <t>2018-01-02 12:20:33</t>
  </si>
  <si>
    <t>1/2018</t>
  </si>
  <si>
    <t>Poľnonákup Tatry, a.s.</t>
  </si>
  <si>
    <t>KT Trade Slovakia s.r.o.</t>
  </si>
  <si>
    <t>Čiastková zmluva k Rámcovej dohode č. 2</t>
  </si>
  <si>
    <t>2018-04-03</t>
  </si>
  <si>
    <t>2018-01-02 12:31:09</t>
  </si>
  <si>
    <t>45970998</t>
  </si>
  <si>
    <t>Skladná 6, 040 01 Košice</t>
  </si>
  <si>
    <t>0036447927</t>
  </si>
  <si>
    <t>Slavkovská 36, 060 01 Kežmarok</t>
  </si>
  <si>
    <t>3271179_potvrdenie.pdf</t>
  </si>
  <si>
    <t>2018-01-02 12:27:31</t>
  </si>
  <si>
    <t>3271184_dokument1.pdf</t>
  </si>
  <si>
    <t>2018-01-02 12:29:46</t>
  </si>
  <si>
    <t>Z-26/2017/E</t>
  </si>
  <si>
    <t>Dodatok č. 7/2017 k zmluve o dodávke plynu.</t>
  </si>
  <si>
    <t>2018-01-02 12:28:53</t>
  </si>
  <si>
    <t>Mlynské Nivy 44C, 825 11 Bratislava</t>
  </si>
  <si>
    <t>2018-01-02 12:27:25</t>
  </si>
  <si>
    <t>3271181_dokument1.pdf</t>
  </si>
  <si>
    <t>2018-01-02 12:28:20</t>
  </si>
  <si>
    <t>2Spr 159/17/1100</t>
  </si>
  <si>
    <t>Krajská prokuratúra  Bratislava</t>
  </si>
  <si>
    <t>Alianz - Slovenská poisťovňa, a. s.,</t>
  </si>
  <si>
    <t>Dodatok č. 1 k Flotilovej poistnej zmluve č. 8080108679</t>
  </si>
  <si>
    <t>2018-01-02 12:29:40</t>
  </si>
  <si>
    <t>00151700</t>
  </si>
  <si>
    <t>Dostojevského rad 4, 815 74 Bratislava</t>
  </si>
  <si>
    <t>00166448</t>
  </si>
  <si>
    <t>Vajnorská 47, 81256 Bratislava</t>
  </si>
  <si>
    <t>3271182_potvrdenie.pdf</t>
  </si>
  <si>
    <t>2018-01-02 12:28:32</t>
  </si>
  <si>
    <t>Dodatok č. 1 k Flotilovej zmluve č. 8080108679</t>
  </si>
  <si>
    <t>3271183_dokument1.pdf</t>
  </si>
  <si>
    <t>2018-01-02 12:29:30</t>
  </si>
  <si>
    <t>56/2017</t>
  </si>
  <si>
    <t>Úrad práce, sociálnych vecí a rodiny Humenné</t>
  </si>
  <si>
    <t>Bc. Renáta Capcarová</t>
  </si>
  <si>
    <t>Dohoda o splátkach dlhu č. 56/2017</t>
  </si>
  <si>
    <t>2018-10-31</t>
  </si>
  <si>
    <t>2018-01-02 13:01:32</t>
  </si>
  <si>
    <t>Kukorelliho 1, 06670 Humenné</t>
  </si>
  <si>
    <t>3271185_potvrdenie.pdf</t>
  </si>
  <si>
    <t>2018-01-02 12:30:22</t>
  </si>
  <si>
    <t>3271186_dokument1.pdf</t>
  </si>
  <si>
    <t>2018-01-02 12:59:29</t>
  </si>
  <si>
    <t>851655-051/2017/O320-Rá</t>
  </si>
  <si>
    <t>AERO VAGON s. r. o.</t>
  </si>
  <si>
    <t>Zmluva o uzavretí budúcej zmluvy č. 851655-051/2017/O320-Rá</t>
  </si>
  <si>
    <t>2018-01-02 12:36:45</t>
  </si>
  <si>
    <t>36044989</t>
  </si>
  <si>
    <t>Pod furčou 7, 040 01 Košice</t>
  </si>
  <si>
    <t>3271187_potvrdenie.pdf</t>
  </si>
  <si>
    <t>2018-01-02 12:34:32</t>
  </si>
  <si>
    <t>3271188_dokument1.pdf</t>
  </si>
  <si>
    <t>2018-01-02 12:34:53</t>
  </si>
  <si>
    <t>92-2018-LSR</t>
  </si>
  <si>
    <t>ZUBOR s.r.o.</t>
  </si>
  <si>
    <t>Rámcová dohoda 55-2018-25-04</t>
  </si>
  <si>
    <t>2018-01-02 12:35:56</t>
  </si>
  <si>
    <t>46493484</t>
  </si>
  <si>
    <t>2018-01-02 12:35:35</t>
  </si>
  <si>
    <t>3271191_dokument1.pdf</t>
  </si>
  <si>
    <t>2018-01-02 12:35:53</t>
  </si>
  <si>
    <t>003/2018/FUSAV</t>
  </si>
  <si>
    <t>Fyzikálny ústav Slovenská akadémia vied</t>
  </si>
  <si>
    <t>DODATOK č. 5 K ZMLUVE O POSKYTNUTÍ PROSTRIEDKOV č. APVV-14-0745</t>
  </si>
  <si>
    <t>2018-01-02 12:37:26</t>
  </si>
  <si>
    <t>20.12.2017</t>
  </si>
  <si>
    <t>00166537</t>
  </si>
  <si>
    <t>Dúbravská cesta 9, 845 11 Bratislava</t>
  </si>
  <si>
    <t>2018-01-02 12:36:24</t>
  </si>
  <si>
    <t>3271194_dokument1.pdf</t>
  </si>
  <si>
    <t>2018-01-02 12:37:20</t>
  </si>
  <si>
    <t>1/2017/ŠVPS/RVK</t>
  </si>
  <si>
    <t>MVDr. Stanislav Gábriš</t>
  </si>
  <si>
    <t>Zmluva č. 3/2018-VPO o vykonaní štátnych veterinárnych činností v roku 2018 uzavretá podľa § 261, ods. 2 Obchodného zákonníka</t>
  </si>
  <si>
    <t>2018-01-02 12:37:43</t>
  </si>
  <si>
    <t>37266845</t>
  </si>
  <si>
    <t>Vieskač. 25, 991 02  Dolná Strehová</t>
  </si>
  <si>
    <t>3271193_potvrdenie.pdf</t>
  </si>
  <si>
    <t>2018-01-02 12:36:29</t>
  </si>
  <si>
    <t>Zmluva č. 3/2018-VPO o vykonaní štátnych veterinárnych činností v roku 2018, uzavretá podľa § 261 ods. 2 Obchodného zákonníka</t>
  </si>
  <si>
    <t>3271195_dokument1.pdf</t>
  </si>
  <si>
    <t>2018-01-02 12:37:30</t>
  </si>
  <si>
    <t>09/2017/OPS-130</t>
  </si>
  <si>
    <t>Univerzita Mateja Bela v Banskej Bystrici</t>
  </si>
  <si>
    <t>Občianske združenie Tu som doma</t>
  </si>
  <si>
    <t>2018-01-02 12:38:35</t>
  </si>
  <si>
    <t>50089854</t>
  </si>
  <si>
    <t>Rovienka 14, 985 05 Kokava nad Rimavicou</t>
  </si>
  <si>
    <t>30232295</t>
  </si>
  <si>
    <t>Národná 12, 97401 Banská Bystrica</t>
  </si>
  <si>
    <t>3271196_potvrdenie.pdf</t>
  </si>
  <si>
    <t>2018-01-02 12:38:09</t>
  </si>
  <si>
    <t>3271197_dokument1.pdf</t>
  </si>
  <si>
    <t>2018-01-02 12:38:31</t>
  </si>
  <si>
    <t>002/2018/FUSAV</t>
  </si>
  <si>
    <t>DODATOK č. 3 K ZMLUVE O POSKYTNUTÍ PROSTRIEDKOV č. APVV-15-0641</t>
  </si>
  <si>
    <t>2018-01-02 12:39:23</t>
  </si>
  <si>
    <t>14.12.2017</t>
  </si>
  <si>
    <t>2017-12-07</t>
  </si>
  <si>
    <t>2018-01-02 12:38:41</t>
  </si>
  <si>
    <t>3271200_dokument1.pdf</t>
  </si>
  <si>
    <t>2018-01-02 12:39:17</t>
  </si>
  <si>
    <t>NZ/TAT/OEÚ/3/2018</t>
  </si>
  <si>
    <t>Letisko Poprad-Tatry, a.s.</t>
  </si>
  <si>
    <t>Zmluva o nájme nehnuteľností</t>
  </si>
  <si>
    <t>2018-01-02 12:39:04</t>
  </si>
  <si>
    <t>35912651</t>
  </si>
  <si>
    <t>Na letisko 100, 058 98  Poprad</t>
  </si>
  <si>
    <t>Pribinova 2, 812 72  Bratislava</t>
  </si>
  <si>
    <t>3271199_potvrdenie.pdf</t>
  </si>
  <si>
    <t>nájom nebytových priestorov a pozemkov</t>
  </si>
  <si>
    <t>2018-01-02 12:38:53</t>
  </si>
  <si>
    <t>2Spr 150/17/1100</t>
  </si>
  <si>
    <t>Kontura Slovakia, s. r. o.,</t>
  </si>
  <si>
    <t>Zmluva o uskutočňovaní servisných prác</t>
  </si>
  <si>
    <t>2020-12-29</t>
  </si>
  <si>
    <t>2018-01-02 12:41:03</t>
  </si>
  <si>
    <t>35726440</t>
  </si>
  <si>
    <t>Vietnamska 3, 821 04 Bratislava</t>
  </si>
  <si>
    <t>3271201_potvrdenie.pdf</t>
  </si>
  <si>
    <t>2018-01-02 12:40:07</t>
  </si>
  <si>
    <t>3271207_dokument1.pdf</t>
  </si>
  <si>
    <t>2018-01-02 12:40:59</t>
  </si>
  <si>
    <t>3/2018/ŠVPS/RVK</t>
  </si>
  <si>
    <t>MVDr. Viliam Jablonka</t>
  </si>
  <si>
    <t>Zmluva č. 4/2018-VPO o vykonaní štátnych veterinárnych činností v roku 2018 uzavretá podľa § 261, ods. 2 Obchodného zákonníka</t>
  </si>
  <si>
    <t>37894374</t>
  </si>
  <si>
    <t>ul. Hlavná 93, 991 02 Dolná Strehová</t>
  </si>
  <si>
    <t>3271202_potvrdenie.pdf</t>
  </si>
  <si>
    <t>2018-01-02 12:40:08</t>
  </si>
  <si>
    <t>Zmluva č. 4/2018-VPO o vykonaní štátnych veterinárnych činností v roku 2018, uzavretá podľa § 261 ods. 2 Obchodného zákonníka</t>
  </si>
  <si>
    <t>3271205_dokument1.pdf</t>
  </si>
  <si>
    <t>2018-01-02 12:40:51</t>
  </si>
  <si>
    <t>10/2017/OPS-131</t>
  </si>
  <si>
    <t>2018-01-02 12:40:58</t>
  </si>
  <si>
    <t>3271203_potvrdenie.pdf</t>
  </si>
  <si>
    <t>2018-01-02 12:40:32</t>
  </si>
  <si>
    <t>3271206_dokument1.pdf</t>
  </si>
  <si>
    <t>2018-01-02 12:40:55</t>
  </si>
  <si>
    <t>001/2018/FUSAV</t>
  </si>
  <si>
    <t>DODATOK č. 3 ZMLUVE O POSKYTNUTÍ PROSTRIEDKOV č. APVV-15-0621</t>
  </si>
  <si>
    <t>2018-01-02 12:41:19</t>
  </si>
  <si>
    <t>15.12.2017</t>
  </si>
  <si>
    <t>2018-01-02 12:40:35</t>
  </si>
  <si>
    <t>3271209_dokument1.pdf</t>
  </si>
  <si>
    <t>2018-01-02 12:41:11</t>
  </si>
  <si>
    <t>613/17</t>
  </si>
  <si>
    <t>Ministerstvo zdravotníctva Slovenskej republiky</t>
  </si>
  <si>
    <t>Dodatok č. 6 k Zmluve o výpožičke</t>
  </si>
  <si>
    <t>2018-01-02 12:47:25</t>
  </si>
  <si>
    <t>00165565</t>
  </si>
  <si>
    <t>Limbova 2, 837 52 Bratislava</t>
  </si>
  <si>
    <t>3271210_dokument1.pdf</t>
  </si>
  <si>
    <t>2018-01-02 12:41:22</t>
  </si>
  <si>
    <t>CRZ 7973/2017/LSR</t>
  </si>
  <si>
    <t>DREVIA, s. r. o.</t>
  </si>
  <si>
    <t>Rámcová dohoda č. R/006-02/18/26/08</t>
  </si>
  <si>
    <t>2018-01-02 12:45:53</t>
  </si>
  <si>
    <t>44834942</t>
  </si>
  <si>
    <t>Centrum 29/34, 017 01 Považská Bystrica</t>
  </si>
  <si>
    <t>3271211_potvrdenie.pdf</t>
  </si>
  <si>
    <t>2018-01-02 12:43:23</t>
  </si>
  <si>
    <t>3271214_dokument1.pdf</t>
  </si>
  <si>
    <t>2018-01-02 12:44:25</t>
  </si>
  <si>
    <t>4/2018/ŠVPS/RVK</t>
  </si>
  <si>
    <t>MVDr. Ján Jančovič</t>
  </si>
  <si>
    <t>Zmluva č. 5/2018-VPO o vykonaní štátnych veterinárnych činností v roku 2018 uzavretá podľa § 261, ods. 2 Obchodného zákonníka</t>
  </si>
  <si>
    <t>2018-01-02 12:44:10</t>
  </si>
  <si>
    <t>17057779</t>
  </si>
  <si>
    <t>ul. Garbiarska 606/26, 984 01  Lučenec</t>
  </si>
  <si>
    <t>3271212_potvrdenie.pdf</t>
  </si>
  <si>
    <t>2018-01-02 12:43:24</t>
  </si>
  <si>
    <t>Zmluva č. 5/2018-VPO o vykonaní štátnych veterinárnych činností v roku 2018, uzavretá podľa § 261 ods. 2 Obchodného zákonníka</t>
  </si>
  <si>
    <t>3271213_dokument1.pdf</t>
  </si>
  <si>
    <t>2018-01-02 12:44:01</t>
  </si>
  <si>
    <t>5/2018/ŠVPS/RVK</t>
  </si>
  <si>
    <t>MVDr. Peter Kozár</t>
  </si>
  <si>
    <t>Zmluva č. 6/2018-VPO o vykonaní štátnych veterinárnych činností v roku 2018 uzavretá podľa § 261, ods. 2 Obchodného zákonníka</t>
  </si>
  <si>
    <t>2018-01-02 12:47:38</t>
  </si>
  <si>
    <t>42304415</t>
  </si>
  <si>
    <t>Dolné Plachtince 70, 991 24  Dolné Plachtince</t>
  </si>
  <si>
    <t>3271215_potvrdenie.pdf</t>
  </si>
  <si>
    <t>2018-01-02 12:46:24</t>
  </si>
  <si>
    <t>Zmluva č. 6/2018-VPO o vykonaní štátnych veterinárnych činností v roku 2018, uzavretá podľa § 261 ods. 2 Obchodného zákonníka</t>
  </si>
  <si>
    <t>3271219_dokument1.pdf</t>
  </si>
  <si>
    <t>2018-01-02 12:47:20</t>
  </si>
  <si>
    <t>1600/2017</t>
  </si>
  <si>
    <t>Plaut Slovensko, s. r. o.</t>
  </si>
  <si>
    <t>Zmluva  o poskytovaní podporných služieb – Underpinning contract /UC/ pre zabezpečenie prevádzky  Informačného systému „Správa Sťažností a reklamácií“ /IS/na základe dohodnutých cieľových úrovní podporných služieb – Service Level Target /SLT/</t>
  </si>
  <si>
    <t>Zmluva sa uzatvára na dobu určitú na obdobie 24 mesiacov odo dňa nadobudnutia účinnosti Zmluvy, alebo do vyčerpania finančného limitu vo výške 158 400,- EUR bez DPH.</t>
  </si>
  <si>
    <t>2018-01-02 12:58:04</t>
  </si>
  <si>
    <t>35785284</t>
  </si>
  <si>
    <t>Karloveská 34, 841 04 Bratislava</t>
  </si>
  <si>
    <t>2018-01-02 12:46:27</t>
  </si>
  <si>
    <t>3271220_dokument1.pdf</t>
  </si>
  <si>
    <t>3271221_dokument1.pdf</t>
  </si>
  <si>
    <t>2018-01-02 12:48:05</t>
  </si>
  <si>
    <t>3271222_dokument1.pdf</t>
  </si>
  <si>
    <t>2018-01-02 12:48:21</t>
  </si>
  <si>
    <t>3271223_dokument1.pdf</t>
  </si>
  <si>
    <t>2018-01-02 12:48:40</t>
  </si>
  <si>
    <t>3271224_dokument1.pdf</t>
  </si>
  <si>
    <t>2018-01-02 12:48:55</t>
  </si>
  <si>
    <t>3271225_dokument1.pdf</t>
  </si>
  <si>
    <t>2018-01-02 12:49:14</t>
  </si>
  <si>
    <t>3271226_dokument1.pdf</t>
  </si>
  <si>
    <t>2018-01-02 12:49:38</t>
  </si>
  <si>
    <t>3271227_dokument1.pdf</t>
  </si>
  <si>
    <t>2018-01-02 12:49:55</t>
  </si>
  <si>
    <t>100-2018-LSR</t>
  </si>
  <si>
    <t>WOODY &amp; MY s.r.o.</t>
  </si>
  <si>
    <t>Rámcová dohoda 54-2018-25-04</t>
  </si>
  <si>
    <t>2018-01-02 12:47:04</t>
  </si>
  <si>
    <t>47139510</t>
  </si>
  <si>
    <t>2018-01-02 12:46:42</t>
  </si>
  <si>
    <t>3271218_dokument1.pdf</t>
  </si>
  <si>
    <t>2018-01-02 12:47:01</t>
  </si>
  <si>
    <t>102-2018-LSR</t>
  </si>
  <si>
    <t>DAVIDO s.r.o.</t>
  </si>
  <si>
    <t>Rámcová dohoda 52-2018-25-04</t>
  </si>
  <si>
    <t>2018-01-02 12:53:41</t>
  </si>
  <si>
    <t>46622365</t>
  </si>
  <si>
    <t>2018-01-02 12:53:20</t>
  </si>
  <si>
    <t>3271231_dokument1.pdf</t>
  </si>
  <si>
    <t>2018-01-02 12:53:38</t>
  </si>
  <si>
    <t>6/2018/ŠVPS/RVK</t>
  </si>
  <si>
    <t>Zmluva č. 8/2018-VPO o vykonaní štátnych veterinárnych činností v roku 2018 uzavretá podľa § 261, ods. 2 Obchodného zákonníka</t>
  </si>
  <si>
    <t>2018-01-02 12:55:04</t>
  </si>
  <si>
    <t>Štúrova 25, 053 61 Spišské Vlachy</t>
  </si>
  <si>
    <t>3271232_potvrdenie.pdf</t>
  </si>
  <si>
    <t>2018-01-02 12:53:55</t>
  </si>
  <si>
    <t>Zmluva č. 8/2018-VPO o vykonaní štátnych veterinárnych činností v roku 2018, uzavretá podľa § 261 ods. 2 Obchodného zákonníka</t>
  </si>
  <si>
    <t>3271233_dokument1.pdf</t>
  </si>
  <si>
    <t>2018-01-02 12:54:49</t>
  </si>
  <si>
    <t>ŠZ02/2017/SŠ</t>
  </si>
  <si>
    <t>Nina Moravčíková</t>
  </si>
  <si>
    <t>Štipendijná zmluva pre štipendistu (žiaka) strednej školy ŠZ02/2017/SŠ</t>
  </si>
  <si>
    <t>2018-01-02 12:58:01</t>
  </si>
  <si>
    <t>3271234_potvrdenie.pdf</t>
  </si>
  <si>
    <t>2018-01-02 12:54:57</t>
  </si>
  <si>
    <t>3271235_dokument1.pdf</t>
  </si>
  <si>
    <t>2018-01-02 12:55:13</t>
  </si>
  <si>
    <t>103-2018-LSR</t>
  </si>
  <si>
    <t>Štefan Berežný</t>
  </si>
  <si>
    <t>Rámcová dohoda 53-2018-25-04</t>
  </si>
  <si>
    <t>2018-01-02 12:57:06</t>
  </si>
  <si>
    <t>43462120</t>
  </si>
  <si>
    <t>2018-01-02 12:56:42</t>
  </si>
  <si>
    <t>3271238_dokument1.pdf</t>
  </si>
  <si>
    <t>2018-01-02 12:57:01</t>
  </si>
  <si>
    <t>7/2018ŠVPS/RVK2017/ŠVPS/RVK</t>
  </si>
  <si>
    <t>MVD. Zoltán Zolczer</t>
  </si>
  <si>
    <t>Zmluva č. 9/2018-VPO o vykonaní štátnych veterinárnych činností v roku 2018 uzavretá podľa § 261, ods. 2 Obchodného zákonníka</t>
  </si>
  <si>
    <t>2018-01-02 12:57:46</t>
  </si>
  <si>
    <t>42004993</t>
  </si>
  <si>
    <t>Dolinka 170, 991 28  Vinica</t>
  </si>
  <si>
    <t>3271239_potvrdenie.pdf</t>
  </si>
  <si>
    <t>2018-01-02 12:57:03</t>
  </si>
  <si>
    <t>Zmluva č. 9/2018-VPO o vykonností v roku 2018, uzavretá podľa § 261 ods. 2 Obchodného zákonníka</t>
  </si>
  <si>
    <t>3271240_dokument1.pdf</t>
  </si>
  <si>
    <t>2018-01-02 12:57:38</t>
  </si>
  <si>
    <t>1-109006975988</t>
  </si>
  <si>
    <t>Centrum pedagogicko-psychologického poradenstva a prevencie, Galanta</t>
  </si>
  <si>
    <t>Slovak Telekom a.s.</t>
  </si>
  <si>
    <t>Dodatok k zmluve o poskytovaní verejných služieb</t>
  </si>
  <si>
    <t>2018-01-02 13:05:52</t>
  </si>
  <si>
    <t>Bratislava Bajkalská 28</t>
  </si>
  <si>
    <t>42160286</t>
  </si>
  <si>
    <t>Hodská 2352/62, 924 81 Galanta</t>
  </si>
  <si>
    <t>3271243_potvrdenie.pdf</t>
  </si>
  <si>
    <t>2018-01-02 13:00:30</t>
  </si>
  <si>
    <t>Dodatok k zmluve 2018 Slovak Telekom</t>
  </si>
  <si>
    <t>3271246_dokument1.pdf</t>
  </si>
  <si>
    <t>2018-01-02 13:02:36</t>
  </si>
  <si>
    <t>8/2018/ŠVPS/RVK</t>
  </si>
  <si>
    <t>MVDr. Fantišek Macalák</t>
  </si>
  <si>
    <t>Zmluva č. 10/2018-VPO o vykonaní štátnych veterinárnych činností v roku 2018 uzavretá podľa § 261, ods. 2 Obchodného zákonníka</t>
  </si>
  <si>
    <t>2018-01-02 13:01:29</t>
  </si>
  <si>
    <t>37952749</t>
  </si>
  <si>
    <t>Písecká č. 9, 990 01 Veľký Krtíš</t>
  </si>
  <si>
    <t>3271244_potvrdenie.pdf</t>
  </si>
  <si>
    <t>2018-01-02 13:00:34</t>
  </si>
  <si>
    <t>Zmluva č. 10/2018-VPO o vykonaní štátnych veterinárnych činností v roku 2018, uzavretá podľa § 261 ods. 2 Obchodného zákonníka</t>
  </si>
  <si>
    <t>3271245_dokument1.pdf</t>
  </si>
  <si>
    <t>2018-01-02 13:01:24</t>
  </si>
  <si>
    <t>21.zmpr-9-1/2018</t>
  </si>
  <si>
    <t>Tibor Jurčák</t>
  </si>
  <si>
    <t>2018-01-07</t>
  </si>
  <si>
    <t>2018-02-16</t>
  </si>
  <si>
    <t>2018-01-02 13:03:24</t>
  </si>
  <si>
    <t>2018-01-02 13:02:52</t>
  </si>
  <si>
    <t>3271248_dokument1.pdf</t>
  </si>
  <si>
    <t>2018-01-02 13:03:12</t>
  </si>
  <si>
    <t>3271249_dokument1.pdf</t>
  </si>
  <si>
    <t>2018-01-02 13:03:18</t>
  </si>
  <si>
    <t>SPOU_D012_SPC-OZ-ZS-193-2012_2017</t>
  </si>
  <si>
    <t>Sekcia personálnych a sociálnych činností a osobný úrad MV SR</t>
  </si>
  <si>
    <t>Dôvera zdravotná poisťovňa, a.s.</t>
  </si>
  <si>
    <t>Dodatok č. 12 k zmluve o poskytovaní zdravotnej starostlivosti č. 71PLDO184012</t>
  </si>
  <si>
    <t>príloha č. 4 dodatku č. 12 je na obdobie od 01.01.2018</t>
  </si>
  <si>
    <t>2018-01-02 13:05:36</t>
  </si>
  <si>
    <t>35942436</t>
  </si>
  <si>
    <t>151866</t>
  </si>
  <si>
    <t>3271250_potvrdenie.pdf</t>
  </si>
  <si>
    <t>2018-01-02 13:03:50</t>
  </si>
  <si>
    <t>3271251_dokument1.pdf</t>
  </si>
  <si>
    <t>2018-01-02 13:05:02</t>
  </si>
  <si>
    <t>277/2017</t>
  </si>
  <si>
    <t>Fond na podporu vzdelávania</t>
  </si>
  <si>
    <t>Bc. Michaela Balogová</t>
  </si>
  <si>
    <t>Zmluva o pôžičke z Fondu na podporu vzdelávania</t>
  </si>
  <si>
    <t>2018-01-02 13:18:32</t>
  </si>
  <si>
    <t>47245531</t>
  </si>
  <si>
    <t>Panenská 29, 81103 Bratislava</t>
  </si>
  <si>
    <t>2018-01-02 13:05:01</t>
  </si>
  <si>
    <t>Zmluva o pôžičke</t>
  </si>
  <si>
    <t>3271278_dokument1.pdf</t>
  </si>
  <si>
    <t>2018-01-02 13:15:47</t>
  </si>
  <si>
    <t>307/2017</t>
  </si>
  <si>
    <t>Bc. Terézia Bošková</t>
  </si>
  <si>
    <t>2018-01-02 13:10:01</t>
  </si>
  <si>
    <t>3271265_dokument1.pdf</t>
  </si>
  <si>
    <t>2018-01-02 13:09:22</t>
  </si>
  <si>
    <t>375/2017</t>
  </si>
  <si>
    <t>Tomáš Emödi</t>
  </si>
  <si>
    <t>2018-01-02 13:08:13</t>
  </si>
  <si>
    <t>3271262_dokument1.pdf</t>
  </si>
  <si>
    <t>2018-01-02 13:06:34</t>
  </si>
  <si>
    <t>104-2018-LSR</t>
  </si>
  <si>
    <t>Slovwood Ružomberok a.s.</t>
  </si>
  <si>
    <t>Zmluva o poskytnutí bonusu za dodávku drevnej hmoty</t>
  </si>
  <si>
    <t>2018-01-02 13:05:41</t>
  </si>
  <si>
    <t>Tatranská cesta 3</t>
  </si>
  <si>
    <t>2018-01-02 13:05:20</t>
  </si>
  <si>
    <t>3271256_dokument1.pdf</t>
  </si>
  <si>
    <t>2018-01-02 13:05:37</t>
  </si>
  <si>
    <t>Z18/001</t>
  </si>
  <si>
    <t>MH Invest II, s.r.o.</t>
  </si>
  <si>
    <t>PS a IS, s.r.o.</t>
  </si>
  <si>
    <t>Dohoda o postúpení práv a povinností</t>
  </si>
  <si>
    <t>Pôvodný odberateľ - Obytný súbor Krasňany, s.r.o.</t>
  </si>
  <si>
    <t>2018-01-02 13:10:09</t>
  </si>
  <si>
    <t>47727845</t>
  </si>
  <si>
    <t>Mydlárska 197/2, 010 01 Žilina</t>
  </si>
  <si>
    <t>50021150</t>
  </si>
  <si>
    <t>Trnavská cesta 100,, 821 01 Bratislava</t>
  </si>
  <si>
    <t>3271257_potvrdenie.pdf</t>
  </si>
  <si>
    <t>2018-01-02 13:05:44</t>
  </si>
  <si>
    <t>3271264_dokument1.pdf</t>
  </si>
  <si>
    <t>2018-01-02 13:09:00</t>
  </si>
  <si>
    <t>SCKM-71-48/2017</t>
  </si>
  <si>
    <t>Peter GIERTL</t>
  </si>
  <si>
    <t>Dohoda o použití súkromného cestného motorového vozidla na žiadosť účastníka ZSC/SC</t>
  </si>
  <si>
    <t>2018-01-14</t>
  </si>
  <si>
    <t>2018-01-15</t>
  </si>
  <si>
    <t>2018-01-02 13:06:12</t>
  </si>
  <si>
    <t>2018-01-02 13:05:50</t>
  </si>
  <si>
    <t>3271260_dokument1.pdf</t>
  </si>
  <si>
    <t>2018-01-02 13:06:07</t>
  </si>
  <si>
    <t>Detský domov Istebné</t>
  </si>
  <si>
    <t>Slovak Telekom, a.s.</t>
  </si>
  <si>
    <t>2019-12-21</t>
  </si>
  <si>
    <t>2018-01-02 13:07:52</t>
  </si>
  <si>
    <t>Bajkalská  28, 817 62 Bratislava</t>
  </si>
  <si>
    <t>00183521</t>
  </si>
  <si>
    <t>Istebné 258, 027 53 Istebné</t>
  </si>
  <si>
    <t>3271259_potvrdenie.pdf</t>
  </si>
  <si>
    <t>2018-01-02 13:05:51</t>
  </si>
  <si>
    <t>dodatok1</t>
  </si>
  <si>
    <t>3271263_dokument1.pdf</t>
  </si>
  <si>
    <t>2018-01-02 13:07:42</t>
  </si>
  <si>
    <t>2/2018</t>
  </si>
  <si>
    <t>2018-01-02 13:11:34</t>
  </si>
  <si>
    <t>3271266_potvrdenie.pdf</t>
  </si>
  <si>
    <t>2018-01-02 13:10:59</t>
  </si>
  <si>
    <t>dodatok 2</t>
  </si>
  <si>
    <t>3271268_dokument1.pdf</t>
  </si>
  <si>
    <t>2018-01-02 13:11:29</t>
  </si>
  <si>
    <t>1/FR SR</t>
  </si>
  <si>
    <t>Finančné riaditeľstvo SR</t>
  </si>
  <si>
    <t>HUNTER CLUB, s.r.o.</t>
  </si>
  <si>
    <t>Zmluva o podnájme nebytových priestorov č. 1/FR SR; BA/2018</t>
  </si>
  <si>
    <t>2018-01-02 13:13:04</t>
  </si>
  <si>
    <t>47822368</t>
  </si>
  <si>
    <t>Haburská 37, 821 01 Bratislava</t>
  </si>
  <si>
    <t>42499500</t>
  </si>
  <si>
    <t>Lazovná 63, 974 01 Banská Bystrica</t>
  </si>
  <si>
    <t>3271267_potvrdenie.pdf</t>
  </si>
  <si>
    <t>2018-01-02 13:11:05</t>
  </si>
  <si>
    <t>3271272_dokument1.pdf</t>
  </si>
  <si>
    <t>2018-01-02 13:12:16</t>
  </si>
  <si>
    <t>Z18/002</t>
  </si>
  <si>
    <t>BEGA, s.r.o.</t>
  </si>
  <si>
    <t>2018-01-02 13:11:59</t>
  </si>
  <si>
    <t>36547654</t>
  </si>
  <si>
    <t>Hlavná 5, 951 36 Lehota</t>
  </si>
  <si>
    <t>3271269_potvrdenie.pdf</t>
  </si>
  <si>
    <t>2018-01-02 13:11:27</t>
  </si>
  <si>
    <t>3271270_dokument1.pdf</t>
  </si>
  <si>
    <t>2018-01-02 13:11:43</t>
  </si>
  <si>
    <t>SPOU_D12_SPC-OZ-ZS-192-2012_2017</t>
  </si>
  <si>
    <t>Dodatok č. 12 k zmluve o poskytovaní zdravotnej starostlivosti č. 71PLDO183912</t>
  </si>
  <si>
    <t>2018-01-02 13:13:00</t>
  </si>
  <si>
    <t>3271271_potvrdenie.pdf</t>
  </si>
  <si>
    <t>2018-01-02 13:11:47</t>
  </si>
  <si>
    <t>3271273_dokument1.pdf</t>
  </si>
  <si>
    <t>2018-01-02 13:12:51</t>
  </si>
  <si>
    <t>Z18/003</t>
  </si>
  <si>
    <t>3 Energy, s.r.o.</t>
  </si>
  <si>
    <t>2018-01-02 13:14:00</t>
  </si>
  <si>
    <t>45293619</t>
  </si>
  <si>
    <t>Pri cintoríne 36, 010 04 Žilina</t>
  </si>
  <si>
    <t>3271274_potvrdenie.pdf</t>
  </si>
  <si>
    <t>2018-01-02 13:13:26</t>
  </si>
  <si>
    <t>3271275_dokument1.pdf</t>
  </si>
  <si>
    <t>2018-01-02 13:13:44</t>
  </si>
  <si>
    <t>Z18/004</t>
  </si>
  <si>
    <t>Ing. Ľubomír Kultán</t>
  </si>
  <si>
    <t>2018-01-02 13:15:37</t>
  </si>
  <si>
    <t>35430681</t>
  </si>
  <si>
    <t>č.420 Radoľa, 023 36 Radoľa</t>
  </si>
  <si>
    <t>3271276_potvrdenie.pdf</t>
  </si>
  <si>
    <t>2018-01-02 13:15:06</t>
  </si>
  <si>
    <t>3271277_dokument1.pdf</t>
  </si>
  <si>
    <t>2018-01-02 13:15:25</t>
  </si>
  <si>
    <t>Z18/005</t>
  </si>
  <si>
    <t>Záhrady Pončák, s.r.o.</t>
  </si>
  <si>
    <t>2018-01-02 13:17:03</t>
  </si>
  <si>
    <t>46039180</t>
  </si>
  <si>
    <t>Ovčiarsko 185, 010 04 Ovčiarsko</t>
  </si>
  <si>
    <t>3271279_potvrdenie.pdf</t>
  </si>
  <si>
    <t>2018-01-02 13:16:32</t>
  </si>
  <si>
    <t>3271280_dokument1.pdf</t>
  </si>
  <si>
    <t>2018-01-02 13:16:49</t>
  </si>
  <si>
    <t>Z18/006</t>
  </si>
  <si>
    <t>Bismont, s.r.o.</t>
  </si>
  <si>
    <t>2018-01-02 13:18:30</t>
  </si>
  <si>
    <t>45402582</t>
  </si>
  <si>
    <t>Cintorínska 330, 093 03 Vranov nad Topľou</t>
  </si>
  <si>
    <t>3271282_potvrdenie.pdf</t>
  </si>
  <si>
    <t>2018-01-02 13:17:59</t>
  </si>
  <si>
    <t>3271283_dokument1.pdf</t>
  </si>
  <si>
    <t>2018-01-02 13:18:19</t>
  </si>
  <si>
    <t>Z18/007</t>
  </si>
  <si>
    <t>JARS elektro, s.r.o.</t>
  </si>
  <si>
    <t>2018-01-02 13:19:58</t>
  </si>
  <si>
    <t>47381850</t>
  </si>
  <si>
    <t>Kuzmányho 8428/20A, 010 01 Žilina</t>
  </si>
  <si>
    <t>3271286_potvrdenie.pdf</t>
  </si>
  <si>
    <t>2018-01-02 13:19:27</t>
  </si>
  <si>
    <t>3271287_dokument1.pdf</t>
  </si>
  <si>
    <t>2018-01-02 13:19:45</t>
  </si>
  <si>
    <t>973/2017</t>
  </si>
  <si>
    <t>Fakultná nemocnica s poliklinikou J. A. Reimana, Prešov</t>
  </si>
  <si>
    <t>Lohmann &amp; Rauscher, s.r.o.</t>
  </si>
  <si>
    <t>Uznanie záväzku</t>
  </si>
  <si>
    <t>2018-01-02 13:31:01</t>
  </si>
  <si>
    <t>31347827</t>
  </si>
  <si>
    <t>Jarošova 1, 831 03  Bratislava</t>
  </si>
  <si>
    <t>00610577</t>
  </si>
  <si>
    <t>Hollého 14, 08181 Prešov</t>
  </si>
  <si>
    <t>3271289_potvrdenie.pdf</t>
  </si>
  <si>
    <t>2018-01-02 13:20:13</t>
  </si>
  <si>
    <t>3271291_dokument1.pdf</t>
  </si>
  <si>
    <t>2018-01-02 13:20:55</t>
  </si>
  <si>
    <t>Z18/008</t>
  </si>
  <si>
    <t>STAPPS, spol. s r.o.</t>
  </si>
  <si>
    <t>2018-01-02 13:21:18</t>
  </si>
  <si>
    <t>31564500</t>
  </si>
  <si>
    <t>Kamenná 11, 010 01 Žilina</t>
  </si>
  <si>
    <t>3271290_potvrdenie.pdf</t>
  </si>
  <si>
    <t>2018-01-02 13:20:45</t>
  </si>
  <si>
    <t>3271293_dokument1.pdf</t>
  </si>
  <si>
    <t>2018-01-02 13:21:01</t>
  </si>
  <si>
    <t>CPKE_ZM_ON-1-125-2017_2018</t>
  </si>
  <si>
    <t>Krajská prokuratúra Košice</t>
  </si>
  <si>
    <t>Zmluva o výpožičke č. 1-125/2017-CPKE-ON</t>
  </si>
  <si>
    <t>Dátum platnosti do: 5 rokov odo dňa účinnosti</t>
  </si>
  <si>
    <t>2018-01-02 13:26:17</t>
  </si>
  <si>
    <t>00166464</t>
  </si>
  <si>
    <t>Mojmírová 5, 041 62 Košice</t>
  </si>
  <si>
    <t>2017-11-10</t>
  </si>
  <si>
    <t>2018-01-02 13:21:12</t>
  </si>
  <si>
    <t>3271295_dokument1.pdf</t>
  </si>
  <si>
    <t>2018-01-02 13:21:37</t>
  </si>
  <si>
    <t>Z18/009</t>
  </si>
  <si>
    <t>Automatizácia dopravných a telekomunikačných systémov, s.r.o.</t>
  </si>
  <si>
    <t>2018-01-02 13:23:22</t>
  </si>
  <si>
    <t>36381403</t>
  </si>
  <si>
    <t>Poľovnícka 50, 013 25 Stráňavy</t>
  </si>
  <si>
    <t>3271296_potvrdenie.pdf</t>
  </si>
  <si>
    <t>2018-01-02 13:22:42</t>
  </si>
  <si>
    <t>3271297_dokument1.pdf</t>
  </si>
  <si>
    <t>2018-01-02 13:23:05</t>
  </si>
  <si>
    <t>Z18/010</t>
  </si>
  <si>
    <t>SEZAM, s.r.o.</t>
  </si>
  <si>
    <t>2018-01-02 13:24:53</t>
  </si>
  <si>
    <t>00633194</t>
  </si>
  <si>
    <t>Kvačalová 1, 010 04 Žilina</t>
  </si>
  <si>
    <t>3271298_potvrdenie.pdf</t>
  </si>
  <si>
    <t>2018-01-02 13:24:21</t>
  </si>
  <si>
    <t>3271299_dokument1.pdf</t>
  </si>
  <si>
    <t>2018-01-02 13:24:39</t>
  </si>
  <si>
    <t>542/2017</t>
  </si>
  <si>
    <t>Mgr. Dominika Kondrátová</t>
  </si>
  <si>
    <t>2018-01-02 13:44:55</t>
  </si>
  <si>
    <t>2017-12-08</t>
  </si>
  <si>
    <t>2018-01-02 13:25:01</t>
  </si>
  <si>
    <t>3271336_dokument1.pdf</t>
  </si>
  <si>
    <t>2018-01-02 13:43:28</t>
  </si>
  <si>
    <t>437/2017</t>
  </si>
  <si>
    <t>Jozef Halás</t>
  </si>
  <si>
    <t>2018-01-02 13:35:37</t>
  </si>
  <si>
    <t>3271313_dokument1.pdf</t>
  </si>
  <si>
    <t>2018-01-02 13:28:28</t>
  </si>
  <si>
    <t>575/2017</t>
  </si>
  <si>
    <t>Alžbeta Kubíková</t>
  </si>
  <si>
    <t>2018-01-02 13:42:46</t>
  </si>
  <si>
    <t>3271334_dokument1.pdf</t>
  </si>
  <si>
    <t>2018-01-02 13:41:33</t>
  </si>
  <si>
    <t>509/2017</t>
  </si>
  <si>
    <t>Bc. Antónia Kačmárová</t>
  </si>
  <si>
    <t>2018-01-02 13:41:05</t>
  </si>
  <si>
    <t>2017-12-12</t>
  </si>
  <si>
    <t>2018-01-02 13:25:02</t>
  </si>
  <si>
    <t>3271328_dokument1.pdf</t>
  </si>
  <si>
    <t>2018-01-02 13:36:10</t>
  </si>
  <si>
    <t>Z18/011</t>
  </si>
  <si>
    <t>2018-01-02 13:26:06</t>
  </si>
  <si>
    <t>3271304_potvrdenie.pdf</t>
  </si>
  <si>
    <t>2018-01-02 13:25:31</t>
  </si>
  <si>
    <t>3271305_dokument1.pdf</t>
  </si>
  <si>
    <t>2018-01-02 13:25:53</t>
  </si>
  <si>
    <t>4600003406/2017</t>
  </si>
  <si>
    <t>Zmluva č. 4600003406/2017 o poskytovaní služieb súvisiacich s prevádzkou čelnej nakladacej plošiny v ŽST Poprad-Tatry</t>
  </si>
  <si>
    <t>2019-12-08</t>
  </si>
  <si>
    <t>hodnota predmetu zmluvy je cena za manipuláciu bez DPH</t>
  </si>
  <si>
    <t>2018-01-02 13:27:00</t>
  </si>
  <si>
    <t>Rožňavská 1, 832 72 Bratislava</t>
  </si>
  <si>
    <t>3271306_potvrdenie.pdf</t>
  </si>
  <si>
    <t>2018-01-02 13:26:26</t>
  </si>
  <si>
    <t>3271307_dokument1.pdf</t>
  </si>
  <si>
    <t>2018-01-02 13:26:44</t>
  </si>
  <si>
    <t>Z18/012</t>
  </si>
  <si>
    <t>2018-01-02 13:27:13</t>
  </si>
  <si>
    <t>3271308_potvrdenie.pdf</t>
  </si>
  <si>
    <t>2018-01-02 13:26:40</t>
  </si>
  <si>
    <t>3271310_dokument1.pdf</t>
  </si>
  <si>
    <t>2018-01-02 13:27:02</t>
  </si>
  <si>
    <t>2017/29747</t>
  </si>
  <si>
    <t>Úrad práce, sociálnych vecí a rodiny Rožňava</t>
  </si>
  <si>
    <t>Igor Mako</t>
  </si>
  <si>
    <t>Dohoda o splátkach podľa § 7 zákona NR SR č. 374/2014 Z.z. o pohľadávkach štátu</t>
  </si>
  <si>
    <t>2020-02-29</t>
  </si>
  <si>
    <t>2018-01-02 13:27:34</t>
  </si>
  <si>
    <t>Nižná Slaná</t>
  </si>
  <si>
    <t>Šafárikova 112, 048 01  Rožňava</t>
  </si>
  <si>
    <t>3271309_potvrdenie.pdf</t>
  </si>
  <si>
    <t>2018-01-02 13:26:56</t>
  </si>
  <si>
    <t>3271311_dokument1.pdf</t>
  </si>
  <si>
    <t>2018-01-02 13:27:27</t>
  </si>
  <si>
    <t>Z18/013</t>
  </si>
  <si>
    <t>Ing. Eduard Vražda - TREMAL</t>
  </si>
  <si>
    <t>2018-01-02 13:28:53</t>
  </si>
  <si>
    <t>40819761</t>
  </si>
  <si>
    <t>Sibírska 700/20, 911 01 Trenčín</t>
  </si>
  <si>
    <t>3271312_potvrdenie.pdf</t>
  </si>
  <si>
    <t>2018-01-02 13:28:18</t>
  </si>
  <si>
    <t>3271315_dokument1.pdf</t>
  </si>
  <si>
    <t>2018-01-02 13:28:35</t>
  </si>
  <si>
    <t>955/2017</t>
  </si>
  <si>
    <t>MGP, spol. s r.o.</t>
  </si>
  <si>
    <t>Zmluva o zapožičaní lekárskeho prístroja</t>
  </si>
  <si>
    <t>2018-01-02 13:29:57</t>
  </si>
  <si>
    <t>00684023</t>
  </si>
  <si>
    <t>Šustekova 2, 851 04  Bratislava</t>
  </si>
  <si>
    <t>3271317_potvrdenie.pdf</t>
  </si>
  <si>
    <t>2018-01-02 13:28:52</t>
  </si>
  <si>
    <t>3271318_dokument1.pdf</t>
  </si>
  <si>
    <t>2018-01-02 13:29:35</t>
  </si>
  <si>
    <t>Dodatok č. 1/2017 k Zmluve č. 877/2016 (pôvodné číslo 783/BA00/2016)</t>
  </si>
  <si>
    <t>Obec Málinec</t>
  </si>
  <si>
    <t>Dodatok č. 1 k Zmluve o poskytnutí regionálneho príspevku č. 783/BA00/2016 zo dňa 20. 12. 2016</t>
  </si>
  <si>
    <t>Zmluva o poskytnutí regionálneho príspevku č. 783/BA00/2016 zo dňa 20. 12. 2016
http://www.crz.gov.sk/index.php?ID=2743367&amp;l=sk</t>
  </si>
  <si>
    <t>2018-01-02 13:30:34</t>
  </si>
  <si>
    <t>00151513</t>
  </si>
  <si>
    <t>Námestie Slobody 1, 813 70 Bratislava</t>
  </si>
  <si>
    <t>00 316 211</t>
  </si>
  <si>
    <t>Námestie SNP 474/1, 985 26 Málinec</t>
  </si>
  <si>
    <t>2018-01-02 13:32:01</t>
  </si>
  <si>
    <t>3271324_dokument1.pdf</t>
  </si>
  <si>
    <t>2018-01-02 13:30:17</t>
  </si>
  <si>
    <t>2493/6153/2017</t>
  </si>
  <si>
    <t>Slovenská správa ciest, Bratislava</t>
  </si>
  <si>
    <t>Poláčeková Marta</t>
  </si>
  <si>
    <t>Kúpna zmluva - Cesta I/75 Šaľa - obchvat</t>
  </si>
  <si>
    <t>2018-01-02 14:37:53</t>
  </si>
  <si>
    <t>č. 32 , Dlhá nad Váhom</t>
  </si>
  <si>
    <t>003328</t>
  </si>
  <si>
    <t>Miletičova 19 , P.O.BOX 19, 826 19 Bratislava</t>
  </si>
  <si>
    <t>3271320_potvrdenie.pdf</t>
  </si>
  <si>
    <t>2018-01-02 13:30:02</t>
  </si>
  <si>
    <t>KZ_Polacekova_Marta</t>
  </si>
  <si>
    <t>3271321_dokument.</t>
  </si>
  <si>
    <t>2018-01-02 13:30:09</t>
  </si>
  <si>
    <t>2492/6153/2017</t>
  </si>
  <si>
    <t>Adamusová Margita</t>
  </si>
  <si>
    <t>2018-01-02 14:37:49</t>
  </si>
  <si>
    <t>Nad lúčkami 3060/49 , Bratislava</t>
  </si>
  <si>
    <t>3271322_potvrdenie.pdf</t>
  </si>
  <si>
    <t>KZ_Adamusova_Margita</t>
  </si>
  <si>
    <t>3271323_dokument.</t>
  </si>
  <si>
    <t>2017/25768</t>
  </si>
  <si>
    <t>Marek Kotlár</t>
  </si>
  <si>
    <t>2018-01-02 13:32:32</t>
  </si>
  <si>
    <t>Dobšiná</t>
  </si>
  <si>
    <t>3271325_potvrdenie.pdf</t>
  </si>
  <si>
    <t>2018-01-02 13:31:18</t>
  </si>
  <si>
    <t>3271326_dokument1.pdf</t>
  </si>
  <si>
    <t>2018-01-02 13:31:59</t>
  </si>
  <si>
    <t>A/2017/00998</t>
  </si>
  <si>
    <t>Regionálny úrad verejného zdravotníctva Rimavská Sobota</t>
  </si>
  <si>
    <t>MAGNA ENERGIA a.s.</t>
  </si>
  <si>
    <t>Realizačná zmluva</t>
  </si>
  <si>
    <t>2018-01-02 13:38:52</t>
  </si>
  <si>
    <t>Piešťany</t>
  </si>
  <si>
    <t>00611000</t>
  </si>
  <si>
    <t>Ul.Sama Tomášika 14,, 979 01 Rimavská Sobota</t>
  </si>
  <si>
    <t>2018-01-02 13:35:53</t>
  </si>
  <si>
    <t>3271333_dokument1.pdf</t>
  </si>
  <si>
    <t>2018-01-02 13:38:42</t>
  </si>
  <si>
    <t>NZ/TAT/OEÚ/5/2018</t>
  </si>
  <si>
    <t>Letové prevádzkové služby Slovenskej republiky, štátny podnik</t>
  </si>
  <si>
    <t>2018-01-02 13:37:39</t>
  </si>
  <si>
    <t>35778458</t>
  </si>
  <si>
    <t>Ivanská cesta 93, 823 07 Bratislava</t>
  </si>
  <si>
    <t>3271330_potvrdenie.pdf</t>
  </si>
  <si>
    <t>2018-01-02 13:37:31</t>
  </si>
  <si>
    <t>2017/25768-1</t>
  </si>
  <si>
    <t>Edita Kónyová</t>
  </si>
  <si>
    <t>2018-01-02 14:41:04</t>
  </si>
  <si>
    <t>Rožňava</t>
  </si>
  <si>
    <t>3271331_potvrdenie.pdf</t>
  </si>
  <si>
    <t>2017-11-06</t>
  </si>
  <si>
    <t>2018-01-02 13:37:40</t>
  </si>
  <si>
    <t>3271411_dokument1.pdf</t>
  </si>
  <si>
    <t>2018-01-02 14:41:00</t>
  </si>
  <si>
    <t>NZ/TAT/OEÚ/8/2018</t>
  </si>
  <si>
    <t>Stunning Slovakia, s.r.o.</t>
  </si>
  <si>
    <t>2018-01-02 13:41:32</t>
  </si>
  <si>
    <t>43914411</t>
  </si>
  <si>
    <t>Hrabušice 478, 053 15 Hrabušice</t>
  </si>
  <si>
    <t>3271335_potvrdenie.pdf</t>
  </si>
  <si>
    <t>prenájom kancelárie v centrálnej hale</t>
  </si>
  <si>
    <t>2018-01-02 13:41:30</t>
  </si>
  <si>
    <t>52/2017</t>
  </si>
  <si>
    <t>Mária Lisyová</t>
  </si>
  <si>
    <t>Dohoda o splátkach dlhu č. 52/2017</t>
  </si>
  <si>
    <t>2019-07-31</t>
  </si>
  <si>
    <t>2018-01-02 13:48:36</t>
  </si>
  <si>
    <t>3271337_potvrdenie.pdf</t>
  </si>
  <si>
    <t>2018-01-02 13:46:04</t>
  </si>
  <si>
    <t>3271338_dokument1.pdf</t>
  </si>
  <si>
    <t>2018-01-02 13:47:11</t>
  </si>
  <si>
    <t>645/2017</t>
  </si>
  <si>
    <t>Kristína Margetová</t>
  </si>
  <si>
    <t>2018-01-02 14:12:41</t>
  </si>
  <si>
    <t>2018-01-02 13:50:01</t>
  </si>
  <si>
    <t>3271362_dokument1.pdf</t>
  </si>
  <si>
    <t>2018-01-02 14:10:29</t>
  </si>
  <si>
    <t>621/2017</t>
  </si>
  <si>
    <t>Denisa Lorincová</t>
  </si>
  <si>
    <t>2018-01-02 14:05:07</t>
  </si>
  <si>
    <t>2018-01-02 13:50:10</t>
  </si>
  <si>
    <t>3271356_dokument1.pdf</t>
  </si>
  <si>
    <t>2018-01-02 14:03:35</t>
  </si>
  <si>
    <t>767/2017</t>
  </si>
  <si>
    <t>Dagmar Rakovanová</t>
  </si>
  <si>
    <t>2018-01-02 14:03:09</t>
  </si>
  <si>
    <t>2017-12-14</t>
  </si>
  <si>
    <t>2018-01-02 13:50:11</t>
  </si>
  <si>
    <t>3271345_dokument1.pdf</t>
  </si>
  <si>
    <t>2018-01-02 13:53:15</t>
  </si>
  <si>
    <t>694/2017</t>
  </si>
  <si>
    <t>Diana Olejárová</t>
  </si>
  <si>
    <t>2018-01-02 14:09:39</t>
  </si>
  <si>
    <t>3271361_dokument1.pdf</t>
  </si>
  <si>
    <t>2018-01-02 14:08:10</t>
  </si>
  <si>
    <t>690/2017</t>
  </si>
  <si>
    <t>Bc. Lucia Novoroľníková</t>
  </si>
  <si>
    <t>2018-01-02 14:07:42</t>
  </si>
  <si>
    <t>3271358_dokument1.pdf</t>
  </si>
  <si>
    <t>2018-01-02 14:05:36</t>
  </si>
  <si>
    <t>NZ/TAT/OEÚ/10/2018</t>
  </si>
  <si>
    <t>KTAG, s.r.o.</t>
  </si>
  <si>
    <t>2018-01-02 13:51:43</t>
  </si>
  <si>
    <t>31686575</t>
  </si>
  <si>
    <t>Karpatská 3256/15, 058 01 Poprad</t>
  </si>
  <si>
    <t>3271344_potvrdenie.pdf</t>
  </si>
  <si>
    <t>nájom pozemku pre umiestnenie Bencaloru</t>
  </si>
  <si>
    <t>2018-01-02 13:51:42</t>
  </si>
  <si>
    <t>8152/2017/LSR</t>
  </si>
  <si>
    <t>LESY Slovenskej republiky, štátny podnik, Odštepný závod Rožňava</t>
  </si>
  <si>
    <t>Energy Solution Group s.r.o.</t>
  </si>
  <si>
    <t>Zmluva o dielo č. 8152/2017/LSR</t>
  </si>
  <si>
    <t>2018-01-02 13:55:53</t>
  </si>
  <si>
    <t>45975221</t>
  </si>
  <si>
    <t>Jovická 2, 048 01 Rožňava</t>
  </si>
  <si>
    <t>2018-01-02 13:54:46</t>
  </si>
  <si>
    <t>Zmluva o dielo 8152</t>
  </si>
  <si>
    <t>3271349_dokument1.pdf</t>
  </si>
  <si>
    <t>2018-01-02 13:55:41</t>
  </si>
  <si>
    <t>ZH1038747</t>
  </si>
  <si>
    <t>Fedotov Mikhailo</t>
  </si>
  <si>
    <t>2018-01-02 14:21:24</t>
  </si>
  <si>
    <t>2018-01-02 13:55:02</t>
  </si>
  <si>
    <t>ZH1038747-txt</t>
  </si>
  <si>
    <t>3271348_dokument.pdf</t>
  </si>
  <si>
    <t>NZ/TAT/OEÚ/12/2018</t>
  </si>
  <si>
    <t>BHP Tatry, s.r.o.</t>
  </si>
  <si>
    <t>Nájomná zmluva o prenájme plochy na umiestnenie reklamy</t>
  </si>
  <si>
    <t>2018-01-02 13:56:11</t>
  </si>
  <si>
    <t>45948879</t>
  </si>
  <si>
    <t>Dvořákovo nábrežie 6, 811 02 Bratislava</t>
  </si>
  <si>
    <t>3271350_potvrdenie.pdf</t>
  </si>
  <si>
    <t>prenájom reklamných plôch</t>
  </si>
  <si>
    <t>2018-01-02 13:56:01</t>
  </si>
  <si>
    <t>PKZ_2018</t>
  </si>
  <si>
    <t>Odborová organizácia OZ DLV pri SVP, š.p.</t>
  </si>
  <si>
    <t>SLOVENSKÝ VODOHOSPODÁRSKY PODNIK, štátny podnik</t>
  </si>
  <si>
    <t>Podniková kolektívna zmluva na rok 2018</t>
  </si>
  <si>
    <t>2018-01-02 14:00:38</t>
  </si>
  <si>
    <t>36022047</t>
  </si>
  <si>
    <t>Radničné námestie č. 8, 969 55 Banská Štiavnica</t>
  </si>
  <si>
    <t>3271351_potvrdenie.pdf</t>
  </si>
  <si>
    <t>2018-01-02 13:59:16</t>
  </si>
  <si>
    <t>3271353_dokument1.pdf</t>
  </si>
  <si>
    <t>2018-01-02 14:00:16</t>
  </si>
  <si>
    <t>Z-20/2017- Če</t>
  </si>
  <si>
    <t>KONŠTRUKTA, spol. s r.o.</t>
  </si>
  <si>
    <t>Environmentálny fond</t>
  </si>
  <si>
    <t>DOHODA O SPLÁTKACH č. Z-20/2017- Če</t>
  </si>
  <si>
    <t>2018-01-02 14:00:30</t>
  </si>
  <si>
    <t>30796491</t>
  </si>
  <si>
    <t>Martinská 49, 821 05 Bratislava</t>
  </si>
  <si>
    <t>36212415</t>
  </si>
  <si>
    <t>Medená č.10, 040 17 Košice</t>
  </si>
  <si>
    <t>3271352_potvrdenie.pdf</t>
  </si>
  <si>
    <t>2018-01-02 13:59:42</t>
  </si>
  <si>
    <t>3271354_dokument1.pdf</t>
  </si>
  <si>
    <t>2018-01-02 14:00:22</t>
  </si>
  <si>
    <t>Z312031N148</t>
  </si>
  <si>
    <t>Ministerstvo práce, sociálnych vecí a rodiny SR</t>
  </si>
  <si>
    <t>Ústredie práce sociálnych vecí a rodiny</t>
  </si>
  <si>
    <t>Zmluva o poskytnutí NFP</t>
  </si>
  <si>
    <t>2018-01-02 14:03:47</t>
  </si>
  <si>
    <t>00681156</t>
  </si>
  <si>
    <t>Špitálska 4, 6, 8, 816 43 Bratislava</t>
  </si>
  <si>
    <t>3271355_potvrdenie.pdf</t>
  </si>
  <si>
    <t>2018-01-02 14:02:34</t>
  </si>
  <si>
    <t>Zmluva o poskytnutí NFP Z312031N148</t>
  </si>
  <si>
    <t>3271357_dokument1.pdf</t>
  </si>
  <si>
    <t>2018-01-02 14:03:40</t>
  </si>
  <si>
    <t>107/2018/LSR</t>
  </si>
  <si>
    <t>LESY Slovenskej republiky, štátny podnik, Odštepný závod Košice</t>
  </si>
  <si>
    <t>Majkuth Peter</t>
  </si>
  <si>
    <t>Dodatok č.4 k zmluve o nájme č.180/22/Bp/06</t>
  </si>
  <si>
    <t>2018-01-02 14:06:35</t>
  </si>
  <si>
    <t>Moyzesova 18, 042 39 Košice</t>
  </si>
  <si>
    <t>3271359_potvrdenie.pdf</t>
  </si>
  <si>
    <t>2018-01-02 14:05:53</t>
  </si>
  <si>
    <t>Zmluva CRZ 107/2018/LSR</t>
  </si>
  <si>
    <t>3271360_dokument1.pdf</t>
  </si>
  <si>
    <t>2018-01-02 14:06:31</t>
  </si>
  <si>
    <t>2Spr 149/17/1100</t>
  </si>
  <si>
    <t>ExNet, s. r. o.,</t>
  </si>
  <si>
    <t>Zmluva o kontrolnej činnosti na EPS</t>
  </si>
  <si>
    <t>2020-12-31</t>
  </si>
  <si>
    <t>2018-01-02 14:12:38</t>
  </si>
  <si>
    <t>44821743</t>
  </si>
  <si>
    <t>Vígľašská 3012/8, 851 07 Bratislava</t>
  </si>
  <si>
    <t>3271363_potvrdenie.pdf</t>
  </si>
  <si>
    <t>2018-01-02 14:11:44</t>
  </si>
  <si>
    <t>Zmluva o kontrolnej činnosti EZS</t>
  </si>
  <si>
    <t>3271364_dokument1.pdf</t>
  </si>
  <si>
    <t>2018-01-02 14:12:35</t>
  </si>
  <si>
    <t>592/CVTISR/2017</t>
  </si>
  <si>
    <t>Centrum vedecko-technických informácií SR</t>
  </si>
  <si>
    <t>SOŠ hotelových služieb a obchodu</t>
  </si>
  <si>
    <t>Zmluva o vyplácaní štipendií žiakom stredných škôl a špeciálnych škôl</t>
  </si>
  <si>
    <t>Dátum platnosti do: neurčito</t>
  </si>
  <si>
    <t>2018-01-02 14:19:46</t>
  </si>
  <si>
    <t>00891606</t>
  </si>
  <si>
    <t>Zdravotnícka 3, 940 01 Nové Zámky</t>
  </si>
  <si>
    <t>00151882</t>
  </si>
  <si>
    <t>Lamačská cesta 8/A, P.O. Box 458, 814 99  Bratislava</t>
  </si>
  <si>
    <t>3271365_potvrdenie.pdf</t>
  </si>
  <si>
    <t>TID 34359</t>
  </si>
  <si>
    <t>2018-01-09 13:39:26</t>
  </si>
  <si>
    <t>3271366_dokument1.pdf</t>
  </si>
  <si>
    <t>2018-01-09 13:40:01</t>
  </si>
  <si>
    <t>888/2017</t>
  </si>
  <si>
    <t>Bibiána Trojanovská</t>
  </si>
  <si>
    <t>2018-01-02 14:28:48</t>
  </si>
  <si>
    <t>2018-01-02 14:20:01</t>
  </si>
  <si>
    <t>3271370_dokument1.pdf</t>
  </si>
  <si>
    <t>2018-01-02 14:20:43</t>
  </si>
  <si>
    <t>785/2017</t>
  </si>
  <si>
    <t>Danka Schubertová</t>
  </si>
  <si>
    <t>2018-01-02 14:31:01</t>
  </si>
  <si>
    <t>2018-01-02 14:20:09</t>
  </si>
  <si>
    <t>3271384_dokument1.pdf</t>
  </si>
  <si>
    <t>2018-01-02 14:29:14</t>
  </si>
  <si>
    <t>909/2017</t>
  </si>
  <si>
    <t>Bc. Šimon Vangor</t>
  </si>
  <si>
    <t>2018-01-02 14:34:17</t>
  </si>
  <si>
    <t>2018-01-02 14:20:10</t>
  </si>
  <si>
    <t>3271386_dokument1.pdf</t>
  </si>
  <si>
    <t>2018-01-02 14:31:26</t>
  </si>
  <si>
    <t>Ministerstvo zdravotníctva SR</t>
  </si>
  <si>
    <t>NN Tatry – Sympatia, d.d.s., a.s.</t>
  </si>
  <si>
    <t>Zamestnávateľská zmluva</t>
  </si>
  <si>
    <t>2018-01-02 14:22:41</t>
  </si>
  <si>
    <t>35976853</t>
  </si>
  <si>
    <t>Jesenského 4/C, 811 02 Bratislava</t>
  </si>
  <si>
    <t>Limbová 2, P.O. BOX 52, 837 52 Bratislava 37</t>
  </si>
  <si>
    <t>2018-01-02 14:21:55</t>
  </si>
  <si>
    <t>3271372_dokument1.pdf</t>
  </si>
  <si>
    <t>2018-01-02 14:22:22</t>
  </si>
  <si>
    <t>CRZ 7974/2017/LSR</t>
  </si>
  <si>
    <t>Rámcová dohoda č. R/006-03/18/26/08</t>
  </si>
  <si>
    <t>2018-01-02 14:24:17</t>
  </si>
  <si>
    <t>Komenského 2659/9, 069 01 Snina</t>
  </si>
  <si>
    <t>3271373_potvrdenie.pdf</t>
  </si>
  <si>
    <t>2018-01-02 14:23:08</t>
  </si>
  <si>
    <t>3271376_dokument1.pdf</t>
  </si>
  <si>
    <t>2018-01-02 14:24:01</t>
  </si>
  <si>
    <t>ZH1039181</t>
  </si>
  <si>
    <t>Kolbašská Hana</t>
  </si>
  <si>
    <t>2018-01-02 14:30:28</t>
  </si>
  <si>
    <t>2018-01-02 14:25:01</t>
  </si>
  <si>
    <t>ZH1039181-txt</t>
  </si>
  <si>
    <t>3271378_dokument.pdf</t>
  </si>
  <si>
    <t>7401/2017/LSR</t>
  </si>
  <si>
    <t>SIDE BY SIDE EXPEDITIONS s.r.o.</t>
  </si>
  <si>
    <t>mluva o zmene účastníkov dohody o užívaní účelových komunikácií č.5018/2016/LSR    č.7401/2017/LSR</t>
  </si>
  <si>
    <t>2018-01-02 14:28:07</t>
  </si>
  <si>
    <t>50739271</t>
  </si>
  <si>
    <t>2018-01-02 14:27:18</t>
  </si>
  <si>
    <t>Zmluva o zmene účastníkov 7401</t>
  </si>
  <si>
    <t>3271382_dokument1.pdf</t>
  </si>
  <si>
    <t>2018-01-02 14:28:02</t>
  </si>
  <si>
    <t>CRZ 7975/2017/LSR</t>
  </si>
  <si>
    <t>Rámcová dohoda č. R/006-04/18/26/08</t>
  </si>
  <si>
    <t>2018-01-02 14:30:26</t>
  </si>
  <si>
    <t>3271383_potvrdenie.pdf</t>
  </si>
  <si>
    <t>2018-01-02 14:28:42</t>
  </si>
  <si>
    <t>3271385_dokument1.pdf</t>
  </si>
  <si>
    <t>2018-01-02 14:30:00</t>
  </si>
  <si>
    <t>373/2017</t>
  </si>
  <si>
    <t>Kancelária Najvyššieho súdu Slovenskej republiky</t>
  </si>
  <si>
    <t>BPS PARK, a.s.</t>
  </si>
  <si>
    <t>Zmluva č. 373/2017 o poskytovaní parkovacích služieb</t>
  </si>
  <si>
    <t>2018-01-02 14:33:47</t>
  </si>
  <si>
    <t>35688025</t>
  </si>
  <si>
    <t>Cintorínska 2, 811 08 Bratislava</t>
  </si>
  <si>
    <t>50668277</t>
  </si>
  <si>
    <t>Župné námestie 13,, 814 90 Bratislava</t>
  </si>
  <si>
    <t>2018-01-02 14:32:39</t>
  </si>
  <si>
    <t>3271390_dokument1.pdf</t>
  </si>
  <si>
    <t>2018-01-02 14:33:16</t>
  </si>
  <si>
    <t>Z1700351</t>
  </si>
  <si>
    <t>Slovenská konsolidačná, a.s.</t>
  </si>
  <si>
    <t>Úrad pre dohľad nad zdravotnou starostlivosťou</t>
  </si>
  <si>
    <t>Dodatok č. 43 k Zmluve o vymáhaní pohľadávok štátu č. 1/2017/ÚDZS</t>
  </si>
  <si>
    <t>2018-01-02 14:34:01</t>
  </si>
  <si>
    <t>30796482</t>
  </si>
  <si>
    <t>Žellova 2, 829 24 Bratislava 25</t>
  </si>
  <si>
    <t>35776005</t>
  </si>
  <si>
    <t>Cintorínska 21, 814 99 Bratislava 1</t>
  </si>
  <si>
    <t>2018-01-02 14:32:56</t>
  </si>
  <si>
    <t>3271394_dokument1.pdf</t>
  </si>
  <si>
    <t>2018-01-02 14:33:58</t>
  </si>
  <si>
    <t>ÚVTOS-104/34-2017</t>
  </si>
  <si>
    <t>Domov Svätej Anny n.o.</t>
  </si>
  <si>
    <t>Ústav na výkon trestu odňatia slobody, Košice - Šaca</t>
  </si>
  <si>
    <t>2018-01-02 14:36:12</t>
  </si>
  <si>
    <t>738395</t>
  </si>
  <si>
    <t>Budovateľská 1, 040 15 Košice – Šaca</t>
  </si>
  <si>
    <t>35582511</t>
  </si>
  <si>
    <t>Olšavská 25, Vlčia dolina, 044 24 Poproč</t>
  </si>
  <si>
    <t>3271395_potvrdenie.pdf</t>
  </si>
  <si>
    <t>2018-01-02 14:35:10</t>
  </si>
  <si>
    <t>3271397_dokument1.pdf</t>
  </si>
  <si>
    <t>2018-01-02 14:36:02</t>
  </si>
  <si>
    <t>3/2018</t>
  </si>
  <si>
    <t>STABILITA, d.d.s., a.s.</t>
  </si>
  <si>
    <t>2018-01-02 14:39:08</t>
  </si>
  <si>
    <t>36718556</t>
  </si>
  <si>
    <t>Bačíkova 5, 040 01 Košice</t>
  </si>
  <si>
    <t>2018-01-02 14:35:49</t>
  </si>
  <si>
    <t>3271407_dokument1.pdf</t>
  </si>
  <si>
    <t>2018-01-02 14:38:47</t>
  </si>
  <si>
    <t>CRZ 7976/2017/LSR</t>
  </si>
  <si>
    <t>Mikuláš Horňák</t>
  </si>
  <si>
    <t>Rámcová dohoda č. R/006-05/18/26/08</t>
  </si>
  <si>
    <t>40385299</t>
  </si>
  <si>
    <t>Orechová 295/7, 076 13 Kazimír</t>
  </si>
  <si>
    <t>3271400_potvrdenie.pdf</t>
  </si>
  <si>
    <t>2018-01-02 14:36:46</t>
  </si>
  <si>
    <t>3271405_dokument1.pdf</t>
  </si>
  <si>
    <t>2018-01-02 14:37:41</t>
  </si>
  <si>
    <t>Z1700352</t>
  </si>
  <si>
    <t>Dodatok č. 44 k Zmluve o vymáhaní pohľadávok štátu č. 1/2017/ÚDZS</t>
  </si>
  <si>
    <t>2018-01-02 14:37:07</t>
  </si>
  <si>
    <t>3271401_potvrdenie.pdf</t>
  </si>
  <si>
    <t>3271403_dokument1.pdf</t>
  </si>
  <si>
    <t>2018-01-02 14:37:03</t>
  </si>
  <si>
    <t>ÚVTOS-105/34-2017</t>
  </si>
  <si>
    <t>GPW Capital s.r.o.</t>
  </si>
  <si>
    <t>2018-01-02 14:39:49</t>
  </si>
  <si>
    <t>36579831</t>
  </si>
  <si>
    <t>Mariánske námestie 274/37, 044 25 Medzev</t>
  </si>
  <si>
    <t>3271406_potvrdenie.pdf</t>
  </si>
  <si>
    <t>2018-01-02 14:38:41</t>
  </si>
  <si>
    <t>3271408_dokument1.pdf</t>
  </si>
  <si>
    <t>2018-01-02 14:39:40</t>
  </si>
  <si>
    <t>kvrps-4-1/2018</t>
  </si>
  <si>
    <t>Michal IVANČO</t>
  </si>
  <si>
    <t>"DOHODA O POUŽITÍ SÚKROMNÉHO CESTNÉHO MOTOROVÉHO VOZIDLA</t>
  </si>
  <si>
    <t>2018-01-02 14:41:10</t>
  </si>
  <si>
    <t>2018-01-02 14:40:34</t>
  </si>
  <si>
    <t>3271410_dokument1.pdf</t>
  </si>
  <si>
    <t>2018-01-02 14:40:53</t>
  </si>
  <si>
    <t>ÚVTOS-OST-2-71/36-2017</t>
  </si>
  <si>
    <t>Ústav na výkon trestu odňatia slobody, Želiezovce</t>
  </si>
  <si>
    <t>HESTON s.r.o.</t>
  </si>
  <si>
    <t>Zmluva o dielo uzatvorená podľa § 536 a nasl. Zákona č. 513/1991 Zb. Obchodný zákonník v znení neskorších predpisov a v súlade so zákonom č. 343/2015 Z. z. o verejnom obstarávaní a o zmene a doplnení niektorých zákonov v znení zákona č. 438/2015 Z. z.</t>
  </si>
  <si>
    <t>2018-01-02 14:42:48</t>
  </si>
  <si>
    <t>46751378</t>
  </si>
  <si>
    <t>Nobelova 30, 831 02 Bratislava</t>
  </si>
  <si>
    <t>738298</t>
  </si>
  <si>
    <t>Veľký Dvor č. 12, 937 01 Želiezovce</t>
  </si>
  <si>
    <t>3271412_potvrdenie.pdf</t>
  </si>
  <si>
    <t>2018-01-02 14:41:42</t>
  </si>
  <si>
    <t>3271413_dokument1.pdf</t>
  </si>
  <si>
    <t>2018-01-02 14:42:06</t>
  </si>
  <si>
    <t>CRZ 7977/2017/LSR</t>
  </si>
  <si>
    <t>Ladislav Székelý</t>
  </si>
  <si>
    <t>Rámcová dohoda č. R/006-06/18/26/08</t>
  </si>
  <si>
    <t>2018-01-02 14:44:49</t>
  </si>
  <si>
    <t>40438171</t>
  </si>
  <si>
    <t>Pod Hradom 419/28, 044 17 Slanec</t>
  </si>
  <si>
    <t>3271414_potvrdenie.pdf</t>
  </si>
  <si>
    <t>2018-01-02 14:43:50</t>
  </si>
  <si>
    <t>3271417_dokument1.pdf</t>
  </si>
  <si>
    <t>2018-01-02 14:44:45</t>
  </si>
  <si>
    <t>2/2018/VIII/FMFI/CPP</t>
  </si>
  <si>
    <t>Univerzita Komenského v Bratislave - Fakulta matematiky, fyziky a informatiky UK</t>
  </si>
  <si>
    <t>Nadácia ESET</t>
  </si>
  <si>
    <t>Nadácia ESET - Fakulta matematiky, fyziky a informatiky UK v Bratislave - finančný príspevok</t>
  </si>
  <si>
    <t>2018-01-02 14:44:32</t>
  </si>
  <si>
    <t>42258910</t>
  </si>
  <si>
    <t>Eisteinova 24, 851 01 Bratislava</t>
  </si>
  <si>
    <t>2018-01-02 14:43:57</t>
  </si>
  <si>
    <t>3271416_dokument1.pdf</t>
  </si>
  <si>
    <t>2018-01-02 14:44:23</t>
  </si>
  <si>
    <t>5100005578</t>
  </si>
  <si>
    <t>Ministerstvo obrany -Zásobovacia základňa II. Martin</t>
  </si>
  <si>
    <t>Hornonitrianske bane Prievidza a.s.</t>
  </si>
  <si>
    <t>Zmluva na poskytnutie služby dovoz stravy MS Nováky a VÚ 1606 Nováky (č. ZZII-8-2/2018)</t>
  </si>
  <si>
    <t>2018-01-02 14:45:35</t>
  </si>
  <si>
    <t>36005622</t>
  </si>
  <si>
    <t>Ul. Matice Slovenskej 10, 971 01 Prievidza</t>
  </si>
  <si>
    <t>2018-01-02 14:45:00</t>
  </si>
  <si>
    <t>3271423_dokument1.pdf</t>
  </si>
  <si>
    <t>2018-01-02 14:45:28</t>
  </si>
  <si>
    <t>ZM_SEP-IMRK2-2017-001882</t>
  </si>
  <si>
    <t>Obec Jastrabie nad Topľou</t>
  </si>
  <si>
    <t>2018-01-02 15:25:56</t>
  </si>
  <si>
    <t>00332445</t>
  </si>
  <si>
    <t>Jastrabie nad Topľou 113, 094 35 Jastrabie nad Topľou</t>
  </si>
  <si>
    <t>2018-01-02 15:24:26</t>
  </si>
  <si>
    <t>3271734_dokument1.pdf</t>
  </si>
  <si>
    <t>2018-01-02 15:25:29</t>
  </si>
  <si>
    <t>5143/2017</t>
  </si>
  <si>
    <t>Martin Rohár</t>
  </si>
  <si>
    <t>2018-01-02 14:53:08</t>
  </si>
  <si>
    <t>2018-01-02 14:45:01</t>
  </si>
  <si>
    <t>3271432_dokument1.pdf</t>
  </si>
  <si>
    <t>2018-01-02 14:51:07</t>
  </si>
  <si>
    <t>5073/2017</t>
  </si>
  <si>
    <t>Bc. Veronika Gosťová</t>
  </si>
  <si>
    <t>2018-01-02 14:58:33</t>
  </si>
  <si>
    <t>3271435_dokument1.pdf</t>
  </si>
  <si>
    <t>2018-01-02 14:53:36</t>
  </si>
  <si>
    <t>5084/2017</t>
  </si>
  <si>
    <t>Ivana Hritzová</t>
  </si>
  <si>
    <t>2018-01-02 15:14:49</t>
  </si>
  <si>
    <t>3271665_dokument1.pdf</t>
  </si>
  <si>
    <t>2018-01-02 15:12:45</t>
  </si>
  <si>
    <t>2017/245</t>
  </si>
  <si>
    <t>Ministerstvo financií SR</t>
  </si>
  <si>
    <t>Úradom podpredsedu vlády Slovenskej republiky pre investície a inŕormatizáciu</t>
  </si>
  <si>
    <t>Dohoda o spolupráci</t>
  </si>
  <si>
    <t>2018-01-02 14:49:44</t>
  </si>
  <si>
    <t>50349287</t>
  </si>
  <si>
    <t>Štefánikova ul. č. 15 811 05 Bratislava</t>
  </si>
  <si>
    <t>00151742</t>
  </si>
  <si>
    <t>Štefanovičova 5, P. O. BOX 82 , 817 82 BRATISLAVA ,</t>
  </si>
  <si>
    <t>3271424_potvrdenie.pdf</t>
  </si>
  <si>
    <t>2018-01-02 14:48:25</t>
  </si>
  <si>
    <t>Text zmluvy</t>
  </si>
  <si>
    <t>3271426_dokument1.pdf</t>
  </si>
  <si>
    <t>2018-01-02 14:49:33</t>
  </si>
  <si>
    <t>5100005576</t>
  </si>
  <si>
    <t>Ministerstvo obrany - Zásobovacia základňa II. Martin</t>
  </si>
  <si>
    <t>GASTRO-SYST, s.r.o.</t>
  </si>
  <si>
    <t>Zmluva na poskytnutie služby dovoz stravy MS Trenčín (č. ZZII-8-1/2018)</t>
  </si>
  <si>
    <t>2018-01-02 14:49:38</t>
  </si>
  <si>
    <t>36300691</t>
  </si>
  <si>
    <t>Opatovská 247/105, 911 01 Trenčín</t>
  </si>
  <si>
    <t>2018-01-02 14:49:13</t>
  </si>
  <si>
    <t>3271428_dokument1.pdf</t>
  </si>
  <si>
    <t>2018-01-02 14:49:35</t>
  </si>
  <si>
    <t>1324/O/2017</t>
  </si>
  <si>
    <t>Anton Sládek</t>
  </si>
  <si>
    <t>Zmluva o vytvorení diela a licencia</t>
  </si>
  <si>
    <t>2018-01-02 14:53:17</t>
  </si>
  <si>
    <t>3271427_potvrdenie.pdf</t>
  </si>
  <si>
    <t>2018-01-02 14:49:28</t>
  </si>
  <si>
    <t>3271429_dokument1.pdf</t>
  </si>
  <si>
    <t>2018-01-02 14:50:04</t>
  </si>
  <si>
    <t>ÚVTOS 6/32-2018 Rbk</t>
  </si>
  <si>
    <t>Anonymizované</t>
  </si>
  <si>
    <t>Ústav na výkon trestu odňatia slobody</t>
  </si>
  <si>
    <t>Zmluva o výpožičke</t>
  </si>
  <si>
    <t>2018-01-02 14:52:56</t>
  </si>
  <si>
    <t>738379</t>
  </si>
  <si>
    <t>Dončova 6, 034 01 Ružomberok</t>
  </si>
  <si>
    <t>3271430_potvrdenie.pdf</t>
  </si>
  <si>
    <t>2018-01-02 14:50:33</t>
  </si>
  <si>
    <t>3271431_dokument1.pdf</t>
  </si>
  <si>
    <t>2018-01-02 14:51:02</t>
  </si>
  <si>
    <t>vkPO-18/2018-NVD</t>
  </si>
  <si>
    <t>Eva FLAŠKOVÁ</t>
  </si>
  <si>
    <t>2018-01-02 14:52:36</t>
  </si>
  <si>
    <t>2018-01-02 14:52:05</t>
  </si>
  <si>
    <t>3271434_dokument1.pdf</t>
  </si>
  <si>
    <t>2018-01-02 14:52:22</t>
  </si>
  <si>
    <t>Úrad verejného zdravotníctva SR, Bratislava</t>
  </si>
  <si>
    <t>CWS-boco Slovensko, s.r.o.</t>
  </si>
  <si>
    <t>Zmluva o servisnej službe</t>
  </si>
  <si>
    <t>hodnota podľa zmluvy</t>
  </si>
  <si>
    <t>2018-01-02 14:56:05</t>
  </si>
  <si>
    <t>31411045</t>
  </si>
  <si>
    <t>Bojnická 10, 831 04 Bratislava</t>
  </si>
  <si>
    <t>00607223</t>
  </si>
  <si>
    <t>Trnavská cesta 52, 826 45 Bratislava</t>
  </si>
  <si>
    <t>3271436_potvrdenie.pdf</t>
  </si>
  <si>
    <t>2018-01-02 14:54:49</t>
  </si>
  <si>
    <t>3271540_dokument1.PDF</t>
  </si>
  <si>
    <t>2018-01-02 14:55:48</t>
  </si>
  <si>
    <t>30203/NZaZoVB-10/2017/Vajnory/1512/2644</t>
  </si>
  <si>
    <t>Národná diaľničná spoločnosť , a.s.</t>
  </si>
  <si>
    <t>BJ</t>
  </si>
  <si>
    <t>2018-01-02 15:06:11</t>
  </si>
  <si>
    <t>35 919 001</t>
  </si>
  <si>
    <t>3271437_potvrdenie.pdf</t>
  </si>
  <si>
    <t>2018-01-02 14:55:02</t>
  </si>
  <si>
    <t>10</t>
  </si>
  <si>
    <t>3271438_dokument.pdf</t>
  </si>
  <si>
    <t>30203/NZaZoVB-15/2017/Vajnory/1512/3410</t>
  </si>
  <si>
    <t>BF</t>
  </si>
  <si>
    <t>2018-01-02 15:06:09</t>
  </si>
  <si>
    <t>3271439_potvrdenie.pdf</t>
  </si>
  <si>
    <t>2017-11-29</t>
  </si>
  <si>
    <t>15</t>
  </si>
  <si>
    <t>3271440_dokument.pdf</t>
  </si>
  <si>
    <t>30203/NZaZoVB-24/2017/Vajnory/1512/3410</t>
  </si>
  <si>
    <t>BI</t>
  </si>
  <si>
    <t>2018-01-02 15:06:06</t>
  </si>
  <si>
    <t>3271441_potvrdenie.pdf</t>
  </si>
  <si>
    <t>2017-12-09</t>
  </si>
  <si>
    <t>24</t>
  </si>
  <si>
    <t>3271442_dokument.pdf</t>
  </si>
  <si>
    <t>2018-01-02 14:55:03</t>
  </si>
  <si>
    <t>30203/NZaZoVB-26/2017/Vajnory/1512/2644</t>
  </si>
  <si>
    <t>BM</t>
  </si>
  <si>
    <t>2018-01-02 15:06:04</t>
  </si>
  <si>
    <t>3271443_potvrdenie.pdf</t>
  </si>
  <si>
    <t>2017-11-27</t>
  </si>
  <si>
    <t>26</t>
  </si>
  <si>
    <t>3271444_dokument.pdf</t>
  </si>
  <si>
    <t>30203/NZaZoVB-35/2017/Vajnory/1512/2644</t>
  </si>
  <si>
    <t>BP</t>
  </si>
  <si>
    <t>2018-01-02 15:05:49</t>
  </si>
  <si>
    <t>3271445_potvrdenie.pdf</t>
  </si>
  <si>
    <t>2017-12-04</t>
  </si>
  <si>
    <t>2018-01-02 14:55:04</t>
  </si>
  <si>
    <t>35</t>
  </si>
  <si>
    <t>3271446_dokument.pdf</t>
  </si>
  <si>
    <t>30203/NZaZoVB-83/2017/Vajnory/1512/2644</t>
  </si>
  <si>
    <t>ČI</t>
  </si>
  <si>
    <t>2018-01-02 15:05:47</t>
  </si>
  <si>
    <t>3271447_potvrdenie.pdf</t>
  </si>
  <si>
    <t>83</t>
  </si>
  <si>
    <t>3271448_dokument.pdf</t>
  </si>
  <si>
    <t>30203/NZaZoVB-81/2017/Vajnory/1512/2644</t>
  </si>
  <si>
    <t>CM</t>
  </si>
  <si>
    <t>2018-01-02 15:05:45</t>
  </si>
  <si>
    <t>3271449_potvrdenie.pdf</t>
  </si>
  <si>
    <t>81</t>
  </si>
  <si>
    <t>3271450_dokument.pdf</t>
  </si>
  <si>
    <t>30203/NZaZoVB-71/2017/Vajnory/1512/2644</t>
  </si>
  <si>
    <t>BV</t>
  </si>
  <si>
    <t>2018-01-02 15:05:44</t>
  </si>
  <si>
    <t>3271451_potvrdenie.pdf</t>
  </si>
  <si>
    <t>2018-01-02 14:55:05</t>
  </si>
  <si>
    <t>71</t>
  </si>
  <si>
    <t>3271452_dokument.pdf</t>
  </si>
  <si>
    <t>30203/NZaZoVB-58/2017/Vajnory/1512/3410</t>
  </si>
  <si>
    <t>BD</t>
  </si>
  <si>
    <t>2018-01-02 15:05:42</t>
  </si>
  <si>
    <t>3271453_potvrdenie.pdf</t>
  </si>
  <si>
    <t>58</t>
  </si>
  <si>
    <t>3271454_dokument.pdf</t>
  </si>
  <si>
    <t>30203/NZaZoVB-86/2017/Vajnory/1512/3410</t>
  </si>
  <si>
    <t>ČH</t>
  </si>
  <si>
    <t>2018-01-02 15:05:40</t>
  </si>
  <si>
    <t>3271455_potvrdenie.pdf</t>
  </si>
  <si>
    <t>86</t>
  </si>
  <si>
    <t>3271456_dokument.pdf</t>
  </si>
  <si>
    <t>30203/NZaZoVB-94/2017/Vajnory/1512/2644</t>
  </si>
  <si>
    <t>DO</t>
  </si>
  <si>
    <t>2018-01-02 14:59:24</t>
  </si>
  <si>
    <t>3271457_potvrdenie.pdf</t>
  </si>
  <si>
    <t>2018-01-02 14:55:06</t>
  </si>
  <si>
    <t>94</t>
  </si>
  <si>
    <t>3271458_dokument.pdf</t>
  </si>
  <si>
    <t>30203/NZaZoVB-103/2017/Vajnory/1512/2644</t>
  </si>
  <si>
    <t>DM</t>
  </si>
  <si>
    <t>2018-01-02 14:59:22</t>
  </si>
  <si>
    <t>3271459_potvrdenie.pdf</t>
  </si>
  <si>
    <t>103</t>
  </si>
  <si>
    <t>3271460_dokument.pdf</t>
  </si>
  <si>
    <t>30203/NZaZoVB-127/2017/Vajnory/1512/3410</t>
  </si>
  <si>
    <t>FP</t>
  </si>
  <si>
    <t>2018-01-02 14:59:20</t>
  </si>
  <si>
    <t>3271461_potvrdenie.pdf</t>
  </si>
  <si>
    <t>127</t>
  </si>
  <si>
    <t>3271462_dokument.pdf</t>
  </si>
  <si>
    <t>30203/NZaZoVB-122/2017/Vajnory/1512/3410</t>
  </si>
  <si>
    <t>FM</t>
  </si>
  <si>
    <t>2018-01-02 14:59:18</t>
  </si>
  <si>
    <t>3271463_potvrdenie.pdf</t>
  </si>
  <si>
    <t>122</t>
  </si>
  <si>
    <t>3271464_dokument.pdf</t>
  </si>
  <si>
    <t>2018-01-02 14:55:07</t>
  </si>
  <si>
    <t>30203/NZaZoVB-116/2017/Vajnory/1512/3410</t>
  </si>
  <si>
    <t>FJ</t>
  </si>
  <si>
    <t>2018-01-02 14:59:16</t>
  </si>
  <si>
    <t>3271465_potvrdenie.pdf</t>
  </si>
  <si>
    <t>116</t>
  </si>
  <si>
    <t>3271466_dokument.pdf</t>
  </si>
  <si>
    <t>30203/NZaZoVB-112/2017/Vajnory/1512/3410</t>
  </si>
  <si>
    <t>FR a FR</t>
  </si>
  <si>
    <t>2018-01-02 14:59:14</t>
  </si>
  <si>
    <t>3271467_potvrdenie.pdf</t>
  </si>
  <si>
    <t>112</t>
  </si>
  <si>
    <t>3271468_dokument.pdf</t>
  </si>
  <si>
    <t>30203/NZaZoVB-141/2017/Vajnory/1512/2644</t>
  </si>
  <si>
    <t>2018-01-02 14:59:12</t>
  </si>
  <si>
    <t>3271469_potvrdenie.pdf</t>
  </si>
  <si>
    <t>141</t>
  </si>
  <si>
    <t>3271470_dokument.pdf</t>
  </si>
  <si>
    <t>30203/NZaZoVB-157/2017/Vajnory/1512/2644</t>
  </si>
  <si>
    <t>FV</t>
  </si>
  <si>
    <t>2018-01-02 14:59:10</t>
  </si>
  <si>
    <t>3271471_potvrdenie.pdf</t>
  </si>
  <si>
    <t>2018-01-02 14:55:08</t>
  </si>
  <si>
    <t>157</t>
  </si>
  <si>
    <t>3271472_dokument.pdf</t>
  </si>
  <si>
    <t>30203/NZaZoVB-158/2017/Vajnory/1512/2644</t>
  </si>
  <si>
    <t>FA</t>
  </si>
  <si>
    <t>2018-01-02 14:59:07</t>
  </si>
  <si>
    <t>3271473_potvrdenie.pdf</t>
  </si>
  <si>
    <t>158</t>
  </si>
  <si>
    <t>3271474_dokument.pdf</t>
  </si>
  <si>
    <t>30203/NZaZoVB-159/2017/Vajnory/1512/2644</t>
  </si>
  <si>
    <t>FH</t>
  </si>
  <si>
    <t>2018-01-02 14:59:05</t>
  </si>
  <si>
    <t>3271475_potvrdenie.pdf</t>
  </si>
  <si>
    <t>159</t>
  </si>
  <si>
    <t>3271476_dokument.pdf</t>
  </si>
  <si>
    <t>30203/NZaZoVB-170/2017/Vajnory/1512/2644</t>
  </si>
  <si>
    <t>2018-01-02 14:59:03</t>
  </si>
  <si>
    <t>3271477_potvrdenie.pdf</t>
  </si>
  <si>
    <t>2018-01-02 14:55:09</t>
  </si>
  <si>
    <t>170</t>
  </si>
  <si>
    <t>3271478_dokument.pdf</t>
  </si>
  <si>
    <t>30203/NZaZoVB-168/2017/Vajnory/1512/3410</t>
  </si>
  <si>
    <t>2018-01-02 14:59:01</t>
  </si>
  <si>
    <t>3271479_potvrdenie.pdf</t>
  </si>
  <si>
    <t>168</t>
  </si>
  <si>
    <t>3271480_dokument.pdf</t>
  </si>
  <si>
    <t>SCKM-71-49/2017</t>
  </si>
  <si>
    <t>Roman JURSA</t>
  </si>
  <si>
    <t>2018-01-20</t>
  </si>
  <si>
    <t>2018-01-02 14:55:50</t>
  </si>
  <si>
    <t>2018-01-02 14:55:10</t>
  </si>
  <si>
    <t>3271538_dokument1.pdf</t>
  </si>
  <si>
    <t>2018-01-02 14:55:36</t>
  </si>
  <si>
    <t>30203/NZaZoVB-165/2017/Vajnory/1512/3410</t>
  </si>
  <si>
    <t>FĽ</t>
  </si>
  <si>
    <t>2018-01-02 14:58:59</t>
  </si>
  <si>
    <t>3271482_potvrdenie.pdf</t>
  </si>
  <si>
    <t>165</t>
  </si>
  <si>
    <t>3271483_dokument.pdf</t>
  </si>
  <si>
    <t>2018-01-02 14:55:11</t>
  </si>
  <si>
    <t>30203/NZaZoVB-163/2017/Vajnory/1512/2644</t>
  </si>
  <si>
    <t>2018-01-02 14:58:56</t>
  </si>
  <si>
    <t>3271484_potvrdenie.pdf</t>
  </si>
  <si>
    <t>163</t>
  </si>
  <si>
    <t>3271485_dokument.pdf</t>
  </si>
  <si>
    <t>30203/NZaZoVB-192/2017/Vajnory/1512/2644</t>
  </si>
  <si>
    <t>GV</t>
  </si>
  <si>
    <t>2018-01-02 14:58:54</t>
  </si>
  <si>
    <t>3271486_potvrdenie.pdf</t>
  </si>
  <si>
    <t>192</t>
  </si>
  <si>
    <t>3271487_dokument.pdf</t>
  </si>
  <si>
    <t>30203/NZaZoVB-190/2017/Vajnory/1512/2644</t>
  </si>
  <si>
    <t>GP</t>
  </si>
  <si>
    <t>2018-01-02 14:58:52</t>
  </si>
  <si>
    <t>3271488_potvrdenie.pdf</t>
  </si>
  <si>
    <t>190</t>
  </si>
  <si>
    <t>3271489_dokument.pdf</t>
  </si>
  <si>
    <t>2018-01-02 14:55:12</t>
  </si>
  <si>
    <t>30203/NZaZoVB-188/2017/Vajnory/1512/2644</t>
  </si>
  <si>
    <t>GM</t>
  </si>
  <si>
    <t>2018-01-02 14:58:50</t>
  </si>
  <si>
    <t>3271490_potvrdenie.pdf</t>
  </si>
  <si>
    <t>188</t>
  </si>
  <si>
    <t>3271491_dokument.pdf</t>
  </si>
  <si>
    <t>30203/NZaZoVB-172/2017/Vajnory/1512/3410</t>
  </si>
  <si>
    <t>GA</t>
  </si>
  <si>
    <t>2018-01-02 14:58:48</t>
  </si>
  <si>
    <t>3271492_potvrdenie.pdf</t>
  </si>
  <si>
    <t>172</t>
  </si>
  <si>
    <t>3271493_dokument.pdf</t>
  </si>
  <si>
    <t>30203/NZaZoVB-194/2017/Vajnory/1512/2644</t>
  </si>
  <si>
    <t>GH</t>
  </si>
  <si>
    <t>2018-01-02 14:58:43</t>
  </si>
  <si>
    <t>3271494_potvrdenie.pdf</t>
  </si>
  <si>
    <t>2017-12-03</t>
  </si>
  <si>
    <t>2018-01-02 14:55:13</t>
  </si>
  <si>
    <t>194</t>
  </si>
  <si>
    <t>3271495_dokument.pdf</t>
  </si>
  <si>
    <t>30203/NZaZoVB-195/2017/Vajnory/1512/2644</t>
  </si>
  <si>
    <t>GĽ</t>
  </si>
  <si>
    <t>2018-01-02 14:58:41</t>
  </si>
  <si>
    <t>3271496_potvrdenie.pdf</t>
  </si>
  <si>
    <t>195</t>
  </si>
  <si>
    <t>3271497_dokument.pdf</t>
  </si>
  <si>
    <t>30203/NZaZoVB-198/2017/Vajnory/1512/3410</t>
  </si>
  <si>
    <t>GK</t>
  </si>
  <si>
    <t>2018-01-02 14:57:12</t>
  </si>
  <si>
    <t>3271498_potvrdenie.pdf</t>
  </si>
  <si>
    <t>198</t>
  </si>
  <si>
    <t>3271499_dokument.pdf</t>
  </si>
  <si>
    <t>30203/NZaZoVB-199/2017/Vajnory/1512/2644</t>
  </si>
  <si>
    <t>HA</t>
  </si>
  <si>
    <t>2018-01-02 14:57:10</t>
  </si>
  <si>
    <t>3271500_potvrdenie.pdf</t>
  </si>
  <si>
    <t>2018-01-02 14:55:14</t>
  </si>
  <si>
    <t>199</t>
  </si>
  <si>
    <t>3271501_dokument.pdf</t>
  </si>
  <si>
    <t>30203/NZaZoVB-201/2017/Vajnory/1512/2644</t>
  </si>
  <si>
    <t>HM</t>
  </si>
  <si>
    <t>2018-01-02 14:57:08</t>
  </si>
  <si>
    <t>3271502_potvrdenie.pdf</t>
  </si>
  <si>
    <t>201</t>
  </si>
  <si>
    <t>3271503_dokument.pdf</t>
  </si>
  <si>
    <t>30203/NZaZoVB-259/2017/Vajnory/1512/2268</t>
  </si>
  <si>
    <t>KD</t>
  </si>
  <si>
    <t>2018-01-02 14:57:05</t>
  </si>
  <si>
    <t>3271504_potvrdenie.pdf</t>
  </si>
  <si>
    <t>259</t>
  </si>
  <si>
    <t>3271505_dokument.pdf</t>
  </si>
  <si>
    <t>30203/NZaZoVB-220/2017/Vajnory/1512/2644</t>
  </si>
  <si>
    <t>HT</t>
  </si>
  <si>
    <t>2018-01-02 14:57:03</t>
  </si>
  <si>
    <t>3271506_potvrdenie.pdf</t>
  </si>
  <si>
    <t>2018-01-02 14:55:15</t>
  </si>
  <si>
    <t>220</t>
  </si>
  <si>
    <t>3271507_dokument.pdf</t>
  </si>
  <si>
    <t>30203/NZaZoVB-218/2017/Vajnory/1512/3407</t>
  </si>
  <si>
    <t>HF</t>
  </si>
  <si>
    <t>2018-01-02 14:57:01</t>
  </si>
  <si>
    <t>3271508_potvrdenie.pdf</t>
  </si>
  <si>
    <t>218</t>
  </si>
  <si>
    <t>3271509_dokument.pdf</t>
  </si>
  <si>
    <t>30203/NZaZoVB-203/2017/Vajnory/1512/2644</t>
  </si>
  <si>
    <t>HZ</t>
  </si>
  <si>
    <t>2018-01-02 14:56:59</t>
  </si>
  <si>
    <t>3271510_potvrdenie.pdf</t>
  </si>
  <si>
    <t>203</t>
  </si>
  <si>
    <t>3271511_dokument.pdf</t>
  </si>
  <si>
    <t>30203/NZaZoVB-273/2017/Vajnory/1512/2688</t>
  </si>
  <si>
    <t>KM</t>
  </si>
  <si>
    <t>2018-01-02 14:56:57</t>
  </si>
  <si>
    <t>3271512_potvrdenie.pdf</t>
  </si>
  <si>
    <t>2018-01-02 14:55:16</t>
  </si>
  <si>
    <t>273</t>
  </si>
  <si>
    <t>3271513_dokument.pdf</t>
  </si>
  <si>
    <t>30203/NZaZoVB-275/2017/Vajnory/1512/3407</t>
  </si>
  <si>
    <t>2018-01-02 14:56:54</t>
  </si>
  <si>
    <t>3271514_potvrdenie.pdf</t>
  </si>
  <si>
    <t>275</t>
  </si>
  <si>
    <t>3271515_dokument.pdf</t>
  </si>
  <si>
    <t>30203/NZaZoVB-276/2017/Vajnory/1512/2688</t>
  </si>
  <si>
    <t>KB</t>
  </si>
  <si>
    <t>2018-01-02 14:56:52</t>
  </si>
  <si>
    <t>3271516_potvrdenie.pdf</t>
  </si>
  <si>
    <t>2018-01-02 14:55:17</t>
  </si>
  <si>
    <t>276</t>
  </si>
  <si>
    <t>3271517_dokument.pdf</t>
  </si>
  <si>
    <t>30203/NZaZoVB-284/2017/Vajnory/1512/3407</t>
  </si>
  <si>
    <t>KF</t>
  </si>
  <si>
    <t>2018-01-02 14:56:50</t>
  </si>
  <si>
    <t>3271518_potvrdenie.pdf</t>
  </si>
  <si>
    <t>2018-01-02 14:55:18</t>
  </si>
  <si>
    <t>284</t>
  </si>
  <si>
    <t>3271519_dokument.pdf</t>
  </si>
  <si>
    <t>30203/NZaZoVB-281/2017/Vajnory/1512/2688</t>
  </si>
  <si>
    <t>KP</t>
  </si>
  <si>
    <t>2018-01-02 14:56:48</t>
  </si>
  <si>
    <t>3271520_potvrdenie.pdf</t>
  </si>
  <si>
    <t>281</t>
  </si>
  <si>
    <t>3271521_dokument.pdf</t>
  </si>
  <si>
    <t>30203/NZaZoVB-280/2017/Vajnory/1512/2688</t>
  </si>
  <si>
    <t>2018-01-02 14:56:46</t>
  </si>
  <si>
    <t>3271522_potvrdenie.pdf</t>
  </si>
  <si>
    <t>280</t>
  </si>
  <si>
    <t>3271523_dokument.pdf</t>
  </si>
  <si>
    <t>30203/NZaZoVB-279/2017/Vajnory/1512/2688</t>
  </si>
  <si>
    <t>KJ</t>
  </si>
  <si>
    <t>2018-01-02 14:56:44</t>
  </si>
  <si>
    <t>3271524_potvrdenie.pdf</t>
  </si>
  <si>
    <t>2018-01-02 14:55:19</t>
  </si>
  <si>
    <t>279</t>
  </si>
  <si>
    <t>3271525_dokument.pdf</t>
  </si>
  <si>
    <t>30203/NZaZoVB-290/2017/Vajnory/1512/2688</t>
  </si>
  <si>
    <t>LJ</t>
  </si>
  <si>
    <t>2018-01-02 14:56:41</t>
  </si>
  <si>
    <t>3271526_potvrdenie.pdf</t>
  </si>
  <si>
    <t>290</t>
  </si>
  <si>
    <t>3271527_dokument.pdf</t>
  </si>
  <si>
    <t>30203/NZaZoVB-296/2017/Vajnory/1512/2688</t>
  </si>
  <si>
    <t>2018-01-02 14:56:39</t>
  </si>
  <si>
    <t>3271528_potvrdenie.pdf</t>
  </si>
  <si>
    <t>296</t>
  </si>
  <si>
    <t>3271529_dokument.pdf</t>
  </si>
  <si>
    <t>30203/NZaZoVB-298/2017/Vajnory/1512/2688</t>
  </si>
  <si>
    <t>LH</t>
  </si>
  <si>
    <t>2018-01-02 14:56:36</t>
  </si>
  <si>
    <t>3271530_potvrdenie.pdf</t>
  </si>
  <si>
    <t>2018-01-02 14:55:20</t>
  </si>
  <si>
    <t>298</t>
  </si>
  <si>
    <t>3271531_dokument.pdf</t>
  </si>
  <si>
    <t>30203/NZaZoVB-300/2017/Vajnory/1512/2688</t>
  </si>
  <si>
    <t>LI</t>
  </si>
  <si>
    <t>2018-01-02 14:56:33</t>
  </si>
  <si>
    <t>3271532_potvrdenie.pdf</t>
  </si>
  <si>
    <t>300</t>
  </si>
  <si>
    <t>3271533_dokument.pdf</t>
  </si>
  <si>
    <t>30203/NZaZoVB-338/2017/Vajnory/1512/2688</t>
  </si>
  <si>
    <t>OO</t>
  </si>
  <si>
    <t>2018-01-02 14:56:30</t>
  </si>
  <si>
    <t>3271534_potvrdenie.pdf</t>
  </si>
  <si>
    <t>338</t>
  </si>
  <si>
    <t>3271535_dokument.pdf</t>
  </si>
  <si>
    <t>30203/NZaZoVB-325/2017/Vajnory/1512/2688</t>
  </si>
  <si>
    <t>MJ</t>
  </si>
  <si>
    <t>2018-01-02 14:56:28</t>
  </si>
  <si>
    <t>3271536_potvrdenie.pdf</t>
  </si>
  <si>
    <t>2018-01-02 14:55:21</t>
  </si>
  <si>
    <t>325</t>
  </si>
  <si>
    <t>3271537_dokument.pdf</t>
  </si>
  <si>
    <t>ÚVTOS-OST-3-54/36-2017</t>
  </si>
  <si>
    <t>Stavba a inžiniering  s.r.o.</t>
  </si>
  <si>
    <t>2018-01-02 14:56:12</t>
  </si>
  <si>
    <t>36557277</t>
  </si>
  <si>
    <t>Štúrova 412, 952 01 Vráble</t>
  </si>
  <si>
    <t>3271539_potvrdenie.pdf</t>
  </si>
  <si>
    <t>Zmena na zaklade emailu:Tomašovič Peter, PaedDr., Mgr. &lt;peter.tomasovic@zvjs.sk&gt; dna 21.08.2018</t>
  </si>
  <si>
    <t>2018-08-21 08:19:14</t>
  </si>
  <si>
    <t>3271541_dokument1.pdf</t>
  </si>
  <si>
    <t>2018-01-02 14:56:02</t>
  </si>
  <si>
    <t>CRZ 7978/2017/LSR</t>
  </si>
  <si>
    <t>OD-TEAM, s. r. o.</t>
  </si>
  <si>
    <t>Rámcová dohoda č. R/006-07/18/26/08</t>
  </si>
  <si>
    <t>2018-01-02 15:00:44</t>
  </si>
  <si>
    <t>50920308</t>
  </si>
  <si>
    <t>Cintorínska 233 , 044 15 Vyšná Myšľa</t>
  </si>
  <si>
    <t>3271542_potvrdenie.pdf</t>
  </si>
  <si>
    <t>2018-01-02 14:59:39</t>
  </si>
  <si>
    <t>3271644_dokument1.pdf</t>
  </si>
  <si>
    <t>2018-01-02 15:00:36</t>
  </si>
  <si>
    <t>30203/NZaZoVB-310/2017/Vajnory/1512/2688</t>
  </si>
  <si>
    <t>MA</t>
  </si>
  <si>
    <t>2018-01-02 15:01:38</t>
  </si>
  <si>
    <t>3271543_potvrdenie.pdf</t>
  </si>
  <si>
    <t>2018-01-02 15:00:01</t>
  </si>
  <si>
    <t>310</t>
  </si>
  <si>
    <t>3271544_dokument.pdf</t>
  </si>
  <si>
    <t>2018-01-02 15:00:10</t>
  </si>
  <si>
    <t>30203/NZaZoVB-317/2017/Vajnory/1512/2688</t>
  </si>
  <si>
    <t>MP</t>
  </si>
  <si>
    <t>2018-01-02 15:01:35</t>
  </si>
  <si>
    <t>3271545_potvrdenie.pdf</t>
  </si>
  <si>
    <t>317</t>
  </si>
  <si>
    <t>3271546_dokument.pdf</t>
  </si>
  <si>
    <t>30203/NZaZoVB-340/2017/Vajnory/1512/3407</t>
  </si>
  <si>
    <t>OP</t>
  </si>
  <si>
    <t>2018-01-02 15:01:33</t>
  </si>
  <si>
    <t>3271547_potvrdenie.pdf</t>
  </si>
  <si>
    <t>340</t>
  </si>
  <si>
    <t>3271548_dokument.pdf</t>
  </si>
  <si>
    <t>2018-01-02 15:00:11</t>
  </si>
  <si>
    <t>30203/NZaZoVB-344/2017/Vajnory/1512/2688</t>
  </si>
  <si>
    <t>OJ a OA</t>
  </si>
  <si>
    <t>2018-01-02 15:01:31</t>
  </si>
  <si>
    <t>3271549_potvrdenie.pdf</t>
  </si>
  <si>
    <t>344</t>
  </si>
  <si>
    <t>3271550_dokument.pdf</t>
  </si>
  <si>
    <t>30203/NZaZoVB-349/2017/Vajnory/1512/3407</t>
  </si>
  <si>
    <t>OE</t>
  </si>
  <si>
    <t>2018-01-02 15:01:28</t>
  </si>
  <si>
    <t>3271551_potvrdenie.pdf</t>
  </si>
  <si>
    <t>349</t>
  </si>
  <si>
    <t>3271552_dokument.pdf</t>
  </si>
  <si>
    <t>30203/NZaZoVB-352/2017/Vajnory/1512/2688</t>
  </si>
  <si>
    <t>PP</t>
  </si>
  <si>
    <t>2018-01-02 15:01:26</t>
  </si>
  <si>
    <t>3271553_potvrdenie.pdf</t>
  </si>
  <si>
    <t>352</t>
  </si>
  <si>
    <t>3271554_dokument.pdf</t>
  </si>
  <si>
    <t>30203/NZaZoVB-362/2017/Vajnory/1512/2688</t>
  </si>
  <si>
    <t>PM</t>
  </si>
  <si>
    <t>2018-01-02 15:01:19</t>
  </si>
  <si>
    <t>3271555_potvrdenie.pdf</t>
  </si>
  <si>
    <t>2018-01-02 15:00:12</t>
  </si>
  <si>
    <t>362</t>
  </si>
  <si>
    <t>3271556_dokument.pdf</t>
  </si>
  <si>
    <t>30203/NZaZoVB-361/2017/Vajnory/1512/2688</t>
  </si>
  <si>
    <t>PZ</t>
  </si>
  <si>
    <t>2018-01-02 15:01:09</t>
  </si>
  <si>
    <t>3271557_potvrdenie.pdf</t>
  </si>
  <si>
    <t>361</t>
  </si>
  <si>
    <t>3271558_dokument.pdf</t>
  </si>
  <si>
    <t>30203/NZaZoVB-359/2017/Vajnory/1512/2688</t>
  </si>
  <si>
    <t>PJ</t>
  </si>
  <si>
    <t>2018-01-02 15:01:07</t>
  </si>
  <si>
    <t>3271559_potvrdenie.pdf</t>
  </si>
  <si>
    <t>359</t>
  </si>
  <si>
    <t>3271560_dokument.pdf</t>
  </si>
  <si>
    <t>30203/NZaZoVB-355/2017/Vajnory/1512/2688</t>
  </si>
  <si>
    <t>PF</t>
  </si>
  <si>
    <t>2018-01-02 15:01:04</t>
  </si>
  <si>
    <t>3271561_potvrdenie.pdf</t>
  </si>
  <si>
    <t>2018-01-02 15:00:13</t>
  </si>
  <si>
    <t>355</t>
  </si>
  <si>
    <t>3271562_dokument.pdf</t>
  </si>
  <si>
    <t>30203/NZaZoVB-375/2017/Vajnory/1512/2688</t>
  </si>
  <si>
    <t>2018-01-02 15:01:02</t>
  </si>
  <si>
    <t>3271563_potvrdenie.pdf</t>
  </si>
  <si>
    <t>375</t>
  </si>
  <si>
    <t>3271564_dokument.pdf</t>
  </si>
  <si>
    <t>30203/NZaZoVB-374/2017/Vajnory/1512/2688</t>
  </si>
  <si>
    <t>PV</t>
  </si>
  <si>
    <t>2018-01-02 15:01:00</t>
  </si>
  <si>
    <t>3271565_potvrdenie.pdf</t>
  </si>
  <si>
    <t>2018-01-02 15:00:14</t>
  </si>
  <si>
    <t>374</t>
  </si>
  <si>
    <t>3271566_dokument.pdf</t>
  </si>
  <si>
    <t>30203/NZaZoVB-373/2017/Vajnory/1512/2688</t>
  </si>
  <si>
    <t>PT</t>
  </si>
  <si>
    <t>2018-01-02 15:00:57</t>
  </si>
  <si>
    <t>3271567_potvrdenie.pdf</t>
  </si>
  <si>
    <t>373</t>
  </si>
  <si>
    <t>3271568_dokument.pdf</t>
  </si>
  <si>
    <t>30203/NZaZoVB-370/2017/Vajnory/1512/2688</t>
  </si>
  <si>
    <t>PA</t>
  </si>
  <si>
    <t>2018-01-02 15:00:55</t>
  </si>
  <si>
    <t>3271569_potvrdenie.pdf</t>
  </si>
  <si>
    <t>370</t>
  </si>
  <si>
    <t>3271570_dokument.pdf</t>
  </si>
  <si>
    <t>30203/NZaZoVB-376/2017/Vajnory/1512/3407</t>
  </si>
  <si>
    <t>2018-01-02 15:00:54</t>
  </si>
  <si>
    <t>3271571_potvrdenie.pdf</t>
  </si>
  <si>
    <t>2018-01-02 15:00:15</t>
  </si>
  <si>
    <t>376</t>
  </si>
  <si>
    <t>3271572_dokument.pdf</t>
  </si>
  <si>
    <t>30203/NZaZoVB-377/2017/Vajnory/1512/2688</t>
  </si>
  <si>
    <t>PO</t>
  </si>
  <si>
    <t>2018-01-02 15:00:51</t>
  </si>
  <si>
    <t>3271573_potvrdenie.pdf</t>
  </si>
  <si>
    <t>377</t>
  </si>
  <si>
    <t>3271574_dokument.pdf</t>
  </si>
  <si>
    <t>30203/NZaZoVB-381/2017/Vajnory/1512/2688</t>
  </si>
  <si>
    <t>PV a PK</t>
  </si>
  <si>
    <t>2018-01-02 15:00:49</t>
  </si>
  <si>
    <t>3271575_potvrdenie.pdf</t>
  </si>
  <si>
    <t>2017-12-02</t>
  </si>
  <si>
    <t>381</t>
  </si>
  <si>
    <t>3271576_dokument.pdf</t>
  </si>
  <si>
    <t>30203/NZaZoVB-382/2017/Vajnory/1512/2688</t>
  </si>
  <si>
    <t>PH</t>
  </si>
  <si>
    <t>2018-01-02 15:02:46</t>
  </si>
  <si>
    <t>3271577_potvrdenie.pdf</t>
  </si>
  <si>
    <t>2018-01-02 15:00:16</t>
  </si>
  <si>
    <t>382</t>
  </si>
  <si>
    <t>3271578_dokument.pdf</t>
  </si>
  <si>
    <t>30203/NZaZoVB-400/2017/Vajnory/1512/3407</t>
  </si>
  <si>
    <t>RO</t>
  </si>
  <si>
    <t>2018-01-02 15:02:44</t>
  </si>
  <si>
    <t>3271579_potvrdenie.pdf</t>
  </si>
  <si>
    <t>400</t>
  </si>
  <si>
    <t>3271580_dokument.pdf</t>
  </si>
  <si>
    <t>30203/NZaZoVB-397/2017/Vajnory/1512/2268</t>
  </si>
  <si>
    <t>2018-01-02 15:02:42</t>
  </si>
  <si>
    <t>3271581_potvrdenie.pdf</t>
  </si>
  <si>
    <t>397</t>
  </si>
  <si>
    <t>3271582_dokument.pdf</t>
  </si>
  <si>
    <t>30203/NZaZoVB-385/2017/Vajnory/1512/3407</t>
  </si>
  <si>
    <t>PD</t>
  </si>
  <si>
    <t>2018-01-02 15:02:40</t>
  </si>
  <si>
    <t>3271583_potvrdenie.pdf</t>
  </si>
  <si>
    <t>2018-01-02 15:00:17</t>
  </si>
  <si>
    <t>385</t>
  </si>
  <si>
    <t>3271584_dokument.pdf</t>
  </si>
  <si>
    <t>30203/NZaZoVB-404/2017/Vajnory/1512/2268</t>
  </si>
  <si>
    <t>RD</t>
  </si>
  <si>
    <t>2018-01-02 15:02:38</t>
  </si>
  <si>
    <t>3271585_potvrdenie.pdf</t>
  </si>
  <si>
    <t>404</t>
  </si>
  <si>
    <t>3271586_dokument.pdf</t>
  </si>
  <si>
    <t>30203/NZaZoVB-407/2017/Vajnory/1512/2268</t>
  </si>
  <si>
    <t>RA</t>
  </si>
  <si>
    <t>2018-01-02 15:02:36</t>
  </si>
  <si>
    <t>3271587_potvrdenie.pdf</t>
  </si>
  <si>
    <t>407</t>
  </si>
  <si>
    <t>3271588_dokument.pdf</t>
  </si>
  <si>
    <t>30203/NZaZoVB-409/2017/Vajnory/1512/2268</t>
  </si>
  <si>
    <t>RJ</t>
  </si>
  <si>
    <t>2018-01-02 15:02:33</t>
  </si>
  <si>
    <t>3271589_potvrdenie.pdf</t>
  </si>
  <si>
    <t>2018-01-02 15:00:18</t>
  </si>
  <si>
    <t>409</t>
  </si>
  <si>
    <t>3271590_dokument.pdf</t>
  </si>
  <si>
    <t>30203/NZaZoVB-418/2017/Vajnory/1512/2268</t>
  </si>
  <si>
    <t>SA</t>
  </si>
  <si>
    <t>2018-01-02 15:02:31</t>
  </si>
  <si>
    <t>3271591_potvrdenie.pdf</t>
  </si>
  <si>
    <t>418</t>
  </si>
  <si>
    <t>3271592_dokument.pdf</t>
  </si>
  <si>
    <t>30203/NZaZoVB-442/2017/Vajnory/1512/2268</t>
  </si>
  <si>
    <t>ŠI</t>
  </si>
  <si>
    <t>2018-01-02 15:02:29</t>
  </si>
  <si>
    <t>3271593_potvrdenie.pdf</t>
  </si>
  <si>
    <t>442</t>
  </si>
  <si>
    <t>3271594_dokument.pdf</t>
  </si>
  <si>
    <t>30203/NZaZoVB-434/2017/Vajnory/1512/2268</t>
  </si>
  <si>
    <t>SF</t>
  </si>
  <si>
    <t>2018-01-02 15:02:27</t>
  </si>
  <si>
    <t>3271595_potvrdenie.pdf</t>
  </si>
  <si>
    <t>434</t>
  </si>
  <si>
    <t>3271596_dokument.pdf</t>
  </si>
  <si>
    <t>30203/NZaZoVB-433/2017/Vajnory/1512/2268</t>
  </si>
  <si>
    <t>SD</t>
  </si>
  <si>
    <t>2018-01-02 15:02:25</t>
  </si>
  <si>
    <t>3271597_potvrdenie.pdf</t>
  </si>
  <si>
    <t>2018-01-02 15:00:19</t>
  </si>
  <si>
    <t>433</t>
  </si>
  <si>
    <t>3271598_dokument.pdf</t>
  </si>
  <si>
    <t>30203/NZaZoVB-444/2017/Vajnory/1512/3407</t>
  </si>
  <si>
    <t>ŠP</t>
  </si>
  <si>
    <t>2018-01-02 15:02:22</t>
  </si>
  <si>
    <t>3271599_potvrdenie.pdf</t>
  </si>
  <si>
    <t>444</t>
  </si>
  <si>
    <t>3271600_dokument.pdf</t>
  </si>
  <si>
    <t>30203/NZaZoVB-450/2017/Vajnory/1512/2268</t>
  </si>
  <si>
    <t>ŠA</t>
  </si>
  <si>
    <t>2018-01-02 15:02:20</t>
  </si>
  <si>
    <t>3271601_potvrdenie.pdf</t>
  </si>
  <si>
    <t>450</t>
  </si>
  <si>
    <t>3271602_dokument.pdf</t>
  </si>
  <si>
    <t>2018-01-02 15:00:20</t>
  </si>
  <si>
    <t>30203/NZaZoVB-458/2017/Vajnory/1512/3407</t>
  </si>
  <si>
    <t>ŠJ</t>
  </si>
  <si>
    <t>2018-01-02 15:04:25</t>
  </si>
  <si>
    <t>3271603_potvrdenie.pdf</t>
  </si>
  <si>
    <t>458</t>
  </si>
  <si>
    <t>3271604_dokument.pdf</t>
  </si>
  <si>
    <t>30203/NZaZoVB-463/2017/Vajnory/1512/2268</t>
  </si>
  <si>
    <t>ŠE</t>
  </si>
  <si>
    <t>2018-01-02 15:04:23</t>
  </si>
  <si>
    <t>3271605_potvrdenie.pdf</t>
  </si>
  <si>
    <t>463</t>
  </si>
  <si>
    <t>3271606_dokument.pdf</t>
  </si>
  <si>
    <t>30203/NZaZoVB-488/2017/Vajnory/1512/3407</t>
  </si>
  <si>
    <t>VP</t>
  </si>
  <si>
    <t>2018-01-02 15:04:20</t>
  </si>
  <si>
    <t>3271607_potvrdenie.pdf</t>
  </si>
  <si>
    <t>488</t>
  </si>
  <si>
    <t>3271608_dokument.pdf</t>
  </si>
  <si>
    <t>30203/NZaZoVB-487/2017/Vajnory/1512/3407</t>
  </si>
  <si>
    <t>VĽ</t>
  </si>
  <si>
    <t>2018-01-02 15:04:16</t>
  </si>
  <si>
    <t>3271609_potvrdenie.pdf</t>
  </si>
  <si>
    <t>2018-01-02 15:00:21</t>
  </si>
  <si>
    <t>487</t>
  </si>
  <si>
    <t>3271610_dokument.pdf</t>
  </si>
  <si>
    <t>30203/NZaZoVB-481/2017/Vajnory/1512/3407</t>
  </si>
  <si>
    <t>TZ</t>
  </si>
  <si>
    <t>2018-01-02 15:04:13</t>
  </si>
  <si>
    <t>3271611_potvrdenie.pdf</t>
  </si>
  <si>
    <t>481</t>
  </si>
  <si>
    <t>3271612_dokument.pdf</t>
  </si>
  <si>
    <t>30203/NZaZoVB-464/2017/Vajnory/1512/3407</t>
  </si>
  <si>
    <t>TJ</t>
  </si>
  <si>
    <t>2018-01-02 15:04:11</t>
  </si>
  <si>
    <t>3271613_potvrdenie.pdf</t>
  </si>
  <si>
    <t>2018-01-02 15:00:22</t>
  </si>
  <si>
    <t>464</t>
  </si>
  <si>
    <t>3271614_dokument.pdf</t>
  </si>
  <si>
    <t>30203/NZaZoVB-506/2017/Vajnory/1512/3407</t>
  </si>
  <si>
    <t>VJ</t>
  </si>
  <si>
    <t>2018-01-02 15:04:09</t>
  </si>
  <si>
    <t>3271615_potvrdenie.pdf</t>
  </si>
  <si>
    <t>506</t>
  </si>
  <si>
    <t>3271616_dokument.pdf</t>
  </si>
  <si>
    <t>30203/NZaZoVB-511/2017/Vajnory/1512/3410</t>
  </si>
  <si>
    <t>2018-01-02 15:04:07</t>
  </si>
  <si>
    <t>3271617_potvrdenie.pdf</t>
  </si>
  <si>
    <t>511</t>
  </si>
  <si>
    <t>3271618_dokument.pdf</t>
  </si>
  <si>
    <t>30203/NZaZoVB-517/2017/Vajnory/1512/3407</t>
  </si>
  <si>
    <t>2018-01-02 15:04:05</t>
  </si>
  <si>
    <t>3271619_potvrdenie.pdf</t>
  </si>
  <si>
    <t>2018-01-02 15:00:23</t>
  </si>
  <si>
    <t>517</t>
  </si>
  <si>
    <t>3271620_dokument.pdf</t>
  </si>
  <si>
    <t>30203/NZaZoVB-536/2017/Vajnory/1512/3407</t>
  </si>
  <si>
    <t>ZJ</t>
  </si>
  <si>
    <t>2018-01-02 15:04:03</t>
  </si>
  <si>
    <t>3271621_potvrdenie.pdf</t>
  </si>
  <si>
    <t>536</t>
  </si>
  <si>
    <t>3271622_dokument.pdf</t>
  </si>
  <si>
    <t>30203/NZaZoVB-529/2017/Vajnory/1512/3407</t>
  </si>
  <si>
    <t>ZE</t>
  </si>
  <si>
    <t>2018-01-02 15:04:01</t>
  </si>
  <si>
    <t>3271623_potvrdenie.pdf</t>
  </si>
  <si>
    <t>529</t>
  </si>
  <si>
    <t>3271624_dokument.pdf</t>
  </si>
  <si>
    <t>30203/NZaZoVB-528/2017/Vajnory/1512/3407</t>
  </si>
  <si>
    <t>ZD</t>
  </si>
  <si>
    <t>2018-01-02 15:03:59</t>
  </si>
  <si>
    <t>3271625_potvrdenie.pdf</t>
  </si>
  <si>
    <t>2018-01-02 15:00:24</t>
  </si>
  <si>
    <t>528</t>
  </si>
  <si>
    <t>3271626_dokument.pdf</t>
  </si>
  <si>
    <t>30203/NZaZoVB-518/2017/Vajnory/1512/3407</t>
  </si>
  <si>
    <t>2018-01-02 15:03:57</t>
  </si>
  <si>
    <t>3271627_potvrdenie.pdf</t>
  </si>
  <si>
    <t>518</t>
  </si>
  <si>
    <t>3271628_dokument.pdf</t>
  </si>
  <si>
    <t>30203/NZaZoVB-537/2017/Vajnory/1512/3407</t>
  </si>
  <si>
    <t>2018-01-02 15:03:55</t>
  </si>
  <si>
    <t>3271629_potvrdenie.pdf</t>
  </si>
  <si>
    <t>537</t>
  </si>
  <si>
    <t>3271630_dokument.pdf</t>
  </si>
  <si>
    <t>30203/NZaZoVB-542/2017/Vajnory/1512/3407</t>
  </si>
  <si>
    <t>ZL</t>
  </si>
  <si>
    <t>2018-01-02 15:03:52</t>
  </si>
  <si>
    <t>3271631_potvrdenie.pdf</t>
  </si>
  <si>
    <t>2018-01-02 15:00:25</t>
  </si>
  <si>
    <t>542</t>
  </si>
  <si>
    <t>3271632_dokument.pdf</t>
  </si>
  <si>
    <t>30203/NZaZoVB-547/2017/Vajnory/1512/3407</t>
  </si>
  <si>
    <t>ZM</t>
  </si>
  <si>
    <t>2018-01-02 15:03:50</t>
  </si>
  <si>
    <t>3271633_potvrdenie.pdf</t>
  </si>
  <si>
    <t>547</t>
  </si>
  <si>
    <t>3271634_dokument.pdf</t>
  </si>
  <si>
    <t>30203/NZaZoVB-555/2017/Vajnory/1512/3410</t>
  </si>
  <si>
    <t>ZP</t>
  </si>
  <si>
    <t>2018-01-02 15:03:47</t>
  </si>
  <si>
    <t>3271635_potvrdenie.pdf</t>
  </si>
  <si>
    <t>555</t>
  </si>
  <si>
    <t>3271636_dokument.pdf</t>
  </si>
  <si>
    <t>30203/NZaZoVB-550/2017/Vajnory/1512/3407</t>
  </si>
  <si>
    <t>2018-01-02 15:03:45</t>
  </si>
  <si>
    <t>3271637_potvrdenie.pdf</t>
  </si>
  <si>
    <t>2018-01-02 15:00:26</t>
  </si>
  <si>
    <t>550</t>
  </si>
  <si>
    <t>3271638_dokument.pdf</t>
  </si>
  <si>
    <t>30203/NZaZoVB-557/2017/Vajnory/1512/3410</t>
  </si>
  <si>
    <t>ZV</t>
  </si>
  <si>
    <t>2018-01-02 15:03:43</t>
  </si>
  <si>
    <t>3271639_potvrdenie.pdf</t>
  </si>
  <si>
    <t>557</t>
  </si>
  <si>
    <t>3271640_dokument.pdf</t>
  </si>
  <si>
    <t>30203/NZaZoVB-559/2017/Vajnory/1512/3407</t>
  </si>
  <si>
    <t>2018-01-02 15:03:40</t>
  </si>
  <si>
    <t>3271641_potvrdenie.pdf</t>
  </si>
  <si>
    <t>559</t>
  </si>
  <si>
    <t>3271642_dokument.pdf</t>
  </si>
  <si>
    <t>CP-TT_ZM_CPTT-ON-2017-002580-060_2018</t>
  </si>
  <si>
    <t>Malina</t>
  </si>
  <si>
    <t>Zmluva o nájme</t>
  </si>
  <si>
    <t>2018-01-02 15:03:35</t>
  </si>
  <si>
    <t>47944048</t>
  </si>
  <si>
    <t>3271643_potvrdenie.pdf</t>
  </si>
  <si>
    <t>TID 34161</t>
  </si>
  <si>
    <t>2018-01-03 10:26:27</t>
  </si>
  <si>
    <t>3271645_dokument1.pdf</t>
  </si>
  <si>
    <t>2018-01-02 15:02:47</t>
  </si>
  <si>
    <t>30203/NZaZoVB-561/2017/Vajnory/1512/3407</t>
  </si>
  <si>
    <t>2018-01-04</t>
  </si>
  <si>
    <t>2018-01-03 12:09:20</t>
  </si>
  <si>
    <t>3271651_potvrdenie.pdf</t>
  </si>
  <si>
    <t>2018-01-02 15:05:02</t>
  </si>
  <si>
    <t>561</t>
  </si>
  <si>
    <t>3271652_dokument.pdf</t>
  </si>
  <si>
    <t>30203/NZaZoVB-566/2017/Vajnory/1512/3407</t>
  </si>
  <si>
    <t>ZK</t>
  </si>
  <si>
    <t>2018-01-03 12:09:18</t>
  </si>
  <si>
    <t>3271653_potvrdenie.pdf</t>
  </si>
  <si>
    <t>566</t>
  </si>
  <si>
    <t>3271654_dokument.pdf</t>
  </si>
  <si>
    <t>30203/NZaZoVB-568/2017/Vajnory/1512/3410</t>
  </si>
  <si>
    <t>2018-01-03 12:09:16</t>
  </si>
  <si>
    <t>3271655_potvrdenie.pdf</t>
  </si>
  <si>
    <t>568</t>
  </si>
  <si>
    <t>3271656_dokument.pdf</t>
  </si>
  <si>
    <t>2018-01-02 15:05:03</t>
  </si>
  <si>
    <t>30203/NZaZoVB-580/2017/Vajnory/1512/3410</t>
  </si>
  <si>
    <t>FZ</t>
  </si>
  <si>
    <t>2018-01-03 12:09:13</t>
  </si>
  <si>
    <t>3271657_potvrdenie.pdf</t>
  </si>
  <si>
    <t>580</t>
  </si>
  <si>
    <t>3271658_dokument.pdf</t>
  </si>
  <si>
    <t>A/565/2017</t>
  </si>
  <si>
    <t>Chemický ústav Slovenská akadémia vied</t>
  </si>
  <si>
    <t>Dodatok č. 3 k Zmluve o poskytnutí prostriedkov č. APVV-15-0744</t>
  </si>
  <si>
    <t>2018-01-02 15:11:19</t>
  </si>
  <si>
    <t>Mýtna 23, 811 07  Bratislava</t>
  </si>
  <si>
    <t>00166618</t>
  </si>
  <si>
    <t>Dúbravská cesta 9, 845 38 Bratislava</t>
  </si>
  <si>
    <t>3271664_dokument1.pdf</t>
  </si>
  <si>
    <t>2018-01-02 15:10:52</t>
  </si>
  <si>
    <t>43-2/2017</t>
  </si>
  <si>
    <t>Sociálna poisťovňa, ústredie</t>
  </si>
  <si>
    <t>Ladislav Libič</t>
  </si>
  <si>
    <t>Dohoda o vykonaní práce</t>
  </si>
  <si>
    <t>dohodnutá odmena  je 3,50 za odpracovanú hodinu,do roka max 350hodín</t>
  </si>
  <si>
    <t>2018-01-02 15:10:59</t>
  </si>
  <si>
    <t>30807484</t>
  </si>
  <si>
    <t>Ul. 29. augusta č. 8 a 10, 813 63 Bratislava 1</t>
  </si>
  <si>
    <t>3271662_potvrdenie.pdf</t>
  </si>
  <si>
    <t>2018-01-02 15:10:02</t>
  </si>
  <si>
    <t>BB00068</t>
  </si>
  <si>
    <t>3271663_dokument.pdf</t>
  </si>
  <si>
    <t>2018-01-02 15:10:12</t>
  </si>
  <si>
    <t>A/566/2017</t>
  </si>
  <si>
    <t>Dodatok č. 3 k Zmluve o poskytnutí prostriedkov č. APVV-15-0161</t>
  </si>
  <si>
    <t>2018-01-02 15:15:52</t>
  </si>
  <si>
    <t>2018-01-02 15:13:28</t>
  </si>
  <si>
    <t>3271670_dokument1.pdf</t>
  </si>
  <si>
    <t>2018-01-02 15:14:35</t>
  </si>
  <si>
    <t>Dodatok č.2</t>
  </si>
  <si>
    <t>Regionálny úrad verejného zdravotníctva so sídlom v Galante</t>
  </si>
  <si>
    <t>Dodatok č.2 k zmluve o výpožičke</t>
  </si>
  <si>
    <t>2018-01-02 15:14:46</t>
  </si>
  <si>
    <t>00610917</t>
  </si>
  <si>
    <t>Hodská 2352/62, Galanta</t>
  </si>
  <si>
    <t>3271667_potvrdenie.pdf</t>
  </si>
  <si>
    <t>2018-01-02 15:13:48</t>
  </si>
  <si>
    <t>3271669_dokument1.pdf</t>
  </si>
  <si>
    <t>2018-01-02 15:14:34</t>
  </si>
  <si>
    <t>CP-TT_ZM_CPTT-ON-2017-002580-035_2018</t>
  </si>
  <si>
    <t>Gabriel Pálffy - GAME FIT s.r.o.</t>
  </si>
  <si>
    <t>2018-01-02 15:18:58</t>
  </si>
  <si>
    <t>50484656</t>
  </si>
  <si>
    <t>3271668_potvrdenie.pdf</t>
  </si>
  <si>
    <t>2018-01-02 15:15:17</t>
  </si>
  <si>
    <t>3271673_dokument1.pdf</t>
  </si>
  <si>
    <t>2018-01-02 15:18:18</t>
  </si>
  <si>
    <t>KÚS-Spr 1763/2017</t>
  </si>
  <si>
    <t>Kancelária Ústavného súdu Slovenskej republiky</t>
  </si>
  <si>
    <t>JUDr. Marcel Dolobáč</t>
  </si>
  <si>
    <t>Zmluva o výkone činnosti externého poradcu č. 3/2018</t>
  </si>
  <si>
    <t>2018-01-02 15:19:24</t>
  </si>
  <si>
    <t>Dargovská 2, 040 01  Košice</t>
  </si>
  <si>
    <t>31947000</t>
  </si>
  <si>
    <t>Hlavná 110, 042 65  Košice</t>
  </si>
  <si>
    <t>3271671_potvrdenie.pdf</t>
  </si>
  <si>
    <t>2018-01-02 15:14:32</t>
  </si>
  <si>
    <t>Zmluva o výkone externého poradcu č. 3/2018</t>
  </si>
  <si>
    <t>3271674_dokument1.pdf</t>
  </si>
  <si>
    <t>2018-01-02 15:18:51</t>
  </si>
  <si>
    <t>3/VPO/2018</t>
  </si>
  <si>
    <t>Regionálna veterinárna a potravinová správa, Bratislava - mesto</t>
  </si>
  <si>
    <t>MVDr. Zuzana Bartová</t>
  </si>
  <si>
    <t>Zmluva č. 3/VPO/208 o vykonaní štátnych veter. činností v roku 2018</t>
  </si>
  <si>
    <t>o vykonaní štátnych veter. činností v roku 2018</t>
  </si>
  <si>
    <t>2018-01-02 15:23:08</t>
  </si>
  <si>
    <t>42134501</t>
  </si>
  <si>
    <t>deň nasledujúci po dni jej  zverejnenia</t>
  </si>
  <si>
    <t>Lackova 1, 841 01 Bratislava</t>
  </si>
  <si>
    <t>36060160</t>
  </si>
  <si>
    <t>Polianky č. 8,, 841 01 Bratislava</t>
  </si>
  <si>
    <t>3271672_potvrdenie.pdf</t>
  </si>
  <si>
    <t>2018-01-02 15:15:00</t>
  </si>
  <si>
    <t>Zmluva č. 3/VPO/2018 o vykonaní štátnych veter. činností v roku 2018</t>
  </si>
  <si>
    <t>3271676_dokument1.pdf</t>
  </si>
  <si>
    <t>2018-01-02 15:21:55</t>
  </si>
  <si>
    <t>3271677_dokument1.pdf</t>
  </si>
  <si>
    <t>2018-01-02 15:22:19</t>
  </si>
  <si>
    <t>2/150/2012 info</t>
  </si>
  <si>
    <t>Obec Veľké Rovné</t>
  </si>
  <si>
    <t>Dodatok č. 2 k Zmluve o nájme nebytových priestorov</t>
  </si>
  <si>
    <t>Dodatok je uzavretý na dobu neurčitú. Cena je uvedená za rok.</t>
  </si>
  <si>
    <t>2018-01-02 15:20:18</t>
  </si>
  <si>
    <t>00321737</t>
  </si>
  <si>
    <t>013 62 Veľké Rovné 1621</t>
  </si>
  <si>
    <t>Zmena dodávaných služieb s nájmom spojených, zmena niektorých ustanovení zmluvy.</t>
  </si>
  <si>
    <t>2018-01-02 15:20:14</t>
  </si>
  <si>
    <t>1573/2017 info</t>
  </si>
  <si>
    <t>Únia nevidiacich a slabozrakých Slovenska, občianske združenie</t>
  </si>
  <si>
    <t>Cena je uvedená za rok.</t>
  </si>
  <si>
    <t>2018-01-02 15:28:27</t>
  </si>
  <si>
    <t>00683876</t>
  </si>
  <si>
    <t>Sekulská 1, 842 50  Bratislava – Karlova Ves</t>
  </si>
  <si>
    <t>Kancelárske priestory pre poradenskú činnosť pre nevidiacich a slabozrakých občanov.</t>
  </si>
  <si>
    <t>2018-01-02 15:26:57</t>
  </si>
  <si>
    <t>0002/2018</t>
  </si>
  <si>
    <t>WAGON SLOVAKIA KOŠICE, a.s.</t>
  </si>
  <si>
    <t>"zmluva o poskytovaní služieb súvisiacich s prevádzkou čelnej nakladacej plošiny v ŽST Poprad-Tatry</t>
  </si>
  <si>
    <t>2018-01-02 15:26:01</t>
  </si>
  <si>
    <t>3271681_potvrdenie.pdf</t>
  </si>
  <si>
    <t>2018-01-02 15:24:58</t>
  </si>
  <si>
    <t>zmluva o poskytovaní služieb súvisiacich s prevádzkou čelnej nakladacej plošiny v ŽST Poprad-Tatry</t>
  </si>
  <si>
    <t>3271736_dokument1.PDF</t>
  </si>
  <si>
    <t>2018-01-02 15:25:44</t>
  </si>
  <si>
    <t>Spr 1072/2017/1</t>
  </si>
  <si>
    <t>Okresný súd Dunajská Streda</t>
  </si>
  <si>
    <t>První certifikační autorita, a.s.</t>
  </si>
  <si>
    <t>Zmluva o vydaní a používaní kvalifikovaného certifikátu pre elektronickú pečať</t>
  </si>
  <si>
    <t>2018-01-02 15:30:56</t>
  </si>
  <si>
    <t>26439395</t>
  </si>
  <si>
    <t>Podvinný mlýn 2178/6 Praha 9 česká republika</t>
  </si>
  <si>
    <t>00165620</t>
  </si>
  <si>
    <t>Jesenského 2 929 01 Dunajská Streda Slovenská republika</t>
  </si>
  <si>
    <t>2017-10-26</t>
  </si>
  <si>
    <t>2018-01-02 15:25:01</t>
  </si>
  <si>
    <t>SKM_C454e17122713560</t>
  </si>
  <si>
    <t>3271683_dokument.pdf</t>
  </si>
  <si>
    <t>3271684_dokument.pdf</t>
  </si>
  <si>
    <t>Spr 1220/17</t>
  </si>
  <si>
    <t>Krajský súd v Nitre</t>
  </si>
  <si>
    <t>ÚVV a ÚVTOS Nitra</t>
  </si>
  <si>
    <t>2018-01-02 15:31:44</t>
  </si>
  <si>
    <t>00738280</t>
  </si>
  <si>
    <t>Cintorínska 3 Nitra Slovenská republika</t>
  </si>
  <si>
    <t>35629738</t>
  </si>
  <si>
    <t>Štúrova 9 Nitra Slovenská republika</t>
  </si>
  <si>
    <t>2018-01-02 15:25:02</t>
  </si>
  <si>
    <t>Zmluva Spr 1220-17-pomocné pracovné činnnosti</t>
  </si>
  <si>
    <t>3271686_dokument.pdf</t>
  </si>
  <si>
    <t>3271687_dokument.pdf</t>
  </si>
  <si>
    <t>ZH2062442</t>
  </si>
  <si>
    <t>Kvačkajová Martina</t>
  </si>
  <si>
    <t>2018-01-02 16:12:20</t>
  </si>
  <si>
    <t>ZH2062442-txt</t>
  </si>
  <si>
    <t>3271689_dokument.pdf</t>
  </si>
  <si>
    <t>1SprO/3/2018</t>
  </si>
  <si>
    <t>Okresný súd Stará Ľubovňa</t>
  </si>
  <si>
    <t>S-EPI, s.r.o.</t>
  </si>
  <si>
    <t>ročné užívacie práva k produktom EPI</t>
  </si>
  <si>
    <t>2018-01-02 15:31:38</t>
  </si>
  <si>
    <t>36014991</t>
  </si>
  <si>
    <t>M. Rázusa 23A 010 01 Žilina SR</t>
  </si>
  <si>
    <t>00165956</t>
  </si>
  <si>
    <t>17.novembra  30 Stará Ľubovňa Slovenská republika</t>
  </si>
  <si>
    <t>SKonica_C2218010213150</t>
  </si>
  <si>
    <t>3271691_dokument.pdf</t>
  </si>
  <si>
    <t>3271692_dokument.pdf</t>
  </si>
  <si>
    <t>ZH2062394</t>
  </si>
  <si>
    <t>Králik Stanislav</t>
  </si>
  <si>
    <t>2018-01-02 16:12:03</t>
  </si>
  <si>
    <t>2018-01-02 15:25:03</t>
  </si>
  <si>
    <t>ZH2062394-txt</t>
  </si>
  <si>
    <t>3271694_dokument.pdf</t>
  </si>
  <si>
    <t>ZH2062393</t>
  </si>
  <si>
    <t>Vredík Ivan</t>
  </si>
  <si>
    <t>2018-01-02 16:11:48</t>
  </si>
  <si>
    <t>ZH2062393-txt</t>
  </si>
  <si>
    <t>3271696_dokument.pdf</t>
  </si>
  <si>
    <t>ZH2062443</t>
  </si>
  <si>
    <t>2018-01-02 16:11:35</t>
  </si>
  <si>
    <t>ZH2062443-txt</t>
  </si>
  <si>
    <t>3271698_dokument.pdf</t>
  </si>
  <si>
    <t>ZH2062551</t>
  </si>
  <si>
    <t>Čorba Ján</t>
  </si>
  <si>
    <t>2018-01-02 16:11:20</t>
  </si>
  <si>
    <t>2018-01-02 15:25:04</t>
  </si>
  <si>
    <t>ZH2062551-txt</t>
  </si>
  <si>
    <t>3271700_dokument.pdf</t>
  </si>
  <si>
    <t>ZH2062589</t>
  </si>
  <si>
    <t>Trutz František</t>
  </si>
  <si>
    <t>2017-12-17</t>
  </si>
  <si>
    <t>2018-01-02 16:11:06</t>
  </si>
  <si>
    <t>ZH2062589-txt</t>
  </si>
  <si>
    <t>3271702_dokument.pdf</t>
  </si>
  <si>
    <t>ZH2062786</t>
  </si>
  <si>
    <t>Jabrocká Katarína</t>
  </si>
  <si>
    <t>2018-01-02 16:10:48</t>
  </si>
  <si>
    <t>ZH2062786-txt</t>
  </si>
  <si>
    <t>3271704_dokument.pdf</t>
  </si>
  <si>
    <t>ZH2062718</t>
  </si>
  <si>
    <t>Ďuriš Michal</t>
  </si>
  <si>
    <t>2018-01-02 16:10:32</t>
  </si>
  <si>
    <t>2018-01-02 15:25:05</t>
  </si>
  <si>
    <t>ZH2062718-txt</t>
  </si>
  <si>
    <t>3271706_dokument.pdf</t>
  </si>
  <si>
    <t>ZH2062626</t>
  </si>
  <si>
    <t>2018-01-02 16:10:14</t>
  </si>
  <si>
    <t>ZH2062626-txt</t>
  </si>
  <si>
    <t>3271708_dokument.pdf</t>
  </si>
  <si>
    <t>ZH2062810</t>
  </si>
  <si>
    <t>Popperová Iveta</t>
  </si>
  <si>
    <t>2018-01-02 16:09:02</t>
  </si>
  <si>
    <t>ZH2062810-txt</t>
  </si>
  <si>
    <t>3271710_dokument.pdf</t>
  </si>
  <si>
    <t>2018-01-02 15:25:06</t>
  </si>
  <si>
    <t>ZH2062811</t>
  </si>
  <si>
    <t>Tatárik Peter</t>
  </si>
  <si>
    <t>2018-01-02 16:08:47</t>
  </si>
  <si>
    <t>ZH2062811-txt</t>
  </si>
  <si>
    <t>3271712_dokument.pdf</t>
  </si>
  <si>
    <t>ZH2062812</t>
  </si>
  <si>
    <t>Stoklasa Jiří</t>
  </si>
  <si>
    <t>2018-01-02 16:08:35</t>
  </si>
  <si>
    <t>ZH2062812-txt</t>
  </si>
  <si>
    <t>3271714_dokument.pdf</t>
  </si>
  <si>
    <t>ZH2062813</t>
  </si>
  <si>
    <t>Dobrík Martin</t>
  </si>
  <si>
    <t>2018-01-02 16:08:23</t>
  </si>
  <si>
    <t>2018-01-02 15:25:07</t>
  </si>
  <si>
    <t>ZH2062813-txt</t>
  </si>
  <si>
    <t>3271716_dokument.pdf</t>
  </si>
  <si>
    <t>ZH2062820</t>
  </si>
  <si>
    <t>Tuchyňová Vanda</t>
  </si>
  <si>
    <t>2018-01-02 16:07:59</t>
  </si>
  <si>
    <t>ZH2062820-txt</t>
  </si>
  <si>
    <t>3271718_dokument.pdf</t>
  </si>
  <si>
    <t>Spr 1046/17</t>
  </si>
  <si>
    <t>AMG security s.r.o.</t>
  </si>
  <si>
    <t>Zmluva o vykonávaní upratovacích a čistiacich prác uzatvorená podľa§ 269 ods.2 zák.č. 513/1991 Zb. Obchodného zákonníka.</t>
  </si>
  <si>
    <t>2018-01-02 15:31:32</t>
  </si>
  <si>
    <t>46268995</t>
  </si>
  <si>
    <t>Lieskovská cesta č.6 960 01 Zvolen Slovenská republika</t>
  </si>
  <si>
    <t>20180102100856</t>
  </si>
  <si>
    <t>3271720_dokument.pdf</t>
  </si>
  <si>
    <t>3271721_dokument.pdf</t>
  </si>
  <si>
    <t>Spr 554 /17</t>
  </si>
  <si>
    <t>Okresný súd Skalica</t>
  </si>
  <si>
    <t>2018-01-02 15:31:26</t>
  </si>
  <si>
    <t>Podvinný mlýn 2178/6 Praha 9 Česká republika</t>
  </si>
  <si>
    <t>45014817</t>
  </si>
  <si>
    <t>Námestie slobody 15 Skalica Slovenská republika</t>
  </si>
  <si>
    <t>2017-10-25</t>
  </si>
  <si>
    <t>Zmluva o používaní kvalifikovaného certifikátu pre elektronickú pečať</t>
  </si>
  <si>
    <t>3271723_dokument.PDF</t>
  </si>
  <si>
    <t>Spr  554/17-1</t>
  </si>
  <si>
    <t>2018-01-02 15:31:20</t>
  </si>
  <si>
    <t>2017-10-27</t>
  </si>
  <si>
    <t>2018-01-02 15:25:08</t>
  </si>
  <si>
    <t>3271725_dokument.PDF</t>
  </si>
  <si>
    <t>Spr.235/17</t>
  </si>
  <si>
    <t>Okresný súd Senica</t>
  </si>
  <si>
    <t>PRVNÍ CERTIFIKAČNÍ AUTORITA, a.s.,</t>
  </si>
  <si>
    <t>2018-01-02 15:31:14</t>
  </si>
  <si>
    <t>00165689</t>
  </si>
  <si>
    <t>Nám. oslobodenia 1 Senica SK</t>
  </si>
  <si>
    <t>IMG_0003</t>
  </si>
  <si>
    <t>3271727_dokument.pdf</t>
  </si>
  <si>
    <t>Spr 1072/2017</t>
  </si>
  <si>
    <t>Zmluva o vydaní a používaní kvalifikovaného certifikátu pre elektronickú pečať.</t>
  </si>
  <si>
    <t>2018-01-02 15:31:08</t>
  </si>
  <si>
    <t>Podvinný mlýn 2178/6 Praha 9 ČR</t>
  </si>
  <si>
    <t>SKM_C454e17122713550</t>
  </si>
  <si>
    <t>3271729_dokument.pdf</t>
  </si>
  <si>
    <t>3271730_dokument.pdf</t>
  </si>
  <si>
    <t>Spr. 235/17</t>
  </si>
  <si>
    <t>2018-01-02 15:31:02</t>
  </si>
  <si>
    <t>IMG_0002</t>
  </si>
  <si>
    <t>3271732_dokument.pdf</t>
  </si>
  <si>
    <t>2018-01-02 15:25:09</t>
  </si>
  <si>
    <t>IROP-Z-302011I650-121-12</t>
  </si>
  <si>
    <t>Ministerstvo pôdohospodárstva a rozvoja vidieka SR</t>
  </si>
  <si>
    <t>Dopravný podnik mesta Košice, akciová spoločnosť</t>
  </si>
  <si>
    <t>Zmluva o poskytnutí NFP IROP-Z-302011I650-121-12</t>
  </si>
  <si>
    <t>2028-12-31</t>
  </si>
  <si>
    <t>2018-01-02 15:27:23</t>
  </si>
  <si>
    <t>31701914</t>
  </si>
  <si>
    <t>Bardejovská 6, 04329 Košice - mestská časť Západ</t>
  </si>
  <si>
    <t>00156621</t>
  </si>
  <si>
    <t>Dobrovičová 12, 812 66 Bratislava,</t>
  </si>
  <si>
    <t>3271735_potvrdenie.pdf</t>
  </si>
  <si>
    <t>2018-01-02 15:25:30</t>
  </si>
  <si>
    <t>3271737_dokument1.pdf</t>
  </si>
  <si>
    <t>2018-01-02 15:27:09</t>
  </si>
  <si>
    <t>Rámcová dohoda č. R 001-01 18-18 05 00</t>
  </si>
  <si>
    <t>LESY Slovenskej republiky, štátny podnik, Odštepný závod Topoľčianky</t>
  </si>
  <si>
    <t>Jozef Segéň DODES</t>
  </si>
  <si>
    <t>Rámcová dohoda-ťažbová činnosť</t>
  </si>
  <si>
    <t>2018-01-03 10:17:08</t>
  </si>
  <si>
    <t>45530980</t>
  </si>
  <si>
    <t>Parková 7 	 , 95193 Topoľčianky</t>
  </si>
  <si>
    <t>3271742_potvrdenie.pdf</t>
  </si>
  <si>
    <t>2018-01-02 15:31:13</t>
  </si>
  <si>
    <t>3271743_dokument1.pdf</t>
  </si>
  <si>
    <t>2018-01-03 10:16:54</t>
  </si>
  <si>
    <t>Rámcová dohoda č. R 001-02 18-18 05 00</t>
  </si>
  <si>
    <t>Michal Pavlík</t>
  </si>
  <si>
    <t>2018-01-03 10:39:24</t>
  </si>
  <si>
    <t>37320670</t>
  </si>
  <si>
    <t>3271744_potvrdenie.pdf</t>
  </si>
  <si>
    <t>2018-01-02 15:33:51</t>
  </si>
  <si>
    <t>3271749_dokument1.pdf</t>
  </si>
  <si>
    <t>2018-01-03 10:39:08</t>
  </si>
  <si>
    <t>1566/2017 info</t>
  </si>
  <si>
    <t>Eva Bacmaňáková</t>
  </si>
  <si>
    <t>2018-01-02 15:36:11</t>
  </si>
  <si>
    <t>32897022</t>
  </si>
  <si>
    <t>Štvrť SNP 131/19, 914 51 Trenčianske Teplice</t>
  </si>
  <si>
    <t>Kancelária ORIFLAME.</t>
  </si>
  <si>
    <t>2018-01-02 15:35:24</t>
  </si>
  <si>
    <t>IVES_ZM_M-8-2018_2018</t>
  </si>
  <si>
    <t>Obec Považany</t>
  </si>
  <si>
    <t>IVES, organizácia pre informatiku verejnej správy Košice</t>
  </si>
  <si>
    <t>Zmluva o poskytovaní služieb v oblasti informačných a komunikačných technológií M_8/2018</t>
  </si>
  <si>
    <t>2018-01-02 15:38:53</t>
  </si>
  <si>
    <t>00162957</t>
  </si>
  <si>
    <t>Československej armády 20, 041 18, Košice</t>
  </si>
  <si>
    <t>00311944</t>
  </si>
  <si>
    <t>č. 187, 916 26 Považany</t>
  </si>
  <si>
    <t>3271751_potvrdenie.pdf</t>
  </si>
  <si>
    <t>2018-01-02 15:37:35</t>
  </si>
  <si>
    <t>3271752_dokument1.pdf</t>
  </si>
  <si>
    <t>2018-01-02 15:37:21</t>
  </si>
  <si>
    <t>IVES_ZM_M-11-2018_2018</t>
  </si>
  <si>
    <t>Obec Figa</t>
  </si>
  <si>
    <t>Zmluva o poskytovaní služieb v oblasti informačných a komunikačných technológií M_11/2018</t>
  </si>
  <si>
    <t>2018-01-02 15:42:08</t>
  </si>
  <si>
    <t>00318671</t>
  </si>
  <si>
    <t>Figa 11, 982 51 Figa</t>
  </si>
  <si>
    <t>3271753_potvrdenie.pdf</t>
  </si>
  <si>
    <t>2018-01-02 15:40:48</t>
  </si>
  <si>
    <t>3271754_dokument1.pdf</t>
  </si>
  <si>
    <t>2018-01-02 15:41:09</t>
  </si>
  <si>
    <t>Rámcová dohoda č. R 001-03 18-18 05 00</t>
  </si>
  <si>
    <t>Milan Barnáš</t>
  </si>
  <si>
    <t>2018-01-03 10:41:29</t>
  </si>
  <si>
    <t>41142349</t>
  </si>
  <si>
    <t>3271755_potvrdenie.pdf</t>
  </si>
  <si>
    <t>2018-01-02 15:44:05</t>
  </si>
  <si>
    <t>3271756_dokument1.pdf</t>
  </si>
  <si>
    <t>2018-01-03 10:40:28</t>
  </si>
  <si>
    <t>2018-01-02 15:48:26</t>
  </si>
  <si>
    <t>Špitálska 4,6,8, Bratislava</t>
  </si>
  <si>
    <t>Špitálska ulica č. 8, 812 67, Bratislava</t>
  </si>
  <si>
    <t>2018-01-02 15:45:43</t>
  </si>
  <si>
    <t>3271759_dokument1.pdf</t>
  </si>
  <si>
    <t>2018-01-02 15:46:43</t>
  </si>
  <si>
    <t>Rámcová dohoda č. R 001-04 18-18 05 00</t>
  </si>
  <si>
    <t>Miloš Rajtar</t>
  </si>
  <si>
    <t>2018-01-03 10:42:36</t>
  </si>
  <si>
    <t>37325108</t>
  </si>
  <si>
    <t>3271758_potvrdenie.pdf</t>
  </si>
  <si>
    <t>2018-01-02 15:46:12</t>
  </si>
  <si>
    <t>3271760_dokument1.pdf</t>
  </si>
  <si>
    <t>2018-01-03 10:42:21</t>
  </si>
  <si>
    <t>Zmluva_MS_21_2017</t>
  </si>
  <si>
    <t>Hudobný fond</t>
  </si>
  <si>
    <t>Bemykey Music s.r.o.</t>
  </si>
  <si>
    <t>Zmluva o dielo</t>
  </si>
  <si>
    <t>2018-01-02 15:51:01</t>
  </si>
  <si>
    <t>47344652</t>
  </si>
  <si>
    <t>J. Fándlyho 3557/32  Trnava 917 01</t>
  </si>
  <si>
    <t>00225690</t>
  </si>
  <si>
    <t>Medená 29, 811 02 Bratislava 1</t>
  </si>
  <si>
    <t>3271761_potvrdenie.pdf</t>
  </si>
  <si>
    <t>2018-01-02 15:48:02</t>
  </si>
  <si>
    <t>Zmluva o dielo MS_21_2017</t>
  </si>
  <si>
    <t>3271769_dokument1.pdf</t>
  </si>
  <si>
    <t>2018-01-02 15:49:58</t>
  </si>
  <si>
    <t>1/UEL/2018</t>
  </si>
  <si>
    <t>Ústav ekológie lesa, Slovenská akadémia vied</t>
  </si>
  <si>
    <t>Dodatok č.3/2018 k zmluve o dodávke plynu</t>
  </si>
  <si>
    <t>2018-01-02 15:49:18</t>
  </si>
  <si>
    <t>00679071</t>
  </si>
  <si>
    <t>Štúrova 2, 960 53 Zvolen</t>
  </si>
  <si>
    <t>3271762_potvrdenie.pdf</t>
  </si>
  <si>
    <t>2018-01-02 15:48:04</t>
  </si>
  <si>
    <t>3271764_dokument1.pdf</t>
  </si>
  <si>
    <t>2018-01-02 15:48:47</t>
  </si>
  <si>
    <t>Rámcová dohoda č. R 001-05 18-18 05 00</t>
  </si>
  <si>
    <t>EUROLES s.r.o.</t>
  </si>
  <si>
    <t>2018-01-03 10:52:52</t>
  </si>
  <si>
    <t>47590475</t>
  </si>
  <si>
    <t>3271763_potvrdenie.pdf</t>
  </si>
  <si>
    <t>2018-01-02 15:48:13</t>
  </si>
  <si>
    <t>3271767_dokument1.pdf</t>
  </si>
  <si>
    <t>2018-01-03 10:52:36</t>
  </si>
  <si>
    <t>108/2018/LSR</t>
  </si>
  <si>
    <t>Lesy Slovenskej republiky, štátny podnik Odštepný závod Liptovský Hrádokju</t>
  </si>
  <si>
    <t>Ľuboš Janoščík</t>
  </si>
  <si>
    <t>ZMLUVA O DODANÍ SLUŽIEB č. Z/309/17/12/02</t>
  </si>
  <si>
    <t>2018-01-02 15:51:12</t>
  </si>
  <si>
    <t>43499902</t>
  </si>
  <si>
    <t>Krátka 506/3, 059 35 Batizovce</t>
  </si>
  <si>
    <t>Juraja Martinku 110/6, 033 11 Liptovský Hrádok</t>
  </si>
  <si>
    <t>3271765_potvrdenie.pdf</t>
  </si>
  <si>
    <t>2018-01-02 15:48:44</t>
  </si>
  <si>
    <t>Zmluva CRZ 108/2018/LSR</t>
  </si>
  <si>
    <t>3271768_dokument1.pdf</t>
  </si>
  <si>
    <t>2018-01-02 15:49:12</t>
  </si>
  <si>
    <t>1578/2017 info</t>
  </si>
  <si>
    <t>Bc. Martin Miklovič</t>
  </si>
  <si>
    <t>2018-01-02 15:50:58</t>
  </si>
  <si>
    <t>41500075</t>
  </si>
  <si>
    <t>Stred 55/44 - 3, 017 01 Považská Bystrica</t>
  </si>
  <si>
    <t>Účely administratívnej, poradenskej, realitnej a dražobnej činnosti.</t>
  </si>
  <si>
    <t>2018-01-02 15:49:01</t>
  </si>
  <si>
    <t>Rámcová dohoda č. R 001-06 18-18 05 00</t>
  </si>
  <si>
    <t>Ing.Mariana Tullová, EUROLES</t>
  </si>
  <si>
    <t>2018-01-03 10:53:56</t>
  </si>
  <si>
    <t>40335381</t>
  </si>
  <si>
    <t>3271770_potvrdenie.pdf</t>
  </si>
  <si>
    <t>2018-01-02 15:50:24</t>
  </si>
  <si>
    <t>3271771_dokument1.pdf</t>
  </si>
  <si>
    <t>2018-01-03 10:53:45</t>
  </si>
  <si>
    <t>109/2018/LSR</t>
  </si>
  <si>
    <t>Lesy Slovenskej republiky, štátny podnik Odštepný závod Liptovský Hrádok</t>
  </si>
  <si>
    <t>LesHunt, s.r.o.</t>
  </si>
  <si>
    <t>ZMLUVA O DODANÍ SLUŽIEB č. Z/310/17/12/02</t>
  </si>
  <si>
    <t>2018-01-02 15:53:24</t>
  </si>
  <si>
    <t>47047429</t>
  </si>
  <si>
    <t>Hybe 306, 032 31 Hybe</t>
  </si>
  <si>
    <t>3271772_potvrdenie.pdf</t>
  </si>
  <si>
    <t>2018-01-02 15:52:19</t>
  </si>
  <si>
    <t>Zmluva CRZ 109/2018/LSR</t>
  </si>
  <si>
    <t>3271773_dokument1.pdf</t>
  </si>
  <si>
    <t>2018-01-02 15:52:43</t>
  </si>
  <si>
    <t>Rámcová dohoda č. R 001-07 18-18 05 00</t>
  </si>
  <si>
    <t>KVENIK s.r.o.</t>
  </si>
  <si>
    <t>2018-01-03 10:43:19</t>
  </si>
  <si>
    <t>48137006</t>
  </si>
  <si>
    <t>3271774_potvrdenie.pdf</t>
  </si>
  <si>
    <t>2018-01-02 15:54:02</t>
  </si>
  <si>
    <t>3271782_dokument1.pdf</t>
  </si>
  <si>
    <t>2018-01-03 10:43:06</t>
  </si>
  <si>
    <t>110/2018/LSR</t>
  </si>
  <si>
    <t>Ing. Milan Profant</t>
  </si>
  <si>
    <t>ZMLUVA O DODANÍ SLUŽIEB č. Z/311/17/12/02</t>
  </si>
  <si>
    <t>2018-01-02 15:55:33</t>
  </si>
  <si>
    <t>40980464</t>
  </si>
  <si>
    <t>Čierny Váh 1220, 032 33 Kráľova Lehota</t>
  </si>
  <si>
    <t>3271775_potvrdenie.pdf</t>
  </si>
  <si>
    <t>2018-01-02 15:54:33</t>
  </si>
  <si>
    <t>Zmluva CRZ 110/2018/LSR</t>
  </si>
  <si>
    <t>3271776_dokument1.pdf</t>
  </si>
  <si>
    <t>2018-01-02 15:54:57</t>
  </si>
  <si>
    <t>5101/2017</t>
  </si>
  <si>
    <t>Gabriela Kučerová</t>
  </si>
  <si>
    <t>2018-01-02 16:03:55</t>
  </si>
  <si>
    <t>2018-01-02 15:55:01</t>
  </si>
  <si>
    <t>3271795_dokument1.pdf</t>
  </si>
  <si>
    <t>2018-01-02 16:02:51</t>
  </si>
  <si>
    <t>5167/2017</t>
  </si>
  <si>
    <t>Klára Vaclaviková</t>
  </si>
  <si>
    <t>2018-01-02 16:01:03</t>
  </si>
  <si>
    <t>3271791_dokument1.pdf</t>
  </si>
  <si>
    <t>2018-01-02 15:59:53</t>
  </si>
  <si>
    <t>5070/2017</t>
  </si>
  <si>
    <t>Martin Gaži</t>
  </si>
  <si>
    <t>2018-01-02 16:05:52</t>
  </si>
  <si>
    <t>3271798_dokument1.pdf</t>
  </si>
  <si>
    <t>2018-01-02 16:04:20</t>
  </si>
  <si>
    <t>5066/2017</t>
  </si>
  <si>
    <t>Dominik Fritzký</t>
  </si>
  <si>
    <t>2018-01-02 16:11:36</t>
  </si>
  <si>
    <t>2018-01-02 16:08:18</t>
  </si>
  <si>
    <t>3271802_dokument1.pdf</t>
  </si>
  <si>
    <t>2018-01-02 16:10:16</t>
  </si>
  <si>
    <t>5119/2017</t>
  </si>
  <si>
    <t>Ivana  Mikulcová</t>
  </si>
  <si>
    <t>2018-01-02 16:02:22</t>
  </si>
  <si>
    <t>3271793_dokument1.pdf</t>
  </si>
  <si>
    <t>2018-01-02 16:01:29</t>
  </si>
  <si>
    <t>111/2018/LSR</t>
  </si>
  <si>
    <t>Ing. Mariana Tullová, EUROLES</t>
  </si>
  <si>
    <t>ZMLUVA O DODANÍ SLUŽIEB č. Z/312/17/12/02</t>
  </si>
  <si>
    <t>2018-01-02 15:57:42</t>
  </si>
  <si>
    <t>Dolné Sľažany 59, 951 71 Sľažany</t>
  </si>
  <si>
    <t>3271783_potvrdenie.pdf</t>
  </si>
  <si>
    <t>2018-01-02 15:56:49</t>
  </si>
  <si>
    <t>Zmluva CRZ 111/2018/LSR</t>
  </si>
  <si>
    <t>3271784_dokument1.pdf</t>
  </si>
  <si>
    <t>2018-01-02 15:57:10</t>
  </si>
  <si>
    <t>NZ/TAT/OEÚ/14/2018</t>
  </si>
  <si>
    <t>Media representative, s.r.o.</t>
  </si>
  <si>
    <t>Nájomná zmluva o nájme nehnuteľností pozemkov</t>
  </si>
  <si>
    <t>2018-01-02 16:01:39</t>
  </si>
  <si>
    <t>46381694</t>
  </si>
  <si>
    <t>Ivanská cesta 2D, 821 04 Bratislava</t>
  </si>
  <si>
    <t>3271785_potvrdenie.pdf</t>
  </si>
  <si>
    <t>prenájom pozemku pod bilboardy</t>
  </si>
  <si>
    <t>2018-01-02 15:57:45</t>
  </si>
  <si>
    <t>Rámcová dohoda č. R 001-08 18-18 05 00</t>
  </si>
  <si>
    <t>Pavol Varga</t>
  </si>
  <si>
    <t>2018-01-03 10:43:51</t>
  </si>
  <si>
    <t>32745133</t>
  </si>
  <si>
    <t>3271786_potvrdenie.pdf</t>
  </si>
  <si>
    <t>2018-01-02 15:58:10</t>
  </si>
  <si>
    <t>3271790_dokument1.pdf</t>
  </si>
  <si>
    <t>2018-01-03 10:43:39</t>
  </si>
  <si>
    <t>VaI/DP/2016/3.1.1-03/F388</t>
  </si>
  <si>
    <t>Ministerstvo školstva, vedy a výskumu a športu Slovenskej republiky</t>
  </si>
  <si>
    <t>Aquáčik s.r.o.</t>
  </si>
  <si>
    <t>ZMLUVA   O  POSKYTNUTÍ   NENÁVRATNÉHO FINANČNÉHO   PRÍSPEVKU č.  VaI/DP/2016/3.1.1-03/F388</t>
  </si>
  <si>
    <t>2018-01-02 16:00:32</t>
  </si>
  <si>
    <t>50648594</t>
  </si>
  <si>
    <t>Svätoplukova 2038/17, 926 01 Sereď</t>
  </si>
  <si>
    <t>00164381</t>
  </si>
  <si>
    <t>Stromová 1, 813 30 Bratislava</t>
  </si>
  <si>
    <t>2018-01-02 15:58:29</t>
  </si>
  <si>
    <t>3271792_dokument1.pdf</t>
  </si>
  <si>
    <t>2018-01-02 16:00:05</t>
  </si>
  <si>
    <t>112/2018/LSR</t>
  </si>
  <si>
    <t>ZMLUVA O DODANÍ SLUŽIEB č. Z/313/17/12/02</t>
  </si>
  <si>
    <t>2018-01-02 15:59:40</t>
  </si>
  <si>
    <t>3271788_potvrdenie.pdf</t>
  </si>
  <si>
    <t>2018-01-02 15:58:50</t>
  </si>
  <si>
    <t>Zmluva CRZ 112/2018/LSR</t>
  </si>
  <si>
    <t>3271789_dokument1.pdf</t>
  </si>
  <si>
    <t>2018-01-02 15:59:12</t>
  </si>
  <si>
    <t>Rámcová dohoda č. R 001-09 18-18 05 00</t>
  </si>
  <si>
    <t>Ladislav Parkáni st.</t>
  </si>
  <si>
    <t>2018-01-03 10:56:06</t>
  </si>
  <si>
    <t>41725051</t>
  </si>
  <si>
    <t>3271794_potvrdenie.pdf</t>
  </si>
  <si>
    <t>2018-01-02 16:01:50</t>
  </si>
  <si>
    <t>3271800_dokument1.pdf</t>
  </si>
  <si>
    <t>2018-01-03 10:55:54</t>
  </si>
  <si>
    <t>113/2018/LSR</t>
  </si>
  <si>
    <t>LES-OV, spol. s r.o.</t>
  </si>
  <si>
    <t>ZMLUVA O DODANÍ SLUŽIEB č. Z/314/17/12/02</t>
  </si>
  <si>
    <t>2018-01-02 16:04:37</t>
  </si>
  <si>
    <t>36727300</t>
  </si>
  <si>
    <t>Ráztocká 618/14, 059 40 Liptovská Teplička</t>
  </si>
  <si>
    <t>3271796_potvrdenie.pdf</t>
  </si>
  <si>
    <t>2018-01-02 16:03:27</t>
  </si>
  <si>
    <t>Zmluva CRZ 113/2018/LSR</t>
  </si>
  <si>
    <t>3271797_dokument1.pdf</t>
  </si>
  <si>
    <t>2018-01-02 16:03:52</t>
  </si>
  <si>
    <t>Rámcová dohoda č. R 001-10 18-18 05 00</t>
  </si>
  <si>
    <t>Vladimír Maňkovský</t>
  </si>
  <si>
    <t>2018-01-03 10:44:35</t>
  </si>
  <si>
    <t>14043505</t>
  </si>
  <si>
    <t>3271801_potvrdenie.pdf</t>
  </si>
  <si>
    <t>2018-01-02 16:09:08</t>
  </si>
  <si>
    <t>3271803_dokument1.pdf</t>
  </si>
  <si>
    <t>2018-01-03 10:44:22</t>
  </si>
  <si>
    <t>218/2017</t>
  </si>
  <si>
    <t>Detský domov Vranov nad Topľou</t>
  </si>
  <si>
    <t>Orange Slovensko a.s.</t>
  </si>
  <si>
    <t>2018-01-02 16:11:08</t>
  </si>
  <si>
    <t>00188778</t>
  </si>
  <si>
    <t>Daxnerova 90, 093 01 Vranov nad Topľou</t>
  </si>
  <si>
    <t>3271804_potvrdenie.pdf</t>
  </si>
  <si>
    <t>2018-01-02 16:10:17</t>
  </si>
  <si>
    <t>3271805_dokument1.pdf</t>
  </si>
  <si>
    <t>2018-01-02 16:11:03</t>
  </si>
  <si>
    <t>Rámcová dohoda č. R 001-11 18-18 05 00</t>
  </si>
  <si>
    <t>ŠULEK FOREST, s.r.o.</t>
  </si>
  <si>
    <t>2018-01-03 13:51:19</t>
  </si>
  <si>
    <t>48096407</t>
  </si>
  <si>
    <t>3271806_potvrdenie.pdf</t>
  </si>
  <si>
    <t>2018-01-02 16:12:34</t>
  </si>
  <si>
    <t>3271809_dokument1.pdf</t>
  </si>
  <si>
    <t>2018-01-03 13:51:04</t>
  </si>
  <si>
    <t>219/2018</t>
  </si>
  <si>
    <t>Kúpna zmluva a dohoda o splátkach</t>
  </si>
  <si>
    <t>2018-01-02 16:13:37</t>
  </si>
  <si>
    <t>3271807_potvrdenie.pdf</t>
  </si>
  <si>
    <t>2018-01-02 16:12:46</t>
  </si>
  <si>
    <t>3271808_dokument1.pdf</t>
  </si>
  <si>
    <t>2018-01-02 16:13:32</t>
  </si>
  <si>
    <t>220/2018</t>
  </si>
  <si>
    <t>2018-01-02 16:15:01</t>
  </si>
  <si>
    <t>3271810_potvrdenie.pdf</t>
  </si>
  <si>
    <t>2018-01-02 16:14:29</t>
  </si>
  <si>
    <t>Kúpna zmluva a dohoda o splátkach 1</t>
  </si>
  <si>
    <t>3271812_dokument1.pdf</t>
  </si>
  <si>
    <t>2018-01-02 16:14:56</t>
  </si>
  <si>
    <t>Rámcová dohoda č. R 001-12 18-18 05 00</t>
  </si>
  <si>
    <t>ŠURIANSKY s.r.o.</t>
  </si>
  <si>
    <t>2018-01-03 10:45:29</t>
  </si>
  <si>
    <t>48008427</t>
  </si>
  <si>
    <t>3271814_potvrdenie.pdf</t>
  </si>
  <si>
    <t>2018-01-02 16:15:06</t>
  </si>
  <si>
    <t>3271815_dokument1.pdf</t>
  </si>
  <si>
    <t>2018-01-03 10:45:16</t>
  </si>
  <si>
    <t>221/2018</t>
  </si>
  <si>
    <t>Magna energia a.s.</t>
  </si>
  <si>
    <t>Dohoda o stanovení ceny</t>
  </si>
  <si>
    <t>2018-01-02 16:16:59</t>
  </si>
  <si>
    <t>3271816_potvrdenie.pdf</t>
  </si>
  <si>
    <t>2018-01-02 16:16:08</t>
  </si>
  <si>
    <t>3271817_dokument1.pdf</t>
  </si>
  <si>
    <t>2018-01-02 16:16:42</t>
  </si>
  <si>
    <t>3271818_dokument1.pdf</t>
  </si>
  <si>
    <t>2018-01-02 16:16:54</t>
  </si>
  <si>
    <t>Rámcová dohoda č. R 001-13 18-18 05 00</t>
  </si>
  <si>
    <t>LIGNEUS, s.r.o.</t>
  </si>
  <si>
    <t>2018-01-03 10:47:45</t>
  </si>
  <si>
    <t>36413151</t>
  </si>
  <si>
    <t>3271819_potvrdenie.pdf</t>
  </si>
  <si>
    <t>2018-01-02 16:17:34</t>
  </si>
  <si>
    <t>3271822_dokument1.pdf</t>
  </si>
  <si>
    <t>2018-01-03 10:47:31</t>
  </si>
  <si>
    <t>222/2018</t>
  </si>
  <si>
    <t>OVO CENTRUM</t>
  </si>
  <si>
    <t>2018-01-02 16:18:35</t>
  </si>
  <si>
    <t>3271820_potvrdenie.pdf</t>
  </si>
  <si>
    <t>2018-01-02 16:17:53</t>
  </si>
  <si>
    <t>3271821_dokument1.pdf</t>
  </si>
  <si>
    <t>2018-01-02 16:18:26</t>
  </si>
  <si>
    <t>223/2018</t>
  </si>
  <si>
    <t>DMJ MARKET s.r.o.</t>
  </si>
  <si>
    <t>2018-01-02 16:19:52</t>
  </si>
  <si>
    <t>3271823_potvrdenie.pdf</t>
  </si>
  <si>
    <t>2018-01-02 16:19:10</t>
  </si>
  <si>
    <t>3271824_dokument1.pdf</t>
  </si>
  <si>
    <t>2018-01-02 16:19:43</t>
  </si>
  <si>
    <t>Rámcová dohoda č. R 001-14 18-18 05 00</t>
  </si>
  <si>
    <t>FORESTRA s.r.o.</t>
  </si>
  <si>
    <t>2018-01-03 13:50:44</t>
  </si>
  <si>
    <t>44645546</t>
  </si>
  <si>
    <t>3271825_potvrdenie.pdf</t>
  </si>
  <si>
    <t>2018-01-02 16:19:45</t>
  </si>
  <si>
    <t>3271835_dokument1.pdf</t>
  </si>
  <si>
    <t>2018-01-03 13:50:26</t>
  </si>
  <si>
    <t>514/2017</t>
  </si>
  <si>
    <t>Bc. Kristína Kaminská</t>
  </si>
  <si>
    <t>2018-01-02 16:24:02</t>
  </si>
  <si>
    <t>2018-01-02 16:20:02</t>
  </si>
  <si>
    <t>3271839_dokument1.pdf</t>
  </si>
  <si>
    <t>2018-01-02 16:22:57</t>
  </si>
  <si>
    <t>497/2017</t>
  </si>
  <si>
    <t>Beáta Jaselská</t>
  </si>
  <si>
    <t>2018-01-02 16:25:40</t>
  </si>
  <si>
    <t>2018-01-02 16:20:11</t>
  </si>
  <si>
    <t>3271844_dokument1.pdf</t>
  </si>
  <si>
    <t>2018-01-02 16:24:30</t>
  </si>
  <si>
    <t>531/2017</t>
  </si>
  <si>
    <t>Bc. Kamila Kmecová</t>
  </si>
  <si>
    <t>2018-01-02 16:28:58</t>
  </si>
  <si>
    <t>3271848_dokument1.pdf</t>
  </si>
  <si>
    <t>2018-01-02 16:26:11</t>
  </si>
  <si>
    <t>574/2017</t>
  </si>
  <si>
    <t>Bc. Marta Kubíková</t>
  </si>
  <si>
    <t>2018-01-02 16:21:43</t>
  </si>
  <si>
    <t>3271836_dokument1.pdf</t>
  </si>
  <si>
    <t>2018-01-02 16:20:52</t>
  </si>
  <si>
    <t>ZH2062104</t>
  </si>
  <si>
    <t>Karas Daniel</t>
  </si>
  <si>
    <t>2018-01-02 16:32:17</t>
  </si>
  <si>
    <t>ZH2062104-txt</t>
  </si>
  <si>
    <t>3271831_dokument.pdf</t>
  </si>
  <si>
    <t>ZH2062109</t>
  </si>
  <si>
    <t>Olšinská Jana</t>
  </si>
  <si>
    <t>2018-01-02 16:32:01</t>
  </si>
  <si>
    <t>ZH2062109-txt</t>
  </si>
  <si>
    <t>3271833_dokument.pdf</t>
  </si>
  <si>
    <t>2018-01-02 16:20:12</t>
  </si>
  <si>
    <t>224/2018</t>
  </si>
  <si>
    <t>COOP JEDNOTA, s.d.</t>
  </si>
  <si>
    <t>2018-01-02 16:21:10</t>
  </si>
  <si>
    <t>3271834_potvrdenie.pdf</t>
  </si>
  <si>
    <t>2018-01-02 16:20:39</t>
  </si>
  <si>
    <t>3271837_dokument1.pdf</t>
  </si>
  <si>
    <t>2018-01-02 16:21:07</t>
  </si>
  <si>
    <t>Rámcová dohoda č. R 002-01 18-18 05 00</t>
  </si>
  <si>
    <t>Maroš Pacalaj - LES PORTAL</t>
  </si>
  <si>
    <t>2018-01-03 10:56:49</t>
  </si>
  <si>
    <t>34608508</t>
  </si>
  <si>
    <t>3271838_potvrdenie.pdf</t>
  </si>
  <si>
    <t>2018-01-02 16:22:16</t>
  </si>
  <si>
    <t>3271840_dokument1.pdf</t>
  </si>
  <si>
    <t>2018-01-03 10:56:38</t>
  </si>
  <si>
    <t>Rámcová zmluva o poskytnutí osobitných podmienok pri poskytovaní elektronických komunikačných služieb č. 36513458/11</t>
  </si>
  <si>
    <t>Nemocnica Poprad, a.s.</t>
  </si>
  <si>
    <t>O2 Slovakia, s.r.o.</t>
  </si>
  <si>
    <t>2018-01-02 16:25:59</t>
  </si>
  <si>
    <t>35848863</t>
  </si>
  <si>
    <t>36513458</t>
  </si>
  <si>
    <t>Banícka 803/28, 058 45 Poprad</t>
  </si>
  <si>
    <t>3271841_potvrdenie.pdf</t>
  </si>
  <si>
    <t>2018-01-02 16:23:14</t>
  </si>
  <si>
    <t>3271846_dokument1.pdf</t>
  </si>
  <si>
    <t>2018-01-02 16:25:24</t>
  </si>
  <si>
    <t>0722/2017</t>
  </si>
  <si>
    <t>Ministerstvo školstva, vedy, výskumu a športu SR</t>
  </si>
  <si>
    <t>Slovenský futbalový zväz</t>
  </si>
  <si>
    <t>Zmluva č. 0722/2017/SŠSŠ o poskytnutí finančných prostriedkov zo štátneho rozpočtu prostredníctvom rozpočtu Ministerstva školstva, vedy, výskumu a športu Slovenskej republiky pre oblasť športu</t>
  </si>
  <si>
    <t>2018-01-02 16:24:40</t>
  </si>
  <si>
    <t>00687308</t>
  </si>
  <si>
    <t>Tomášikova 30C, 821 01 Bratislava 2</t>
  </si>
  <si>
    <t>Stromová 1, Bratislava, 81330</t>
  </si>
  <si>
    <t>2018-01-02 16:23:36</t>
  </si>
  <si>
    <t>3271843_dokument1.pdf</t>
  </si>
  <si>
    <t>2018-01-02 16:24:01</t>
  </si>
  <si>
    <t>Rámcová dohoda č. R 002-02 18-18 05 00</t>
  </si>
  <si>
    <t>2018-01-03 10:58:29</t>
  </si>
  <si>
    <t>3271845_potvrdenie.pdf</t>
  </si>
  <si>
    <t>2018-01-02 16:24:26</t>
  </si>
  <si>
    <t>3271847_dokument1.pdf</t>
  </si>
  <si>
    <t>2018-01-03 10:57:42</t>
  </si>
  <si>
    <t>225/2018</t>
  </si>
  <si>
    <t>VIJOFEL trade s.r.o.</t>
  </si>
  <si>
    <t>2018-01-02 16:27:29</t>
  </si>
  <si>
    <t>3271849_potvrdenie.pdf</t>
  </si>
  <si>
    <t>2018-01-02 16:26:35</t>
  </si>
  <si>
    <t>3271851_dokument1.pdf</t>
  </si>
  <si>
    <t>2018-01-02 16:27:23</t>
  </si>
  <si>
    <t>Rámcová dohoda č. R 002-03 18-18 05 00</t>
  </si>
  <si>
    <t>DREVIA s.r.o.</t>
  </si>
  <si>
    <t>2018-01-03 10:59:05</t>
  </si>
  <si>
    <t>3271850_potvrdenie.pdf</t>
  </si>
  <si>
    <t>2018-01-02 16:27:05</t>
  </si>
  <si>
    <t>3271852_dokument1.pdf</t>
  </si>
  <si>
    <t>2018-01-03 10:58:48</t>
  </si>
  <si>
    <t>858/2017</t>
  </si>
  <si>
    <t>Bc. Monika Švarcová</t>
  </si>
  <si>
    <t>2018-01-02 16:35:39</t>
  </si>
  <si>
    <t>2018-01-02 16:30:01</t>
  </si>
  <si>
    <t>3271867_dokument1.pdf</t>
  </si>
  <si>
    <t>2018-01-02 16:34:35</t>
  </si>
  <si>
    <t>911/2017</t>
  </si>
  <si>
    <t>Bc. Gabriela Vargová</t>
  </si>
  <si>
    <t>2018-01-02 16:34:09</t>
  </si>
  <si>
    <t>2018-01-02 16:30:09</t>
  </si>
  <si>
    <t>3271865_dokument1.pdf</t>
  </si>
  <si>
    <t>2018-01-02 16:33:25</t>
  </si>
  <si>
    <t>791/2017</t>
  </si>
  <si>
    <t>Peter Semančík</t>
  </si>
  <si>
    <t>2018-01-02 16:32:58</t>
  </si>
  <si>
    <t>2018-01-02 16:30:10</t>
  </si>
  <si>
    <t>3271862_dokument1.pdf</t>
  </si>
  <si>
    <t>2018-01-02 16:32:00</t>
  </si>
  <si>
    <t>0964/2017</t>
  </si>
  <si>
    <t>Základná škola sv. Cyrila a Metoda</t>
  </si>
  <si>
    <t>Zmluva o poskytnutí nenávratného finančného príspevku č. OPĽZ/223/2017</t>
  </si>
  <si>
    <t>2018-01-02 16:31:54</t>
  </si>
  <si>
    <t>17079756</t>
  </si>
  <si>
    <t>Košice - mestská časť Západ, Bernolákova 18, 04011</t>
  </si>
  <si>
    <t>3271859_dokument1.pdf</t>
  </si>
  <si>
    <t>2018-01-02 16:30:57</t>
  </si>
  <si>
    <t>Príručka pre prijímateľa</t>
  </si>
  <si>
    <t>3271861_dokument1.pdf</t>
  </si>
  <si>
    <t>2018-01-02 16:31:36</t>
  </si>
  <si>
    <t>Rámcová dohoda č. R 002-04 18-18 05 00</t>
  </si>
  <si>
    <t>2018-01-03 10:59:41</t>
  </si>
  <si>
    <t>3271857_potvrdenie.pdf</t>
  </si>
  <si>
    <t>2018-01-02 16:30:15</t>
  </si>
  <si>
    <t>3271860_dokument1.pdf</t>
  </si>
  <si>
    <t>2018-01-03 10:59:31</t>
  </si>
  <si>
    <t>1/2018/AIN</t>
  </si>
  <si>
    <t>Agroinštitút Nitra, štátny podnik</t>
  </si>
  <si>
    <t>Zmluva o dodaní tovaru č. 5</t>
  </si>
  <si>
    <t>2018-01-02 16:33:04</t>
  </si>
  <si>
    <t>Čulenova 6, 816 47 Bratislava</t>
  </si>
  <si>
    <t>36858749</t>
  </si>
  <si>
    <t>Akademická č. 4, 949 01 NITRA</t>
  </si>
  <si>
    <t>3271858_potvrdenie.pdf</t>
  </si>
  <si>
    <t>2018-01-02 16:30:28</t>
  </si>
  <si>
    <t>3271864_dokument1.pdf</t>
  </si>
  <si>
    <t>2018-01-02 16:32:53</t>
  </si>
  <si>
    <t>Rámcová dohoda č. R 002-05 18-18 05 00</t>
  </si>
  <si>
    <t>2018-01-03 11:00:28</t>
  </si>
  <si>
    <t>3271863_potvrdenie.pdf</t>
  </si>
  <si>
    <t>2018-01-02 16:32:27</t>
  </si>
  <si>
    <t>3271869_dokument1.pdf</t>
  </si>
  <si>
    <t>2018-01-03 11:00:16</t>
  </si>
  <si>
    <t>0982/2017</t>
  </si>
  <si>
    <t>Základná škola s materskou školou, 053 06 Bijacovce 5</t>
  </si>
  <si>
    <t>Zmluva o poskytnutí nenávratného finančného príspevku č. OPĽZ/231/2017</t>
  </si>
  <si>
    <t>2018-01-02 16:36:04</t>
  </si>
  <si>
    <t>37942697</t>
  </si>
  <si>
    <t>Bijacovce 5, 053 06 Bijacovce</t>
  </si>
  <si>
    <t>2018-01-02 16:35:01</t>
  </si>
  <si>
    <t>3271870_dokument1.pdf</t>
  </si>
  <si>
    <t>2018-01-02 16:35:36</t>
  </si>
  <si>
    <t>3271871_dokument1.pdf</t>
  </si>
  <si>
    <t>2018-01-02 16:35:59</t>
  </si>
  <si>
    <t>Disig,a.s.</t>
  </si>
  <si>
    <t>Dohoda o ukončení Kúpnej zmluvy  č. Z201764100_Z</t>
  </si>
  <si>
    <t>2018-01-02 16:39:53</t>
  </si>
  <si>
    <t>35975946</t>
  </si>
  <si>
    <t>Záhradnícka 151, 821 08 Bratislava</t>
  </si>
  <si>
    <t>3271872_potvrdenie.pdf</t>
  </si>
  <si>
    <t>2018-01-02 16:36:45</t>
  </si>
  <si>
    <t>Dohoda o ukončení KZ  č. Z201764100_Z_ Disig_zverejnené znenie</t>
  </si>
  <si>
    <t>3271876_dokument1.pdf</t>
  </si>
  <si>
    <t>2018-01-02 16:39:37</t>
  </si>
  <si>
    <t>Rámcová dohoda č. R 002-06 18-18 05 00</t>
  </si>
  <si>
    <t>2018-01-03 13:47:32</t>
  </si>
  <si>
    <t>3271873_potvrdenie.pdf</t>
  </si>
  <si>
    <t>2018-01-02 16:37:11</t>
  </si>
  <si>
    <t>3271874_dokument1.pdf</t>
  </si>
  <si>
    <t>2018-01-03 13:46:45</t>
  </si>
  <si>
    <t>Rámcová dohoda č. R 002-07 18-18 05 00</t>
  </si>
  <si>
    <t>Timotej Maruška</t>
  </si>
  <si>
    <t>2018-01-03 11:01:14</t>
  </si>
  <si>
    <t>43543758</t>
  </si>
  <si>
    <t>3271875_potvrdenie.pdf</t>
  </si>
  <si>
    <t>2018-01-02 16:39:30</t>
  </si>
  <si>
    <t>3271877_dokument1.pdf</t>
  </si>
  <si>
    <t>2018-01-03 11:01:03</t>
  </si>
  <si>
    <t>NZ/TAT/OEÚ/17/2018</t>
  </si>
  <si>
    <t>DK AUTO, s.r.o.</t>
  </si>
  <si>
    <t>2018-01-02 16:41:43</t>
  </si>
  <si>
    <t>44300930</t>
  </si>
  <si>
    <t>Bajkalská 13a, 821 01 Bratislava</t>
  </si>
  <si>
    <t>3271878_potvrdenie.pdf</t>
  </si>
  <si>
    <t>prenájom kancelárie v príletovej hale a parkovacích miest</t>
  </si>
  <si>
    <t>2018-01-02 16:41:28</t>
  </si>
  <si>
    <t>Dohoda o ukončení Kúpnej zmluvy  č.  Z201763413_Z</t>
  </si>
  <si>
    <t>2018-01-02 16:42:35</t>
  </si>
  <si>
    <t>3271879_potvrdenie.pdf</t>
  </si>
  <si>
    <t>2018-01-02 16:41:36</t>
  </si>
  <si>
    <t>Dohoda o ukončení Kúpnej zmluvy č. Z201763413_Disig,a.s_zverejnené znenie</t>
  </si>
  <si>
    <t>3271881_dokument1.pdf</t>
  </si>
  <si>
    <t>2018-01-02 16:42:15</t>
  </si>
  <si>
    <t>Rámcová dohoda č. R 002-08 18-18 05 00</t>
  </si>
  <si>
    <t>2018-01-03 11:01:46</t>
  </si>
  <si>
    <t>3641151</t>
  </si>
  <si>
    <t>3271880_potvrdenie.pdf</t>
  </si>
  <si>
    <t>2018-01-02 16:41:38</t>
  </si>
  <si>
    <t>3271882_dokument1.pdf</t>
  </si>
  <si>
    <t>2018-01-03 11:01:34</t>
  </si>
  <si>
    <t>Rámcová dohoda č. R 002-09 18-18 05 00</t>
  </si>
  <si>
    <t>BIELIK s.r.o.</t>
  </si>
  <si>
    <t>2018-01-03 11:02:12</t>
  </si>
  <si>
    <t>51167298</t>
  </si>
  <si>
    <t>3271883_potvrdenie.pdf</t>
  </si>
  <si>
    <t>2018-01-02 16:44:10</t>
  </si>
  <si>
    <t>3271884_dokument1.pdf</t>
  </si>
  <si>
    <t>2018-01-03 11:02:02</t>
  </si>
  <si>
    <t>Rámcová dohoda č. R 002-10 18-18 05 00</t>
  </si>
  <si>
    <t>FORESTRA, s.r.o.</t>
  </si>
  <si>
    <t>2018-01-03 13:03:40</t>
  </si>
  <si>
    <t>3271885_potvrdenie.pdf</t>
  </si>
  <si>
    <t>2018-01-02 16:46:27</t>
  </si>
  <si>
    <t>3271886_dokument1.pdf</t>
  </si>
  <si>
    <t>2018-01-03 13:03:30</t>
  </si>
  <si>
    <t>63/LZ/2017</t>
  </si>
  <si>
    <t>Česká televize</t>
  </si>
  <si>
    <t>Slovenský filmový ústav</t>
  </si>
  <si>
    <t>Licenčná zmluva</t>
  </si>
  <si>
    <t>uvedená suma je jednotková cena</t>
  </si>
  <si>
    <t>2018-01-02 16:52:03</t>
  </si>
  <si>
    <t>891444</t>
  </si>
  <si>
    <t>Grösslingová 32, 811 09 Bratislava</t>
  </si>
  <si>
    <t>00027383</t>
  </si>
  <si>
    <t>Na Hřebenech II 1132/4, 140 70 Praha 4</t>
  </si>
  <si>
    <t>3271887_potvrdenie.pdf</t>
  </si>
  <si>
    <t>2018-01-02 16:49:35</t>
  </si>
  <si>
    <t>3271888_dokument1.pdf</t>
  </si>
  <si>
    <t>2018-01-02 16:51:40</t>
  </si>
  <si>
    <t>432421310D22045/2011/3</t>
  </si>
  <si>
    <t>Železničná spoločnosť Slovensko,a.s.</t>
  </si>
  <si>
    <t>Dodávka tepla</t>
  </si>
  <si>
    <t>RD Zvolen VS hala prev. oš.</t>
  </si>
  <si>
    <t>2018-01-02 17:05:02</t>
  </si>
  <si>
    <t>Rožňavská 1 ,832 72 Bratislava,SK</t>
  </si>
  <si>
    <t>Dodatok č. 3 k Dohode č. 432421310D22045_2011</t>
  </si>
  <si>
    <t>3271892_dokument.pdf</t>
  </si>
  <si>
    <t>0000118264</t>
  </si>
  <si>
    <t>SCHENKER &amp; CO AG</t>
  </si>
  <si>
    <t>Stella-Klein-Löw-Weg 11 ,1020 Wien,AT</t>
  </si>
  <si>
    <t>2301/2017-PR</t>
  </si>
  <si>
    <t>PALESTRA a.s.</t>
  </si>
  <si>
    <t>Zmluva o poskytnutí servisných služieb - MVE Malé Pálenisko - servisné služby technologických zariadení v roku 2017</t>
  </si>
  <si>
    <t>34103627</t>
  </si>
  <si>
    <t>Kráľová nad Váhom č. 622, 925 91  Kráľová nad Váhom</t>
  </si>
  <si>
    <t>Radničné námestie 8, 969 55 Banská Štiavnica</t>
  </si>
  <si>
    <t>2301_2017-PR ft</t>
  </si>
  <si>
    <t>3271895_dokument.pdf</t>
  </si>
  <si>
    <t>2302/2017-BA</t>
  </si>
  <si>
    <t>Eva Botková</t>
  </si>
  <si>
    <t>Kúpna zmluva - k.ú. Turá Lúka, parcela reg. "C" parc. číslo 569/44 na LV č. 6250 v rozsahu spoluvlastníckeho podielu, majetkovo - právne vyporiadanie pozemkov pod stavbou "Turá Lúka, úprava kapacity koryta Myjava v rkm 66,83 - 70,10"</t>
  </si>
  <si>
    <t>Kúpna cena pozostáva z nasledovných zložiek suma vo výške 60,46 € (stanovená na základe znaleckého posudku) + suma vo výške 10,00 € (paušálne náklady ako náhrada za odstránené dreviny z pozemkovej nehnuteľnosti v podielovom spoluvlastníctve predávajúceho)</t>
  </si>
  <si>
    <t>2018-01-02 17:05:03</t>
  </si>
  <si>
    <t>3271896_potvrdenie.pdf</t>
  </si>
  <si>
    <t>2302_2017-BA ft</t>
  </si>
  <si>
    <t>3271897_dokument.pdf</t>
  </si>
  <si>
    <t>2303/2017-BA</t>
  </si>
  <si>
    <t>Viera Mikulová</t>
  </si>
  <si>
    <t>3271898_potvrdenie.pdf</t>
  </si>
  <si>
    <t>2303_2017-BA ft</t>
  </si>
  <si>
    <t>3271899_dokument.pdf</t>
  </si>
  <si>
    <t>2304/2017-BA</t>
  </si>
  <si>
    <t>Pavol Podmajerský</t>
  </si>
  <si>
    <t>Kúpna zmluva - k.ú. Turá Lúka, parcela reg. "C" parc. číslo 1400/293, 10401/28 na LV č. 237 v rozsahu spoluvlastníckeho podielu, majetkovo - právne vyporiadanie pozemkov pod stavbou "Turá Lúka, úprava kapacity koryta Myjava v rkm 66,83 - 70,10"</t>
  </si>
  <si>
    <t>3271900_potvrdenie.pdf</t>
  </si>
  <si>
    <t>2017-11-07</t>
  </si>
  <si>
    <t>2304_2017-BA ft</t>
  </si>
  <si>
    <t>3271901_dokument.pdf</t>
  </si>
  <si>
    <t>103943</t>
  </si>
  <si>
    <t>Jozef Belluš</t>
  </si>
  <si>
    <t>2018-01-02 17:05:04</t>
  </si>
  <si>
    <t>3271903_dokument.pdf</t>
  </si>
  <si>
    <t>103944</t>
  </si>
  <si>
    <t>Samuel Haszics</t>
  </si>
  <si>
    <t>3271905_dokument.pdf</t>
  </si>
  <si>
    <t>02778/2017-UVZD-RT0021/17.00</t>
  </si>
  <si>
    <t>Slovenský pozemkový fond</t>
  </si>
  <si>
    <t>Okresný úrad Senica, pozemkový a lesný odbor</t>
  </si>
  <si>
    <t>Vyhotovenie GP za účelom zápisu rozh. č.j. 57/93-210/P</t>
  </si>
  <si>
    <t>2018-01-02 17:05:05</t>
  </si>
  <si>
    <t>Hollého 750, Senica</t>
  </si>
  <si>
    <t>17335345</t>
  </si>
  <si>
    <t>Búdková 36,817 15, Bratislava</t>
  </si>
  <si>
    <t>02778_2017-UVZD-RT0021_17.00</t>
  </si>
  <si>
    <t>3271907_dokument.pdf</t>
  </si>
  <si>
    <t>012018</t>
  </si>
  <si>
    <t>Regionálna veterinárna a potravinová správa, Bardejov</t>
  </si>
  <si>
    <t>MVDr. Miroslav Deutsch</t>
  </si>
  <si>
    <t>Zmluva č. 01/2018 o vykonaní štátnych veterinárnych činností v roku 2018 uzavretá podľa § 261 ods. 2 Obchodného zákonníka</t>
  </si>
  <si>
    <t>2018-01-02 19:04:19</t>
  </si>
  <si>
    <t>42237084</t>
  </si>
  <si>
    <t>Záhradná 18, 087 01  Giraltovce</t>
  </si>
  <si>
    <t>36165794</t>
  </si>
  <si>
    <t>Stöcklova č. 34,, 085 01 Bardejov</t>
  </si>
  <si>
    <t>2018-01-02 19:02:20</t>
  </si>
  <si>
    <t>3271961_dokument1.pdf</t>
  </si>
  <si>
    <t>2018-01-02 19:03:09</t>
  </si>
  <si>
    <t>Z201769909_Z</t>
  </si>
  <si>
    <t>Marián Troliga - MT</t>
  </si>
  <si>
    <t>2018-01-02 18:58:07</t>
  </si>
  <si>
    <t>10671315</t>
  </si>
  <si>
    <t>Košicka 20, 08001 Prešov SVK</t>
  </si>
  <si>
    <t>Bardejovská 6, 04329 Košice SVK</t>
  </si>
  <si>
    <t>3271912_dokument.</t>
  </si>
  <si>
    <t>Z201769916_Z</t>
  </si>
  <si>
    <t>Tempus - Trans s. r. o.</t>
  </si>
  <si>
    <t>2018-01-02 18:58:08</t>
  </si>
  <si>
    <t>31712380</t>
  </si>
  <si>
    <t>Železiarenská 49, 04015 Košice SVK</t>
  </si>
  <si>
    <t>3271914_dokument.</t>
  </si>
  <si>
    <t>Z201769483_Z</t>
  </si>
  <si>
    <t>Regionálna správa a údržba ciest Nitra a.s.</t>
  </si>
  <si>
    <t>HATRICK, s.r.o.</t>
  </si>
  <si>
    <t>Zmluvná cena je uvedená bez DPH.</t>
  </si>
  <si>
    <t>2018-01-02 18:58:10</t>
  </si>
  <si>
    <t>36626350</t>
  </si>
  <si>
    <t>Strojárenská 305, 97643 Valaská - Piesok SVK</t>
  </si>
  <si>
    <t>35960736</t>
  </si>
  <si>
    <t>Štúrova 147, 94965 Nitra SVK</t>
  </si>
  <si>
    <t>2018-01-02 18:58:09</t>
  </si>
  <si>
    <t>3271916_dokument.</t>
  </si>
  <si>
    <t>Z201770109_Z</t>
  </si>
  <si>
    <t>Fakultná nemocnica s poliklinikou Žilina</t>
  </si>
  <si>
    <t>ITSK, s.r.o.</t>
  </si>
  <si>
    <t>36556050</t>
  </si>
  <si>
    <t>Zelená 29, 94905 Nitra SVK</t>
  </si>
  <si>
    <t>17335825</t>
  </si>
  <si>
    <t>ul.Vojtecha Spanyola 43, 01207 Žilina SVK</t>
  </si>
  <si>
    <t>3271918_dokument.</t>
  </si>
  <si>
    <t>Z201770266_Z</t>
  </si>
  <si>
    <t>Prešovská univerzita v Prešove</t>
  </si>
  <si>
    <t>CLEAN TONERY, s.r.o.</t>
  </si>
  <si>
    <t>Rámcová dohoda</t>
  </si>
  <si>
    <t>2018-01-02 18:58:12</t>
  </si>
  <si>
    <t>35891866</t>
  </si>
  <si>
    <t>Za Hradbami 27, 90201 Pezinok SVK</t>
  </si>
  <si>
    <t>17070775</t>
  </si>
  <si>
    <t>Ul. 17. novembra 15, 08001 Prešov SVK</t>
  </si>
  <si>
    <t>2018-01-02 18:58:11</t>
  </si>
  <si>
    <t>3271920_dokument.</t>
  </si>
  <si>
    <t>Z201770288_Z</t>
  </si>
  <si>
    <t>Regionálny úrad verejného zdravotníctva so sídlom v Žiline</t>
  </si>
  <si>
    <t>DOXX - Stravné lístky, spol. s r.o.</t>
  </si>
  <si>
    <t>Kálov 356, 01001 Žilina SVK</t>
  </si>
  <si>
    <t>17335876</t>
  </si>
  <si>
    <t>Vojtech Spanyola 27, 01171 Žilina SVK</t>
  </si>
  <si>
    <t>3271922_dokument.</t>
  </si>
  <si>
    <t>Z201770309_Z</t>
  </si>
  <si>
    <t>Steeling, s.r.o.</t>
  </si>
  <si>
    <t>2018-01-02 18:58:13</t>
  </si>
  <si>
    <t>31720943</t>
  </si>
  <si>
    <t>Plzenská 8/1843, 04011 Košice - Západ SVK</t>
  </si>
  <si>
    <t>3271924_dokument.</t>
  </si>
  <si>
    <t>Z201770304_Z</t>
  </si>
  <si>
    <t>Správa a údržba ciest Prešovského samosprávneho kraja</t>
  </si>
  <si>
    <t>MOTOSPOL SK s.r.o.</t>
  </si>
  <si>
    <t>2018-01-02 18:58:14</t>
  </si>
  <si>
    <t>50766350</t>
  </si>
  <si>
    <t>Slovenská 346/45, 09431 Hanušovce nad Topľou SVK</t>
  </si>
  <si>
    <t>37936859</t>
  </si>
  <si>
    <t>Jesenná 14, 08005 Prešov SVK</t>
  </si>
  <si>
    <t>3271926_dokument.</t>
  </si>
  <si>
    <t>Z201770303_Z</t>
  </si>
  <si>
    <t>2018-01-02 18:58:15</t>
  </si>
  <si>
    <t>3271928_dokument.</t>
  </si>
  <si>
    <t>Z201771013_Z</t>
  </si>
  <si>
    <t>Mestské hospodárstvo a správa lesov, m.r.o., Trenčín</t>
  </si>
  <si>
    <t>GETOS, s.r.o.</t>
  </si>
  <si>
    <t>2018-01-02 18:58:16</t>
  </si>
  <si>
    <t>36338354</t>
  </si>
  <si>
    <t>Zlatovská 31, 91105 Trenčín SVK</t>
  </si>
  <si>
    <t>37920413</t>
  </si>
  <si>
    <t>Soblahovská 65, 91250 Trenčín SVK</t>
  </si>
  <si>
    <t>3271930_dokument.</t>
  </si>
  <si>
    <t>Z201771017_Z</t>
  </si>
  <si>
    <t>WEGA - MS spol. s r.o.</t>
  </si>
  <si>
    <t>2018-01-02 18:58:19</t>
  </si>
  <si>
    <t>30998328</t>
  </si>
  <si>
    <t>Pálenická 1/601 , 92221 Moravany nad Váhom SVK</t>
  </si>
  <si>
    <t>Legionárska 28, 91171 Trenčín SVK</t>
  </si>
  <si>
    <t>2018-01-02 18:58:18</t>
  </si>
  <si>
    <t>3271932_dokument.</t>
  </si>
  <si>
    <t>Z201771012_Z</t>
  </si>
  <si>
    <t>UNOTECH, spol. s r.o.</t>
  </si>
  <si>
    <t>31424562</t>
  </si>
  <si>
    <t>Zlatovská 2211, 91101 Trenčín SVK</t>
  </si>
  <si>
    <t>3271934_dokument.</t>
  </si>
  <si>
    <t>Z201771024_Z</t>
  </si>
  <si>
    <t>Ústav na výkon trestu odňatia slobody a Ústav na výkon väzby</t>
  </si>
  <si>
    <t>P E Z A  a.s.</t>
  </si>
  <si>
    <t>2018-01-02 18:58:20</t>
  </si>
  <si>
    <t>30224918</t>
  </si>
  <si>
    <t>K cintorínu 47, 011 49 Žilina SVK</t>
  </si>
  <si>
    <t>Mierové námestie 1, 01917 Ilava SVK</t>
  </si>
  <si>
    <t>3271936_dokument.</t>
  </si>
  <si>
    <t>Z201771033_Z</t>
  </si>
  <si>
    <t>Mesto Svätý Jur</t>
  </si>
  <si>
    <t>PhDr. Gabriela Spišáková - Majster Papier</t>
  </si>
  <si>
    <t>2018-01-02 18:58:21</t>
  </si>
  <si>
    <t>33768897</t>
  </si>
  <si>
    <t>Wolkrova 5, P.O.BOX 212, 85101 Bratislava 5 SVK</t>
  </si>
  <si>
    <t>00304832</t>
  </si>
  <si>
    <t>Prostredná 29/92, 90021 Svätý Jur SVK</t>
  </si>
  <si>
    <t>3271938_dokument.</t>
  </si>
  <si>
    <t>Z201771037_Z</t>
  </si>
  <si>
    <t>Úrad podpredsedu vlády Slovenskej republiky pre investície a informatizáciu</t>
  </si>
  <si>
    <t>flex-it, s.r.o.</t>
  </si>
  <si>
    <t>2018-01-02 18:58:22</t>
  </si>
  <si>
    <t>50603698</t>
  </si>
  <si>
    <t>Tomášikova 26, 82101 Bratislava SVK</t>
  </si>
  <si>
    <t>Štefániková  15, 81105 Bratislava SVK</t>
  </si>
  <si>
    <t>3271940_dokument.</t>
  </si>
  <si>
    <t>Z201771036_Z</t>
  </si>
  <si>
    <t>Mestské lesy Rožňava, s.r.o.</t>
  </si>
  <si>
    <t>2018-01-02 18:58:23</t>
  </si>
  <si>
    <t>36173037</t>
  </si>
  <si>
    <t>Rožňava - Huta 2243, 04801 Rožňava SVK</t>
  </si>
  <si>
    <t>3271942_dokument.</t>
  </si>
  <si>
    <t>Z201771040_Z</t>
  </si>
  <si>
    <t>Univerzitná nemocnica L. Pasteura Košice</t>
  </si>
  <si>
    <t>S.T.C. spol. s r.o.</t>
  </si>
  <si>
    <t>2018-01-02 18:58:24</t>
  </si>
  <si>
    <t>31345115</t>
  </si>
  <si>
    <t>Galvaniho 16, 82104 Bratislava SVK</t>
  </si>
  <si>
    <t>00606707</t>
  </si>
  <si>
    <t>Rastislavova 43, 04190 Košice SVK</t>
  </si>
  <si>
    <t>3271944_dokument.</t>
  </si>
  <si>
    <t>Z201771039_Z</t>
  </si>
  <si>
    <t>Univerzitná knižnica v Bratislave</t>
  </si>
  <si>
    <t>164631</t>
  </si>
  <si>
    <t>Michalská 1, 81417 Bratislava SVK</t>
  </si>
  <si>
    <t>3271946_dokument.</t>
  </si>
  <si>
    <t>Z201771041_Z</t>
  </si>
  <si>
    <t>ORIOLA SK s.r.o</t>
  </si>
  <si>
    <t>2018-01-02 18:58:25</t>
  </si>
  <si>
    <t>50019201</t>
  </si>
  <si>
    <t>Na Lány 44, 01003 Žilina SVK</t>
  </si>
  <si>
    <t>Dúbravská cesta 14, 84104 Bratislava SVK</t>
  </si>
  <si>
    <t>3271948_dokument.</t>
  </si>
  <si>
    <t>Z201771043_Z</t>
  </si>
  <si>
    <t>Technická univerzita vo Zvolene</t>
  </si>
  <si>
    <t>DMC, s.r.o.</t>
  </si>
  <si>
    <t>2018-01-02 18:58:27</t>
  </si>
  <si>
    <t>36777455</t>
  </si>
  <si>
    <t>Riečna 2541/3, 94201 Šurany - Časť Nitriansky Hrádok SVK</t>
  </si>
  <si>
    <t>00397440</t>
  </si>
  <si>
    <t>T. G. Masaryka 24, 96053 Zvolen SVK</t>
  </si>
  <si>
    <t>2018-01-02 18:58:26</t>
  </si>
  <si>
    <t>3271950_dokument.</t>
  </si>
  <si>
    <t>Z201770907_Z</t>
  </si>
  <si>
    <t>Obec Hrabušice</t>
  </si>
  <si>
    <t>Up Slovensko, s. r. o.</t>
  </si>
  <si>
    <t>2018-01-02 18:58:28</t>
  </si>
  <si>
    <t>Tomášikova 23/D, 82101 Bratislava SVK</t>
  </si>
  <si>
    <t>00329151</t>
  </si>
  <si>
    <t>Hlavná 171, 05315 Hrabušice SVK</t>
  </si>
  <si>
    <t>3271952_dokument.</t>
  </si>
  <si>
    <t>Z201771049_Z</t>
  </si>
  <si>
    <t>Sociálna poisťovňa</t>
  </si>
  <si>
    <t>TREND SLOVAKIA, s.r.o.</t>
  </si>
  <si>
    <t>2018-01-02 18:58:29</t>
  </si>
  <si>
    <t>35787414</t>
  </si>
  <si>
    <t>Rumančeková 28, 82101 Bratislava SVK</t>
  </si>
  <si>
    <t>29. augusta 8 - 10, 81363 Bratislava SVK</t>
  </si>
  <si>
    <t>3271954_dokument.</t>
  </si>
  <si>
    <t>Z201771053_Z</t>
  </si>
  <si>
    <t>Fakultná nemocnica s poliklinikou J.A.Reimana Prešov</t>
  </si>
  <si>
    <t>Neito Prešov s.r.o.</t>
  </si>
  <si>
    <t>2018-01-02 18:58:30</t>
  </si>
  <si>
    <t>50327313</t>
  </si>
  <si>
    <t>Bajzova 295/1A, 08001 Haniska SVK</t>
  </si>
  <si>
    <t>Hollého 14, 08181 Prešov SVK</t>
  </si>
  <si>
    <t>3271956_dokument.</t>
  </si>
  <si>
    <t>Z201771050_Z</t>
  </si>
  <si>
    <t>AutoCont SK a.s.</t>
  </si>
  <si>
    <t>2018-01-02 18:58:31</t>
  </si>
  <si>
    <t>36396222</t>
  </si>
  <si>
    <t>Einsteinova 24, 85101 Bratislava SVK</t>
  </si>
  <si>
    <t>3271958_dokument.</t>
  </si>
  <si>
    <t>Z201771055_Z</t>
  </si>
  <si>
    <t>Štátny ústav pre kontrolu liečiv</t>
  </si>
  <si>
    <t>Letecká agentúra SKYTRAVEL s.r.o.</t>
  </si>
  <si>
    <t>2018-01-02 18:58:32</t>
  </si>
  <si>
    <t>36667234</t>
  </si>
  <si>
    <t>Letná 45, 04001 Košice SVK</t>
  </si>
  <si>
    <t>00165221</t>
  </si>
  <si>
    <t>Kvetná 11, 82508 Bratislava SVK</t>
  </si>
  <si>
    <t>3271960_dokument.</t>
  </si>
  <si>
    <t>022018</t>
  </si>
  <si>
    <t>MVDr. Martin Hirňák</t>
  </si>
  <si>
    <t>Zmluva č. 02/2018 o vykonaní štátnych veterinárnych činností v roku 2018 uzavretá podľa § 261 ods. 2 Obchodného zákonníka</t>
  </si>
  <si>
    <t>2018-01-02 19:11:12</t>
  </si>
  <si>
    <t>37883917</t>
  </si>
  <si>
    <t>Lascov 44, 086 45  Marhaň</t>
  </si>
  <si>
    <t>2018-01-02 19:08:55</t>
  </si>
  <si>
    <t>3271963_dokument1.pdf</t>
  </si>
  <si>
    <t>2018-01-02 19:10:44</t>
  </si>
  <si>
    <t>032018</t>
  </si>
  <si>
    <t>MVDr. Juraj Kavuľa</t>
  </si>
  <si>
    <t>Zmluva č. 03/2018 o vykonaní štátnych veterinárnych činností v roku 2018 uzavretá podľa § 261 ods. 2 Obchodného zákonníka</t>
  </si>
  <si>
    <t>2018-01-02 19:15:30</t>
  </si>
  <si>
    <t>14288770</t>
  </si>
  <si>
    <t>Na Hradbách 2, 085 01  Bardejov</t>
  </si>
  <si>
    <t>2018-01-02 19:13:50</t>
  </si>
  <si>
    <t>3271965_dokument1.pdf</t>
  </si>
  <si>
    <t>2018-01-02 19:14:53</t>
  </si>
  <si>
    <t>042018</t>
  </si>
  <si>
    <t>MVDr.Milan Košč</t>
  </si>
  <si>
    <t>Zmluva č. 04/2018 o vykonaní štátnych veterinárnych činností v roku 2018 uzavretá podľa § 261 ods. 2 Obchodného zákonníka</t>
  </si>
  <si>
    <t>2018-01-02 19:20:12</t>
  </si>
  <si>
    <t>37786377</t>
  </si>
  <si>
    <t>Pod Vinbargom 11, 085 01  Bardejov</t>
  </si>
  <si>
    <t>2018-01-02 19:18:39</t>
  </si>
  <si>
    <t>3271967_dokument1.pdf</t>
  </si>
  <si>
    <t>2018-01-02 19:20:01</t>
  </si>
  <si>
    <t>052018</t>
  </si>
  <si>
    <t>MVDr. Jozef Krasňan</t>
  </si>
  <si>
    <t>Zmluva č. 05/2018 o vykonaní štátnych veterinárnych činností v roku 2018 uzavretá podľa § 261 ods. 2 Obchodného zákonníka</t>
  </si>
  <si>
    <t>2018-01-02 19:25:27</t>
  </si>
  <si>
    <t>42073324</t>
  </si>
  <si>
    <t>Dlhá Lúka, Dlhá 10, 085 01 Bardejov</t>
  </si>
  <si>
    <t>2018-01-02 19:23:25</t>
  </si>
  <si>
    <t>3271970_dokument1.pdf</t>
  </si>
  <si>
    <t>2018-01-02 19:24:33</t>
  </si>
  <si>
    <t>062018</t>
  </si>
  <si>
    <t>MVDr. Patrik Ličko</t>
  </si>
  <si>
    <t>Zmluva č. 06/2018 o vykonaní štátnych veterinárnych činností v roku 2018 uzavretá podľa § 261 ods. 2 Obchodného zákonníka</t>
  </si>
  <si>
    <t>2018-01-02 19:34:57</t>
  </si>
  <si>
    <t>42039142</t>
  </si>
  <si>
    <t>Komenského 21, 085 01  Bardejov</t>
  </si>
  <si>
    <t>2018-01-02 19:29:55</t>
  </si>
  <si>
    <t>3271972_dokument1.pdf</t>
  </si>
  <si>
    <t>2018-01-02 19:34:35</t>
  </si>
  <si>
    <t>072018</t>
  </si>
  <si>
    <t>MVDr. Marcel Marcinčák</t>
  </si>
  <si>
    <t>Zmluva č. 07/2018 o vykonaní štátnych veterinárnych činností v roku 2018 uzavretá podľa § 261 ods. 2 Obchodného zákonníka</t>
  </si>
  <si>
    <t>2018-01-02 19:39:37</t>
  </si>
  <si>
    <t>35550112</t>
  </si>
  <si>
    <t>Mlynská 17, 086 33  Zborov</t>
  </si>
  <si>
    <t>2018-01-02 19:38:10</t>
  </si>
  <si>
    <t>3271974_dokument1.pdf</t>
  </si>
  <si>
    <t>2018-01-02 19:39:16</t>
  </si>
  <si>
    <t>082018</t>
  </si>
  <si>
    <t>MVDr. Jozef Mihalčin</t>
  </si>
  <si>
    <t>Zmluva č. 08/2018 o vykonaní štátnych veterinárnych činností v roku 2018 uzavretá podľa § 261 ods. 2 Obchodného zákonníka</t>
  </si>
  <si>
    <t>2018-01-02 19:48:50</t>
  </si>
  <si>
    <t>33691754</t>
  </si>
  <si>
    <t>Wolkerova 5, 085 01  Bardejov</t>
  </si>
  <si>
    <t>2018-01-02 19:45:09</t>
  </si>
  <si>
    <t>3271976_dokument1.pdf</t>
  </si>
  <si>
    <t>2018-01-02 19:48:44</t>
  </si>
  <si>
    <t>092018</t>
  </si>
  <si>
    <t>MVDr. Ľubomír Michalka</t>
  </si>
  <si>
    <t>Zmluva č. 09/2018 o vykonaní štátnych veterinárnych činností v roku 2018 uzavretá podľa § 261 ods. 2 Obchodného zákonníka</t>
  </si>
  <si>
    <t>2018-01-02 19:53:55</t>
  </si>
  <si>
    <t>42088372</t>
  </si>
  <si>
    <t>Dlhý rad 20, 085 01  Bardejov</t>
  </si>
  <si>
    <t>2018-01-02 19:52:13</t>
  </si>
  <si>
    <t>3271978_dokument1.pdf</t>
  </si>
  <si>
    <t>2018-01-02 19:53:49</t>
  </si>
  <si>
    <t>102018</t>
  </si>
  <si>
    <t>MVDr. Marián Rimarčík</t>
  </si>
  <si>
    <t>Zmluva č. 10/2018 o vykonaní štátnych veterinárnych činností v roku 2018 uzavretá podľa § 261 ods. 2 Obchodného zákonníka</t>
  </si>
  <si>
    <t>2018-01-02 20:54:47</t>
  </si>
  <si>
    <t>42088984</t>
  </si>
  <si>
    <t>Štúrova 31, 086 33  Zborov</t>
  </si>
  <si>
    <t>2018-01-02 20:52:49</t>
  </si>
  <si>
    <t>3271981_dokument1.pdf</t>
  </si>
  <si>
    <t>2018-01-02 20:53:43</t>
  </si>
  <si>
    <t>112018</t>
  </si>
  <si>
    <t>MVDr. Peter Toth</t>
  </si>
  <si>
    <t>Zmluva č. 11/2018 o vykonaní štátnych veterinárnych činností v roku 2018 uzavretá podľa § 261 ods. 2 Obchodného zákonníka</t>
  </si>
  <si>
    <t>2018-01-02 20:59:59</t>
  </si>
  <si>
    <t>42077184</t>
  </si>
  <si>
    <t>Gorkého 10, 085 01  Bardejov</t>
  </si>
  <si>
    <t>2018-01-02 20:57:48</t>
  </si>
  <si>
    <t>3271983_dokument1.pdf</t>
  </si>
  <si>
    <t>2018-01-02 20:59:54</t>
  </si>
  <si>
    <t>122018</t>
  </si>
  <si>
    <t>MVDr. Milan Žovin</t>
  </si>
  <si>
    <t>Zmluva č. 12/2018 o vykonaní štátnych veterinárnych činností v roku 2018 uzavretá podľa § 261 ods. 2 Obchodného zákonníka</t>
  </si>
  <si>
    <t>2018-01-02 21:02:41</t>
  </si>
  <si>
    <t>42038731</t>
  </si>
  <si>
    <t>Dubová 8, 085 01  Bardejovská Nová Ves</t>
  </si>
  <si>
    <t>2018-01-02 21:01:54</t>
  </si>
  <si>
    <t>3271985_dokument1.pdf</t>
  </si>
  <si>
    <t>2018-01-02 21:02:36</t>
  </si>
  <si>
    <t>CRZč.7905/2017/LSR</t>
  </si>
  <si>
    <t>LESY Slovenskej republiky, štátny podnik</t>
  </si>
  <si>
    <t>Lesmedium SK, s.r.o.</t>
  </si>
  <si>
    <t>Zmluva o reklame</t>
  </si>
  <si>
    <t>2018-01-03 06:37:19</t>
  </si>
  <si>
    <t>36690911</t>
  </si>
  <si>
    <t>Centrum 34/29, Považská Bystrica 017 01</t>
  </si>
  <si>
    <t>Námestie SNP 8, 975 66 Banská Bystrica</t>
  </si>
  <si>
    <t>2018-01-03 06:36:46</t>
  </si>
  <si>
    <t>3271990_dokument1.pdf</t>
  </si>
  <si>
    <t>2018-01-03 06:37:08</t>
  </si>
  <si>
    <t>CRZč.7904/2017/LSR</t>
  </si>
  <si>
    <t>Tlačová agentúra Slovenskej republiky</t>
  </si>
  <si>
    <t>Zmluva o dodávaní, odbere a využívaní spravodajského servisu Tlačovej agentúry Slovenskej republiky</t>
  </si>
  <si>
    <t>2018-01-03 06:41:04</t>
  </si>
  <si>
    <t>31320414</t>
  </si>
  <si>
    <t>2018-01-03 06:40:03</t>
  </si>
  <si>
    <t>3271992_dokument1.pdf</t>
  </si>
  <si>
    <t>2018-01-03 06:40:26</t>
  </si>
  <si>
    <t>CRZč.8079/2017/LSR</t>
  </si>
  <si>
    <t>Roman Krilovský</t>
  </si>
  <si>
    <t>2018-01-03 06:44:22</t>
  </si>
  <si>
    <t>2018-01-03 06:43:52</t>
  </si>
  <si>
    <t>3271994_dokument1.pdf</t>
  </si>
  <si>
    <t>2018-01-03 06:44:05</t>
  </si>
  <si>
    <t>CRZč.8080/2017/LSR</t>
  </si>
  <si>
    <t>2018-01-03 06:46:22</t>
  </si>
  <si>
    <t>2018-01-03 06:45:55</t>
  </si>
  <si>
    <t>3271996_dokument1.pdf</t>
  </si>
  <si>
    <t>2018-01-03 06:46:10</t>
  </si>
  <si>
    <t>CRZč.7733/2017/LSR</t>
  </si>
  <si>
    <t>Poľovnícka spoločnosť LUKOVEC</t>
  </si>
  <si>
    <t>ZMLUVA Č. 7733/2017-170</t>
  </si>
  <si>
    <t>2018-01-03 06:49:12</t>
  </si>
  <si>
    <t>31203078</t>
  </si>
  <si>
    <t>Štúrova 1, Dubnica nad Váhom, 018 41</t>
  </si>
  <si>
    <t>2018-01-03 06:48:45</t>
  </si>
  <si>
    <t>3271998_dokument1.pdf</t>
  </si>
  <si>
    <t>2018-01-03 06:49:00</t>
  </si>
  <si>
    <t>125-2018-LSR</t>
  </si>
  <si>
    <t>Anton Minka</t>
  </si>
  <si>
    <t>Rámcová dohoda 107-2018-25-05</t>
  </si>
  <si>
    <t>2018-01-03 06:52:58</t>
  </si>
  <si>
    <t>43486568</t>
  </si>
  <si>
    <t>2018-01-03 06:52:35</t>
  </si>
  <si>
    <t>3272000_dokument1.pdf</t>
  </si>
  <si>
    <t>2018-01-03 06:52:55</t>
  </si>
  <si>
    <t>CRZč.86/2018/LSR</t>
  </si>
  <si>
    <t>Oravská vodárenská spoločnosť, a.s.</t>
  </si>
  <si>
    <t>Zmluva o zriadení vecného bremena</t>
  </si>
  <si>
    <t>2018-01-03 06:56:14</t>
  </si>
  <si>
    <t>36672254</t>
  </si>
  <si>
    <t>Bysterecká 2180, 026 80 Dolný Kubín</t>
  </si>
  <si>
    <t>2018-01-03 06:55:59</t>
  </si>
  <si>
    <t>3272002_dokument1.pdf</t>
  </si>
  <si>
    <t>2018-01-03 06:56:03</t>
  </si>
  <si>
    <t>127-2018-LSR</t>
  </si>
  <si>
    <t>Miroslav Galan</t>
  </si>
  <si>
    <t>Rámcová dohoda 106-2018-25-05</t>
  </si>
  <si>
    <t>2018-01-03 06:56:26</t>
  </si>
  <si>
    <t>34295542</t>
  </si>
  <si>
    <t>2018-01-03 06:55:51</t>
  </si>
  <si>
    <t>3272004_dokument1.pdf</t>
  </si>
  <si>
    <t>2018-01-03 06:56:08</t>
  </si>
  <si>
    <t>131-2018-LSR</t>
  </si>
  <si>
    <t>Marek Durila</t>
  </si>
  <si>
    <t>Rámcová dohoda 64-2018-25-05</t>
  </si>
  <si>
    <t>2018-01-03 06:59:32</t>
  </si>
  <si>
    <t>46436308</t>
  </si>
  <si>
    <t>2018-01-03 06:59:10</t>
  </si>
  <si>
    <t>3272006_dokument1.pdf</t>
  </si>
  <si>
    <t>2018-01-03 06:59:29</t>
  </si>
  <si>
    <t>133-2018-LSR</t>
  </si>
  <si>
    <t>Jaroslav Žolna</t>
  </si>
  <si>
    <t>Rámcová dohoda 109-2018-25-05</t>
  </si>
  <si>
    <t>2018-01-03 07:02:54</t>
  </si>
  <si>
    <t>34810421</t>
  </si>
  <si>
    <t>2018-01-03 07:02:31</t>
  </si>
  <si>
    <t>3272008_dokument1.pdf</t>
  </si>
  <si>
    <t>2018-01-03 07:02:49</t>
  </si>
  <si>
    <t>136-2018-LSR</t>
  </si>
  <si>
    <t>Rámcová dohoda 63-2018-25-05</t>
  </si>
  <si>
    <t>2018-01-03 07:06:10</t>
  </si>
  <si>
    <t>2018-01-03 07:05:46</t>
  </si>
  <si>
    <t>3272010_dokument1.pdf</t>
  </si>
  <si>
    <t>2018-01-03 07:06:04</t>
  </si>
  <si>
    <t>138-2018-LSR</t>
  </si>
  <si>
    <t>Rámcová dohoda 60-2018-25-05</t>
  </si>
  <si>
    <t>2018-01-03 07:09:23</t>
  </si>
  <si>
    <t>2018-01-03 07:08:58</t>
  </si>
  <si>
    <t>3272012_dokument1.pdf</t>
  </si>
  <si>
    <t>2018-01-03 07:09:17</t>
  </si>
  <si>
    <t>139-2018-LSR</t>
  </si>
  <si>
    <t>Rámcová dohoda 61-2018-25-05</t>
  </si>
  <si>
    <t>2018-01-03 07:12:52</t>
  </si>
  <si>
    <t>2018-01-03 07:12:31</t>
  </si>
  <si>
    <t>3272014_dokument1.pdf</t>
  </si>
  <si>
    <t>2018-01-03 07:12:49</t>
  </si>
  <si>
    <t>140-2018-LSR</t>
  </si>
  <si>
    <t>Jozef Daňo</t>
  </si>
  <si>
    <t>Rámcová dohoda 66-2018-25-05</t>
  </si>
  <si>
    <t>2018-01-03 07:16:17</t>
  </si>
  <si>
    <t>41086961</t>
  </si>
  <si>
    <t>2018-01-03 07:15:53</t>
  </si>
  <si>
    <t>3272016_dokument1.pdf</t>
  </si>
  <si>
    <t>2018-01-03 07:16:12</t>
  </si>
  <si>
    <t>1/VPO/2018</t>
  </si>
  <si>
    <t>MVDr.Emil Novotný</t>
  </si>
  <si>
    <t>Zmluva č.1/VPO/208 o vykonaní štátnych veter. činností v roku 2018</t>
  </si>
  <si>
    <t>2018-01-03 07:29:04</t>
  </si>
  <si>
    <t>31758304</t>
  </si>
  <si>
    <t>dňom  nasledujúcim po dni jej zverejnenía</t>
  </si>
  <si>
    <t>Hlaváčikova 26, 841 05 Bratislava</t>
  </si>
  <si>
    <t>3272017_potvrdenie.pdf</t>
  </si>
  <si>
    <t>3272018_dokument1.pdf</t>
  </si>
  <si>
    <t>2018-01-03 07:28:47</t>
  </si>
  <si>
    <t>3272022_dokument1.pdf</t>
  </si>
  <si>
    <t>2018-01-03 07:25:41</t>
  </si>
  <si>
    <t>144-2018-LSR</t>
  </si>
  <si>
    <t>Rámcová dohoda 108-2018-25-05</t>
  </si>
  <si>
    <t>2018-01-03 07:22:43</t>
  </si>
  <si>
    <t>2018-01-03 07:22:15</t>
  </si>
  <si>
    <t>3272020_dokument1.pdf</t>
  </si>
  <si>
    <t>2018-01-03 07:22:40</t>
  </si>
  <si>
    <t>148-2018-LSR</t>
  </si>
  <si>
    <t>Rámcová dohoda 62-2018-25-05</t>
  </si>
  <si>
    <t>2018-01-03 07:25:45</t>
  </si>
  <si>
    <t>2018-01-03 07:25:24</t>
  </si>
  <si>
    <t>3272023_dokument1.pdf</t>
  </si>
  <si>
    <t>2018-01-03 07:25:42</t>
  </si>
  <si>
    <t>151-2018-LSR</t>
  </si>
  <si>
    <t>Rámcová dohoda 65-2018-25-05</t>
  </si>
  <si>
    <t>2018-01-03 07:28:44</t>
  </si>
  <si>
    <t>2018-01-03 07:28:21</t>
  </si>
  <si>
    <t>3272025_dokument1.pdf</t>
  </si>
  <si>
    <t>2018-01-03 07:28:39</t>
  </si>
  <si>
    <t>Rámcová dohoda č. R 003-01 18-18 05 00</t>
  </si>
  <si>
    <t>Marián Kerek</t>
  </si>
  <si>
    <t>2018-01-03 10:49:59</t>
  </si>
  <si>
    <t>35250585</t>
  </si>
  <si>
    <t>3272026_potvrdenie.pdf</t>
  </si>
  <si>
    <t>2018-01-03 07:28:36</t>
  </si>
  <si>
    <t>3272027_dokument1.pdf</t>
  </si>
  <si>
    <t>2018-01-03 10:49:46</t>
  </si>
  <si>
    <t>Rámcová dohoda č. R 003-02 18-18 05 00</t>
  </si>
  <si>
    <t>Ján Topolan</t>
  </si>
  <si>
    <t>2018-01-03 10:50:34</t>
  </si>
  <si>
    <t>35037679</t>
  </si>
  <si>
    <t>Parková 7  , 95193 Topoľčianky</t>
  </si>
  <si>
    <t>3272028_potvrdenie.pdf</t>
  </si>
  <si>
    <t>2018-01-03 07:31:15</t>
  </si>
  <si>
    <t>3272029_dokument1.pdf</t>
  </si>
  <si>
    <t>2018-01-03 10:50:22</t>
  </si>
  <si>
    <t>Rámcová dohoda č. R 003-03 18-18 05 00</t>
  </si>
  <si>
    <t>2018-01-03 10:02:43</t>
  </si>
  <si>
    <t>3272030_potvrdenie.pdf</t>
  </si>
  <si>
    <t>2018-01-03 07:33:35</t>
  </si>
  <si>
    <t>3272031_dokument1.pdf</t>
  </si>
  <si>
    <t>2018-01-03 10:02:31</t>
  </si>
  <si>
    <t>091300P61941/17</t>
  </si>
  <si>
    <t>SP PLUS s.r.o.</t>
  </si>
  <si>
    <t>Zmluva o združenej dodávke elektriny</t>
  </si>
  <si>
    <t>2018-01-03 07:37:48</t>
  </si>
  <si>
    <t>36762377</t>
  </si>
  <si>
    <t>Trstínska 9, 917 00 Trnava</t>
  </si>
  <si>
    <t>3272032_potvrdenie.pdf</t>
  </si>
  <si>
    <t>2018-01-03 07:37:12</t>
  </si>
  <si>
    <t>3272035_dokument1.pdf</t>
  </si>
  <si>
    <t>2018-01-03 07:37:36</t>
  </si>
  <si>
    <t>Rámcová dohoda č. R 003-04 18-18 05 00</t>
  </si>
  <si>
    <t>Róbert Hrmo</t>
  </si>
  <si>
    <t>2018-01-03 10:51:35</t>
  </si>
  <si>
    <t>33571279</t>
  </si>
  <si>
    <t>3272033_potvrdenie.pdf</t>
  </si>
  <si>
    <t>2018-01-03 07:37:16</t>
  </si>
  <si>
    <t>3272036_dokument1.pdf</t>
  </si>
  <si>
    <t>2018-01-03 10:51:22</t>
  </si>
  <si>
    <t>Regionálna veterinárna a potravinová správa, Svidník</t>
  </si>
  <si>
    <t>MVDr. Vladimír Čipák</t>
  </si>
  <si>
    <t>Zmluva č. 1/2018 o vykonaní štátnych veterinárnych činností v roku 2018 uzavretá podľa § 261 ods. 2 Obchodného zákonníka</t>
  </si>
  <si>
    <t>2018-01-03 07:56:34</t>
  </si>
  <si>
    <t>31946887</t>
  </si>
  <si>
    <t>Ladomírová 74</t>
  </si>
  <si>
    <t>36165867</t>
  </si>
  <si>
    <t>MUDr. Pribulu č. 2,, 089 01 Svidník</t>
  </si>
  <si>
    <t>3272034_potvrdenie.pdf</t>
  </si>
  <si>
    <t>2018-01-03 07:37:23</t>
  </si>
  <si>
    <t>MVDr. Čipák 1/2018</t>
  </si>
  <si>
    <t>3272046_dokument1.pdf</t>
  </si>
  <si>
    <t>2018-01-03 07:53:39</t>
  </si>
  <si>
    <t>091100P8003/17</t>
  </si>
  <si>
    <t>2018-01-03 07:42:45</t>
  </si>
  <si>
    <t>35 914 921</t>
  </si>
  <si>
    <t>Drieňová 24, 820 09 Bratislava</t>
  </si>
  <si>
    <t>3272040_potvrdenie.pdf</t>
  </si>
  <si>
    <t>2018-01-03 07:42:07</t>
  </si>
  <si>
    <t>3272041_dokument1.pdf</t>
  </si>
  <si>
    <t>2018-01-03 07:42:32</t>
  </si>
  <si>
    <t>CP-TT_ZM_CPTT-ON-2017-002580-036_2018</t>
  </si>
  <si>
    <t>Základná škola Jána Amosa Komenského</t>
  </si>
  <si>
    <t>2018-01-03 07:50:48</t>
  </si>
  <si>
    <t>36081060</t>
  </si>
  <si>
    <t>3272044_potvrdenie.pdf</t>
  </si>
  <si>
    <t>2018-01-03 07:48:50</t>
  </si>
  <si>
    <t>3272045_dokument1.pdf</t>
  </si>
  <si>
    <t>2018-01-03 07:49:37</t>
  </si>
  <si>
    <t>CP-BA_ZM_CPBA-ON-2-001-2018-PJ_2018</t>
  </si>
  <si>
    <t>Mestská časť - Vajnory</t>
  </si>
  <si>
    <t>Zmluva o finančnej odplate za užívanie nehnuteľností</t>
  </si>
  <si>
    <t>2018-01-03 07:57:40</t>
  </si>
  <si>
    <t>Roľnícka 109, 831 07 Bratislava</t>
  </si>
  <si>
    <t>3272047_potvrdenie.pdf</t>
  </si>
  <si>
    <t>2018-01-03 07:57:00</t>
  </si>
  <si>
    <t>3272048_dokument1.pdf</t>
  </si>
  <si>
    <t>2018-01-03 07:57:22</t>
  </si>
  <si>
    <t>CP-TT_ZM_CPTT-ON-2017-002580-044_2018</t>
  </si>
  <si>
    <t>Rekreačné služby mesta Senica,  spol. s.r.o.</t>
  </si>
  <si>
    <t>2018-01-03 08:04:50</t>
  </si>
  <si>
    <t>44525371</t>
  </si>
  <si>
    <t>3272049_potvrdenie.pdf</t>
  </si>
  <si>
    <t>2018-01-03 08:03:22</t>
  </si>
  <si>
    <t>3272050_dokument1.pdf</t>
  </si>
  <si>
    <t>2018-01-03 08:04:04</t>
  </si>
  <si>
    <t>000J910759</t>
  </si>
  <si>
    <t>DB Cargo AG</t>
  </si>
  <si>
    <t>2017-10-15</t>
  </si>
  <si>
    <t>2017-12-24</t>
  </si>
  <si>
    <t>2018-01-03 08:05:03</t>
  </si>
  <si>
    <t>Rheinstrasse 2 ,55116 Mainz,DE</t>
  </si>
  <si>
    <t>2018-01-03 08:05:02</t>
  </si>
  <si>
    <t>0011767207</t>
  </si>
  <si>
    <t>SLOVWOOD Ružomberok, a.s.</t>
  </si>
  <si>
    <t>Dodatok k DoC-dovoz</t>
  </si>
  <si>
    <t>2017-11-22</t>
  </si>
  <si>
    <t>36406317</t>
  </si>
  <si>
    <t>Tatranská cesta 3 ,034 17 Ružomberok,SK</t>
  </si>
  <si>
    <t>Zmluva č. 2/2018 o vykonaní štátnych veterinárnych činností v roku 2018 uzavretá podľa § 261 ods. 2 Obchodného zákonníka</t>
  </si>
  <si>
    <t>2018-01-03 08:31:35</t>
  </si>
  <si>
    <t>Záhradná č. 18, 087 01 Giraltovce</t>
  </si>
  <si>
    <t>3272075_potvrdenie.pdf</t>
  </si>
  <si>
    <t>2018-01-03 08:29:45</t>
  </si>
  <si>
    <t>MVDr. Deutsch 22018</t>
  </si>
  <si>
    <t>3272076_dokument1.pdf</t>
  </si>
  <si>
    <t>2018-01-03 08:31:19</t>
  </si>
  <si>
    <t>1869/NLC/2017</t>
  </si>
  <si>
    <t>GF park, s.r.o.</t>
  </si>
  <si>
    <t>SR - zastúpená Národným lesníckym centrom</t>
  </si>
  <si>
    <t>Zmluva o prevode vlastníctva nebytových priestorov</t>
  </si>
  <si>
    <t>2018-01-03 08:15:30</t>
  </si>
  <si>
    <t>Dňom nasledujúcim po dni prvého zverejnenia tejto zmluvy v Centrálnom registri zmlúv</t>
  </si>
  <si>
    <t>ul. T. G. Masaryka č.22, 960 92  Zvolen</t>
  </si>
  <si>
    <t>44747581913</t>
  </si>
  <si>
    <t>M. Nešporu 1186, 024 04 Kysucké Nové Mesto</t>
  </si>
  <si>
    <t>3272056_potvrdenie.pdf</t>
  </si>
  <si>
    <t>2018-01-03 08:14:17</t>
  </si>
  <si>
    <t>3272057_dokument1.pdf</t>
  </si>
  <si>
    <t>2018-01-03 08:14:57</t>
  </si>
  <si>
    <t>R-1/2018</t>
  </si>
  <si>
    <t>Di Mihálik, s.r.o.</t>
  </si>
  <si>
    <t>Technická univerzita vo Zvolene, Vysokoškolský lesnícky podnik</t>
  </si>
  <si>
    <t>Kúpna zmluva č. 1/2018</t>
  </si>
  <si>
    <t>2018-01-03 08:16:48</t>
  </si>
  <si>
    <t>Študentská 20, 960 16 Zvolen</t>
  </si>
  <si>
    <t>36393011</t>
  </si>
  <si>
    <t>Jesenského 1089/11, 010 01 Žilina</t>
  </si>
  <si>
    <t>2018-01-03 08:15:23</t>
  </si>
  <si>
    <t>3272059_dokument1.pdf</t>
  </si>
  <si>
    <t>2018-01-03 08:16:08</t>
  </si>
  <si>
    <t>1/2018/ŠLTANAP</t>
  </si>
  <si>
    <t>Štátne lesy Tatranského národného parku Tatranská Lomnica</t>
  </si>
  <si>
    <t>Marta Mesarčíková</t>
  </si>
  <si>
    <t>Kúpna zmluva č. 7/2017/VPČ/JH</t>
  </si>
  <si>
    <t>2018-01-03 08:17:37</t>
  </si>
  <si>
    <t>-</t>
  </si>
  <si>
    <t>Kamenná Baňa 31, 060 01 Kežmarok</t>
  </si>
  <si>
    <t>31966977</t>
  </si>
  <si>
    <t>Štátne lesy Tatranského národného parku Tatranská Lomnica, , 059 60 Tatranská Lomnica 66</t>
  </si>
  <si>
    <t>2018-01-03 08:16:58</t>
  </si>
  <si>
    <t>3272061_dokument1.pdf</t>
  </si>
  <si>
    <t>2018-01-03 08:17:33</t>
  </si>
  <si>
    <t>2/2018/ŠLTANAP</t>
  </si>
  <si>
    <t>Juraj Makový</t>
  </si>
  <si>
    <t>Zmluva o nájme poľovne upotrebiteľného psa DAG Juráňova dolina č. 9/2017/OPCV/JH</t>
  </si>
  <si>
    <t>2018-01-03 08:20:00</t>
  </si>
  <si>
    <t>059 56 Tatranská Javorina 50</t>
  </si>
  <si>
    <t>2017-11-16</t>
  </si>
  <si>
    <t>2018-01-03 08:19:24</t>
  </si>
  <si>
    <t>3272063_dokument1.pdf</t>
  </si>
  <si>
    <t>2018-01-03 08:19:45</t>
  </si>
  <si>
    <t>160/2018/LSR</t>
  </si>
  <si>
    <t>LESY Slovenskej republiky, štátny podnik, Odštepný závod Revúca</t>
  </si>
  <si>
    <t>Anna Rejdovianová</t>
  </si>
  <si>
    <t>Zmluva o dodaní služieb č. Z/316/17/20/05</t>
  </si>
  <si>
    <t>2018-01-03 08:23:17</t>
  </si>
  <si>
    <t>41617525</t>
  </si>
  <si>
    <t>Telgárt 25, 976 73 Telgárt</t>
  </si>
  <si>
    <t>Námestie slobody 2, 050 80 Revúca</t>
  </si>
  <si>
    <t>2018-01-03 08:22:46</t>
  </si>
  <si>
    <t>Zmluva CRZ 160/2018/LSR</t>
  </si>
  <si>
    <t>3272065_dokument1.pdf</t>
  </si>
  <si>
    <t>2018-01-03 08:23:13</t>
  </si>
  <si>
    <t>VaI/DP/2016/1.2.2-02/C708</t>
  </si>
  <si>
    <t>IMUNA PHARM, a.s.</t>
  </si>
  <si>
    <t>ZMLUVA   O POSKYTNUTÍ   NENÁVRATNÉHO FINANČNÉHO   PRÍSPEVKU  Číslo zmluvy: VaI/DP/2016/1.2.2-02/C708</t>
  </si>
  <si>
    <t>2018-01-03 08:26:59</t>
  </si>
  <si>
    <t>36473685</t>
  </si>
  <si>
    <t>Jarková 269/17, Šarišské Michaľany</t>
  </si>
  <si>
    <t>2018-01-03 08:26:09</t>
  </si>
  <si>
    <t>3272070_dokument1.pdf</t>
  </si>
  <si>
    <t>2018-01-03 08:26:39</t>
  </si>
  <si>
    <t>161-2018-LSR</t>
  </si>
  <si>
    <t>Ján Suško</t>
  </si>
  <si>
    <t>Rámcová dohoda 76-2018-25-06</t>
  </si>
  <si>
    <t>2018-01-03 08:27:34</t>
  </si>
  <si>
    <t>47707408</t>
  </si>
  <si>
    <t>2018-01-03 08:27:13</t>
  </si>
  <si>
    <t>3272074_dokument1.pdf</t>
  </si>
  <si>
    <t>2018-01-03 08:27:31</t>
  </si>
  <si>
    <t>162-2018-LSR</t>
  </si>
  <si>
    <t>Roman Čižmár</t>
  </si>
  <si>
    <t>Rámcová dohoda 83-2018-25-06</t>
  </si>
  <si>
    <t>2018-01-03 08:31:17</t>
  </si>
  <si>
    <t>43118739</t>
  </si>
  <si>
    <t>2018-01-03 08:30:56</t>
  </si>
  <si>
    <t>3272078_dokument1.pdf</t>
  </si>
  <si>
    <t>2018-01-03 08:31:14</t>
  </si>
  <si>
    <t>MVDr. Katarína Glinská</t>
  </si>
  <si>
    <t>Zmluva č. 3/2018 o vykonaní štátnych veterinárnych činností v roku 2018 uzavretá podľa § 261 ods. 2 Obchodného zákonníka</t>
  </si>
  <si>
    <t>2018-01-03 08:34:20</t>
  </si>
  <si>
    <t>42231680</t>
  </si>
  <si>
    <t>Breznica 291/B</t>
  </si>
  <si>
    <t>3272079_potvrdenie.pdf</t>
  </si>
  <si>
    <t>2018-01-03 08:33:20</t>
  </si>
  <si>
    <t>MVDr. Glinská 32018</t>
  </si>
  <si>
    <t>3272080_dokument1.pdf</t>
  </si>
  <si>
    <t>2018-01-03 08:33:59</t>
  </si>
  <si>
    <t>163-2018-LSR</t>
  </si>
  <si>
    <t>Rámcová dohoda 84-2018-25-06</t>
  </si>
  <si>
    <t>2018-01-03 08:35:31</t>
  </si>
  <si>
    <t>2018-01-03 08:34:39</t>
  </si>
  <si>
    <t>3272082_dokument1.pdf</t>
  </si>
  <si>
    <t>2018-01-03 08:34:57</t>
  </si>
  <si>
    <t>CPTN-D-CPTN_ON-2017/007503-003_2017</t>
  </si>
  <si>
    <t>Ministerstvo vnútra SR, Centrum podpory Trenčín</t>
  </si>
  <si>
    <t>Teplo GGE, s.r.o.</t>
  </si>
  <si>
    <t>Dodatok č. 6 k Zmluve o dodávke a odbere tepla č. 096/2012/PTZ</t>
  </si>
  <si>
    <t>2018-01-03 08:39:02</t>
  </si>
  <si>
    <t>36012424</t>
  </si>
  <si>
    <t>Robotnícka 2160, 017 01 považská Bystrica</t>
  </si>
  <si>
    <t>Jilemnického 1, 911 42 Trenčín</t>
  </si>
  <si>
    <t>3272083_potvrdenie.pdf</t>
  </si>
  <si>
    <t>2018-01-03 08:37:56</t>
  </si>
  <si>
    <t>3272087_dokument1.pdf</t>
  </si>
  <si>
    <t>2018-01-03 08:38:42</t>
  </si>
  <si>
    <t>164-2018-LSR</t>
  </si>
  <si>
    <t>Rámcová dohoda 74-2018-25-06</t>
  </si>
  <si>
    <t>2018-01-03 08:38:24</t>
  </si>
  <si>
    <t>2018-01-03 08:38:02</t>
  </si>
  <si>
    <t>3272085_dokument1.pdf</t>
  </si>
  <si>
    <t>2018-01-03 08:38:19</t>
  </si>
  <si>
    <t>4/2018</t>
  </si>
  <si>
    <t>MVDr. Pavol Hamara</t>
  </si>
  <si>
    <t>Zmluva č. 4/2018 o vykonaní štátnych veterinárnych činností v roku 2018 uzavretá podľa § 261 ods. 2 Obchodného zákonníka</t>
  </si>
  <si>
    <t>2018-01-03 08:39:20</t>
  </si>
  <si>
    <t>42344042</t>
  </si>
  <si>
    <t>Železník 22, 087 01</t>
  </si>
  <si>
    <t>3272086_potvrdenie.pdf</t>
  </si>
  <si>
    <t>2018-01-03 08:38:14</t>
  </si>
  <si>
    <t>MVDr. Hamara 42018</t>
  </si>
  <si>
    <t>3272088_dokument1.pdf</t>
  </si>
  <si>
    <t>2018-01-03 08:38:59</t>
  </si>
  <si>
    <t>POZ 458/2017</t>
  </si>
  <si>
    <t>Fakultná nemocnica s poliklinikou F. D. Roosevelta, Banská Bystrica</t>
  </si>
  <si>
    <t>ORTOPROplus, spol. s r.o.</t>
  </si>
  <si>
    <t>Zmluva o poskytnutí poštovného priečinka</t>
  </si>
  <si>
    <t>2018-01-03 08:42:20</t>
  </si>
  <si>
    <t>31715486</t>
  </si>
  <si>
    <t>Skladná 8, 040 01 Košice</t>
  </si>
  <si>
    <t>00165549</t>
  </si>
  <si>
    <t>nám. L. Svobodu 1, Banská Bystrica, 975 17</t>
  </si>
  <si>
    <t>2018-01-03 08:39:55</t>
  </si>
  <si>
    <t>3272090_dokument1.pdf</t>
  </si>
  <si>
    <t>2018-01-03 08:40:23</t>
  </si>
  <si>
    <t>165-2018-LSR</t>
  </si>
  <si>
    <t>Ing. Ladislav Vasilco</t>
  </si>
  <si>
    <t>Rámcová dohoda 71-2018-25-06</t>
  </si>
  <si>
    <t>2018-01-03 08:41:37</t>
  </si>
  <si>
    <t>40123120</t>
  </si>
  <si>
    <t>2018-01-03 08:41:14</t>
  </si>
  <si>
    <t>3272092_dokument1.pdf</t>
  </si>
  <si>
    <t>2018-01-03 08:41:33</t>
  </si>
  <si>
    <t>5/2018</t>
  </si>
  <si>
    <t>MVDr. Martin Ilečko</t>
  </si>
  <si>
    <t>Zmluva č. 5/2018 o vykonaní štátnych veterinárnych činností v roku 2018 uzavretá podľa § 261 ods. 2 Obchodného zákonníka</t>
  </si>
  <si>
    <t>2018-01-03 08:42:19</t>
  </si>
  <si>
    <t>37774743</t>
  </si>
  <si>
    <t>Kalinčiakova 1061/27, 091 01 Stropkov</t>
  </si>
  <si>
    <t>3272093_potvrdenie.pdf</t>
  </si>
  <si>
    <t>2018-01-03 08:41:30</t>
  </si>
  <si>
    <t>MVDr. Ilečko 52018</t>
  </si>
  <si>
    <t>3272094_dokument1.pdf</t>
  </si>
  <si>
    <t>2018-01-03 08:42:00</t>
  </si>
  <si>
    <t>17K 220 089</t>
  </si>
  <si>
    <t>Regionálna veterinárna a potravinová správa, Prešov</t>
  </si>
  <si>
    <t>DOXX - Stravné lístky, spol. s.r.o.</t>
  </si>
  <si>
    <t>Zmluva o zabezpečení stravovania zamestnancov objednávateľa formou stravných poukážok v zmysle § 269 ods. 2 Obchodného zákonníka v znení neskorších predpisov pri rešpektovaní ustanovenia § 152 ods. 2 zákona č. 311/2001 Z.z. Zákonníka práce v platnom znení</t>
  </si>
  <si>
    <t>2018-01-03 08:45:58</t>
  </si>
  <si>
    <t>36165760</t>
  </si>
  <si>
    <t>Levočská 112,, 080 01 Prešov</t>
  </si>
  <si>
    <t>2018-01-03 08:42:02</t>
  </si>
  <si>
    <t>Zmluva č. 17K 220 089 o zabezpečení stravovania zamestnancov</t>
  </si>
  <si>
    <t>3272109_dokument1.pdf</t>
  </si>
  <si>
    <t>2018-01-03 08:45:45</t>
  </si>
  <si>
    <t>Rámcová dohoda č. R 003-05 18-18 05 00</t>
  </si>
  <si>
    <t>Bohumil Korec</t>
  </si>
  <si>
    <t>2018-01-03 13:00:57</t>
  </si>
  <si>
    <t>48176206</t>
  </si>
  <si>
    <t>3272096_potvrdenie.pdf</t>
  </si>
  <si>
    <t>2018-01-03 08:42:31</t>
  </si>
  <si>
    <t>3272102_dokument1.pdf</t>
  </si>
  <si>
    <t>2018-01-03 13:00:46</t>
  </si>
  <si>
    <t>CPTN-D-CPTN_ON-2017/007505-003_2017</t>
  </si>
  <si>
    <t>Dodatok č. 10 k Zmluve o dodávke a odbere tepla č. 003/2008/PTZ</t>
  </si>
  <si>
    <t>2018-01-03 08:43:47</t>
  </si>
  <si>
    <t>Robotnícka 2160, 017 01 Považská Bystrica</t>
  </si>
  <si>
    <t>3272097_potvrdenie.pdf</t>
  </si>
  <si>
    <t>2018-01-03 08:43:15</t>
  </si>
  <si>
    <t>3272099_dokument1.pdf</t>
  </si>
  <si>
    <t>2018-01-03 08:43:42</t>
  </si>
  <si>
    <t>2018/45/051/5</t>
  </si>
  <si>
    <t>Obec Zemplínske Jastrabie</t>
  </si>
  <si>
    <t>o zabezpečení podmienok vykonávania absolventskej praxe absolventa školy</t>
  </si>
  <si>
    <t>2018-01-03 08:44:43</t>
  </si>
  <si>
    <t>00332216</t>
  </si>
  <si>
    <t>Hlavná 27/61, 076 05 Z. Jastrabie</t>
  </si>
  <si>
    <t>2018-01-03 08:43:31</t>
  </si>
  <si>
    <t>3272105_dokument1.pdf</t>
  </si>
  <si>
    <t>2018-01-03 08:44:26</t>
  </si>
  <si>
    <t>6/2018</t>
  </si>
  <si>
    <t>MVDr. Juraj Michrina</t>
  </si>
  <si>
    <t>Zmluva č. 6/2018 o vykonaní štátnych veterinárnych činností v roku 2018 uzavretá podľa § 261 ods. 2 Obchodného zákonníka</t>
  </si>
  <si>
    <t>2018-01-03 08:44:31</t>
  </si>
  <si>
    <t>42039240</t>
  </si>
  <si>
    <t>Zámocka 16, 091 01 Stropkov</t>
  </si>
  <si>
    <t>3272100_potvrdenie.pdf</t>
  </si>
  <si>
    <t>2018-01-03 08:43:39</t>
  </si>
  <si>
    <t>MVDr. Michrina 62018</t>
  </si>
  <si>
    <t>3272103_dokument1.pdf</t>
  </si>
  <si>
    <t>2018-01-03 08:44:17</t>
  </si>
  <si>
    <t>166-2018-LSR</t>
  </si>
  <si>
    <t>Rámcová dohoda 70-2018-25-06</t>
  </si>
  <si>
    <t>2018-01-03 08:44:28</t>
  </si>
  <si>
    <t>2018-01-03 08:44:07</t>
  </si>
  <si>
    <t>3272104_dokument1.pdf</t>
  </si>
  <si>
    <t>2018-01-03 08:44:25</t>
  </si>
  <si>
    <t>206/17</t>
  </si>
  <si>
    <t>Národný ústav srdcových a cievnych chorôb, a.s.</t>
  </si>
  <si>
    <t>Zmluva č. 02/2018 o zabezpečení odbornej stáže zdravotníckych pracovníkov</t>
  </si>
  <si>
    <t>2018-02-02</t>
  </si>
  <si>
    <t>2018-01-03 08:47:53</t>
  </si>
  <si>
    <t>35971126</t>
  </si>
  <si>
    <t>Pod Krásnou hôrkou 1, 833 48 Bratislava</t>
  </si>
  <si>
    <t>2018-01-03 08:45:01</t>
  </si>
  <si>
    <t>FN TN 17-206</t>
  </si>
  <si>
    <t>3272107_dokument.PDF</t>
  </si>
  <si>
    <t>2018-01-03 08:47:27</t>
  </si>
  <si>
    <t>Rámcová dohoda č. R 003-06 18-18 05 00</t>
  </si>
  <si>
    <t>2018-01-03 10:03:24</t>
  </si>
  <si>
    <t>3272108_potvrdenie.pdf</t>
  </si>
  <si>
    <t>2018-01-03 08:45:30</t>
  </si>
  <si>
    <t>3272111_dokument1.pdf</t>
  </si>
  <si>
    <t>2018-01-03 10:03:09</t>
  </si>
  <si>
    <t>167-2018-LSR</t>
  </si>
  <si>
    <t>Rámcová dohoda 82-2018-25-06</t>
  </si>
  <si>
    <t>2018-01-03 08:47:33</t>
  </si>
  <si>
    <t>3272114_dokument1.pdf</t>
  </si>
  <si>
    <t>2018-01-03 08:47:50</t>
  </si>
  <si>
    <t>CPTN-D-CPTN_ON-2017/007504-003_2017</t>
  </si>
  <si>
    <t>Dodatok č. 12 k Zmluve o dodávke a odbere tepla č. 067/2006/PTZ</t>
  </si>
  <si>
    <t>2018-01-03 08:47:57</t>
  </si>
  <si>
    <t>3272112_potvrdenie.pdf</t>
  </si>
  <si>
    <t>2018-01-03 08:47:03</t>
  </si>
  <si>
    <t>3272115_dokument1.pdf</t>
  </si>
  <si>
    <t>2018-01-03 08:47:51</t>
  </si>
  <si>
    <t>Rámcová dohoda č. R 003-07 18-18 05 00</t>
  </si>
  <si>
    <t>2018-01-03 13:49:36</t>
  </si>
  <si>
    <t>3272116_potvrdenie.pdf</t>
  </si>
  <si>
    <t>2018-01-03 08:47:49</t>
  </si>
  <si>
    <t>3272120_dokument1.pdf</t>
  </si>
  <si>
    <t>2018-01-03 13:49:12</t>
  </si>
  <si>
    <t>VaI/DP/2016/3.1.1-03/F828</t>
  </si>
  <si>
    <t>ESKol s.r.o.</t>
  </si>
  <si>
    <t>ZMLUVA   O POSKYTNUTÍ   NENÁVRATNÉHO FINANČNÉHO   PRÍSPEVKU č.  VaI/DP/2016/3.1.1-03/F828</t>
  </si>
  <si>
    <t>2018-01-03 08:49:04</t>
  </si>
  <si>
    <t>47918900</t>
  </si>
  <si>
    <t>Michala Hlavačka 30, 054 01 Levoča</t>
  </si>
  <si>
    <t>2018-01-03 08:48:22</t>
  </si>
  <si>
    <t>3272118_dokument1.pdf</t>
  </si>
  <si>
    <t>2018-01-03 08:48:49</t>
  </si>
  <si>
    <t>7/2018</t>
  </si>
  <si>
    <t>MVDr. Michal Smaržík</t>
  </si>
  <si>
    <t>Zmluva č. 7/2018 o vykonaní štátnych veterinárnych činností v roku 2018 uzavretá podľa § 261 ods. 2 Obchodného zákonníka</t>
  </si>
  <si>
    <t>2018-01-03 08:51:49</t>
  </si>
  <si>
    <t>42382220</t>
  </si>
  <si>
    <t>Školská 941/14, 091 01 Stropkov</t>
  </si>
  <si>
    <t>3272119_potvrdenie.pdf</t>
  </si>
  <si>
    <t>2018-01-03 08:48:45</t>
  </si>
  <si>
    <t>MVDr. Smaržík 72018</t>
  </si>
  <si>
    <t>3272122_dokument1.pdf</t>
  </si>
  <si>
    <t>2018-01-03 08:51:33</t>
  </si>
  <si>
    <t>Rámcová dohoda č. R 003-08 18-18 05 00</t>
  </si>
  <si>
    <t>2018-01-03 10:04:08</t>
  </si>
  <si>
    <t>3272121_potvrdenie.pdf</t>
  </si>
  <si>
    <t>2018-01-03 08:50:13</t>
  </si>
  <si>
    <t>3272129_dokument1.pdf</t>
  </si>
  <si>
    <t>2018-01-03 10:03:50</t>
  </si>
  <si>
    <t>614/17</t>
  </si>
  <si>
    <t>Všeobecná zdravotná poisťovňa, a.s.</t>
  </si>
  <si>
    <t>Dodatok č. 48 k Zmluve č. 62NFAS000511</t>
  </si>
  <si>
    <t>2018-01-03 08:53:40</t>
  </si>
  <si>
    <t>35937874</t>
  </si>
  <si>
    <t>Panónska cesta 2, 851 04 Bratislava</t>
  </si>
  <si>
    <t>2018-01-03 08:52:56</t>
  </si>
  <si>
    <t>3272127_dokument1.pdf</t>
  </si>
  <si>
    <t>2018-01-03 08:53:32</t>
  </si>
  <si>
    <t>8/2018</t>
  </si>
  <si>
    <t>MVDr. Ivan Stupák</t>
  </si>
  <si>
    <t>Zmluva č. 8/2018 o vykonaní štátnych veterinárnych činností v roku 2018 uzavretá podľa § 261 ods. 2 Obchodného zákonníka</t>
  </si>
  <si>
    <t>2018-01-03 08:54:17</t>
  </si>
  <si>
    <t>31946879</t>
  </si>
  <si>
    <t>1. mája 105, 089 01 Svidník</t>
  </si>
  <si>
    <t>3272126_potvrdenie.pdf</t>
  </si>
  <si>
    <t>2018-01-03 08:53:18</t>
  </si>
  <si>
    <t>MVDr. Stupák 82018</t>
  </si>
  <si>
    <t>3272128_dokument1.pdf</t>
  </si>
  <si>
    <t>2018-01-03 08:53:53</t>
  </si>
  <si>
    <t>168-2018-LSR</t>
  </si>
  <si>
    <t>Ivan Kulik</t>
  </si>
  <si>
    <t>Rámcová dohoda 72-2018-25-06</t>
  </si>
  <si>
    <t>2018-01-03 08:55:32</t>
  </si>
  <si>
    <t>41581580</t>
  </si>
  <si>
    <t>2018-01-03 08:55:07</t>
  </si>
  <si>
    <t>3272131_dokument1.pdf</t>
  </si>
  <si>
    <t>2018-01-03 08:55:27</t>
  </si>
  <si>
    <t>9/2018</t>
  </si>
  <si>
    <t>MVDr. Peter Tóth</t>
  </si>
  <si>
    <t>Zmluva č. 9/2018 o vykonaní štátnych veterinárnych činností v roku 2018 uzavretá podľa § 261 ods. 2 Obchodného zákonníka</t>
  </si>
  <si>
    <t>2018-01-03 08:57:40</t>
  </si>
  <si>
    <t>Gorkého 10, 085 01 Bardejov</t>
  </si>
  <si>
    <t>3272132_potvrdenie.pdf</t>
  </si>
  <si>
    <t>2018-01-03 08:55:31</t>
  </si>
  <si>
    <t>MVDr. Tóth 92018</t>
  </si>
  <si>
    <t>3272133_dokument1.pdf</t>
  </si>
  <si>
    <t>2018-01-03 08:57:25</t>
  </si>
  <si>
    <t>169-2018-LSR</t>
  </si>
  <si>
    <t>Marek Sijanský</t>
  </si>
  <si>
    <t>Rámcová dohoda 79-2018-25-06</t>
  </si>
  <si>
    <t>2018-01-03 08:59:17</t>
  </si>
  <si>
    <t>33602620</t>
  </si>
  <si>
    <t>2018-01-03 08:58:56</t>
  </si>
  <si>
    <t>3272135_dokument1.pdf</t>
  </si>
  <si>
    <t>2018-01-03 08:59:14</t>
  </si>
  <si>
    <t>IVES_ZM_R-176-2017_2018</t>
  </si>
  <si>
    <t>Základná škola s materskou školou, Turá Lúka 131, Myjava</t>
  </si>
  <si>
    <t>Zmluva o dielo č. R_176/2017</t>
  </si>
  <si>
    <t>Zmluva na dobu neurčitú, hodnota zákazky 
na 1 rok je 83,65 € s DPH.</t>
  </si>
  <si>
    <t>2018-01-03 09:02:34</t>
  </si>
  <si>
    <t>51253381</t>
  </si>
  <si>
    <t>Turá Lúka 131, 907 03 Myjava 3</t>
  </si>
  <si>
    <t>3272136_potvrdenie.pdf</t>
  </si>
  <si>
    <t>2018-01-03 09:01:19</t>
  </si>
  <si>
    <t>3272137_dokument1.pdf</t>
  </si>
  <si>
    <t>2018-01-03 09:01:46</t>
  </si>
  <si>
    <t>170-2018-LSR</t>
  </si>
  <si>
    <t>Ján Kulik</t>
  </si>
  <si>
    <t>Rámcová dohoda 75-2018-25-06</t>
  </si>
  <si>
    <t>2018-01-03 09:06:03</t>
  </si>
  <si>
    <t>30627249</t>
  </si>
  <si>
    <t>2018-01-03 09:04:04</t>
  </si>
  <si>
    <t>3272143_dokument1.pdf</t>
  </si>
  <si>
    <t>2018-01-03 09:05:58</t>
  </si>
  <si>
    <t>IVES_ZM_R-177-2017_2018</t>
  </si>
  <si>
    <t>Súkromná stredná odborná škola - Magán Szakközépiskola</t>
  </si>
  <si>
    <t>Zmluva o dielo č. R_177/2017</t>
  </si>
  <si>
    <t>Zmluva na dobu neurčitú, hodnota zákazky 
na 1 rok je 71,70 € s DPH.
Zmluva už nie je platná, bola ukončená 31.12.2018</t>
  </si>
  <si>
    <t>2018-01-03 09:06:07</t>
  </si>
  <si>
    <t>37839594</t>
  </si>
  <si>
    <t>Trhovisko 776/1, 930 39 Zlaté Klasy</t>
  </si>
  <si>
    <t>3272141_potvrdenie.pdf</t>
  </si>
  <si>
    <t>TId 60638</t>
  </si>
  <si>
    <t>2019-03-28 16:03:42</t>
  </si>
  <si>
    <t>3272142_dokument1.pdf</t>
  </si>
  <si>
    <t>2018-01-03 09:05:20</t>
  </si>
  <si>
    <t>Zmluva č. 2/2018</t>
  </si>
  <si>
    <t>MVDr. Juraj Benedicty</t>
  </si>
  <si>
    <t>Zmluva č. 2/2018 o vykonaní štátnych veterinárnych činností v roku 2018 uzavretá podľa §  261 ods. 2 Obchodného zákonníka</t>
  </si>
  <si>
    <t>2018-01-03 09:08:05</t>
  </si>
  <si>
    <t>17148367</t>
  </si>
  <si>
    <t>Engelsova 13, 08001 Prešov</t>
  </si>
  <si>
    <t>Levočská 112, 080 01 Prešov</t>
  </si>
  <si>
    <t>2018-01-03 09:06:19</t>
  </si>
  <si>
    <t>3272145_dokument1.pdf</t>
  </si>
  <si>
    <t>2018-01-03 09:07:34</t>
  </si>
  <si>
    <t>VaI/DP/2016/3.1.1-03/F412</t>
  </si>
  <si>
    <t>Skamat Interiér s. r. o.</t>
  </si>
  <si>
    <t>ZMLUVA   O POSKYTNUTÍ   NENÁVRATNÉHO FINANČNÉHO   PRÍSPEVKU č.  VaI/DP/2016/3.1.1-03/F412</t>
  </si>
  <si>
    <t>2018-01-03 09:08:43</t>
  </si>
  <si>
    <t>50614495</t>
  </si>
  <si>
    <t>Sovietskych hrdinov 165, 08 901  Svidník</t>
  </si>
  <si>
    <t>2018-01-03 09:08:02</t>
  </si>
  <si>
    <t>3272147_dokument1.pdf</t>
  </si>
  <si>
    <t>2018-01-03 09:08:26</t>
  </si>
  <si>
    <t>Z/338/2017/09/04</t>
  </si>
  <si>
    <t>LESY Slovenskej republiky, štátny podnik, Odštepný závod Žilina</t>
  </si>
  <si>
    <t>MORO s.r.o.</t>
  </si>
  <si>
    <t>ZMLUVA O DODANÍ SLUŽIEB</t>
  </si>
  <si>
    <t>2018-01-03 09:10:52</t>
  </si>
  <si>
    <t>.</t>
  </si>
  <si>
    <t>2018-01-03 09:09:26</t>
  </si>
  <si>
    <t>CRZ-8422-2017-LSR</t>
  </si>
  <si>
    <t>3272150_dokument1.pdf</t>
  </si>
  <si>
    <t>2018-01-03 09:10:49</t>
  </si>
  <si>
    <t>KÚS-Spr 1858/2017</t>
  </si>
  <si>
    <t>Groupama poisťovňa a. s., pobočka poisťovne z iného členského štátu</t>
  </si>
  <si>
    <t>Poistná zmluva č. 9100204867. Poistenie majetku právnických osôb.</t>
  </si>
  <si>
    <t>2018-01-03 09:48:32</t>
  </si>
  <si>
    <t>47236060</t>
  </si>
  <si>
    <t>Miletičova 21, 821 08  Bratislava</t>
  </si>
  <si>
    <t>3272149_potvrdenie.pdf</t>
  </si>
  <si>
    <t>2018-01-03 09:10:12</t>
  </si>
  <si>
    <t>3272208_dokument1.pdf</t>
  </si>
  <si>
    <t>2018-01-03 09:48:13</t>
  </si>
  <si>
    <t>2681801</t>
  </si>
  <si>
    <t>Detský domov Mlynky - Biele Vody</t>
  </si>
  <si>
    <t>Komunálna poisťovňa</t>
  </si>
  <si>
    <t>Poistná zmluva</t>
  </si>
  <si>
    <t>2018-01-03 09:12:52</t>
  </si>
  <si>
    <t>31595545</t>
  </si>
  <si>
    <t>Štefániková 17, 811 05 Bratislava</t>
  </si>
  <si>
    <t>17336228</t>
  </si>
  <si>
    <t>Mlynky, 053 76 Mlynky</t>
  </si>
  <si>
    <t>3272151_potvrdenie.pdf</t>
  </si>
  <si>
    <t>2018-01-03 09:11:11</t>
  </si>
  <si>
    <t>3272154_dokument1.pdf</t>
  </si>
  <si>
    <t>2018-01-03 09:12:43</t>
  </si>
  <si>
    <t>Z/333/2017/09/02</t>
  </si>
  <si>
    <t>Emília Bojková</t>
  </si>
  <si>
    <t>2018-01-03 09:12:03</t>
  </si>
  <si>
    <t>2018-01-03 09:11:41</t>
  </si>
  <si>
    <t>CRZ-8423-2017-LSR</t>
  </si>
  <si>
    <t>3272153_dokument1.pdf</t>
  </si>
  <si>
    <t>2018-01-03 09:12:00</t>
  </si>
  <si>
    <t>Z/334/2017/09/02</t>
  </si>
  <si>
    <t>2018-01-03 09:13:00</t>
  </si>
  <si>
    <t>2018-01-03 09:12:39</t>
  </si>
  <si>
    <t>CRZ-8424-2017-LSR</t>
  </si>
  <si>
    <t>3272156_dokument1.pdf</t>
  </si>
  <si>
    <t>2018-01-03 09:12:58</t>
  </si>
  <si>
    <t>Z/339/2017/09/04</t>
  </si>
  <si>
    <t>LOSKOL s.r.o.</t>
  </si>
  <si>
    <t>2018-01-03 09:13:55</t>
  </si>
  <si>
    <t>2018-01-03 09:13:31</t>
  </si>
  <si>
    <t>CRZ-8425-2017-LSR</t>
  </si>
  <si>
    <t>3272158_dokument1.pdf</t>
  </si>
  <si>
    <t>2018-01-03 09:13:52</t>
  </si>
  <si>
    <t>KÚS-Spr 1857/2017</t>
  </si>
  <si>
    <t>Poistná zmluva č. 9100204875 pre havarijné poistenie motorových vozidiel.</t>
  </si>
  <si>
    <t>2018-01-03 09:43:53</t>
  </si>
  <si>
    <t>3272159_potvrdenie.pdf</t>
  </si>
  <si>
    <t>Poistná zmluva č. 9100204875 pre havarijné poistenie motorových vozidiel</t>
  </si>
  <si>
    <t>3272187_dokument1.pdf</t>
  </si>
  <si>
    <t>2018-01-03 09:43:37</t>
  </si>
  <si>
    <t>Z/332/2017/09/01</t>
  </si>
  <si>
    <t>Juraj Lukáč</t>
  </si>
  <si>
    <t>2018-01-03 09:14:50</t>
  </si>
  <si>
    <t>2018-01-03 09:14:26</t>
  </si>
  <si>
    <t>CRZ-8426-2017-LSR</t>
  </si>
  <si>
    <t>3272161_dokument1.pdf</t>
  </si>
  <si>
    <t>2018-01-03 09:14:47</t>
  </si>
  <si>
    <t>Z/337/2017/09/03</t>
  </si>
  <si>
    <t>MDM s.r.o.</t>
  </si>
  <si>
    <t>2018-01-03 09:15:43</t>
  </si>
  <si>
    <t>2018-01-03 09:15:22</t>
  </si>
  <si>
    <t>CRZ-8427-2017-LSR</t>
  </si>
  <si>
    <t>3272163_dokument1.pdf</t>
  </si>
  <si>
    <t>2018-01-03 09:15:39</t>
  </si>
  <si>
    <t>HM1417</t>
  </si>
  <si>
    <t>ČaSS, spol. s r.o.</t>
  </si>
  <si>
    <t>Dohoda o vzájomnom započítaní pohľadávok</t>
  </si>
  <si>
    <t>2018-01-03 09:16:17</t>
  </si>
  <si>
    <t>31685455</t>
  </si>
  <si>
    <t>Mieru 126, 044 24 Poproč</t>
  </si>
  <si>
    <t>Rastislavova 43, 041 90 Košice</t>
  </si>
  <si>
    <t>2018-01-03 09:15:44</t>
  </si>
  <si>
    <t>3272165_dokument1.pdf</t>
  </si>
  <si>
    <t>2018-01-03 09:16:06</t>
  </si>
  <si>
    <t>Z/335/2017/09/03</t>
  </si>
  <si>
    <t>Tomáš Ruttkay</t>
  </si>
  <si>
    <t>2018-01-03 09:16:33</t>
  </si>
  <si>
    <t>2018-01-03 09:16:13</t>
  </si>
  <si>
    <t>CRZ-8428-2017-LSR</t>
  </si>
  <si>
    <t>3272167_dokument1.pdf</t>
  </si>
  <si>
    <t>2018-01-03 09:16:30</t>
  </si>
  <si>
    <t>Z/336/2017/09/03</t>
  </si>
  <si>
    <t>2018-01-03 09:17:24</t>
  </si>
  <si>
    <t>2018-01-03 09:17:04</t>
  </si>
  <si>
    <t>CRZ-8429-2017-LSR</t>
  </si>
  <si>
    <t>3272169_dokument1.pdf</t>
  </si>
  <si>
    <t>2018-01-03 09:17:22</t>
  </si>
  <si>
    <t>Z/340/2017/09/02</t>
  </si>
  <si>
    <t>Ing. Ján Gežo</t>
  </si>
  <si>
    <t>2018-01-03 09:18:26</t>
  </si>
  <si>
    <t>2018-01-03 09:18:03</t>
  </si>
  <si>
    <t>CRZ-8430-2017-LSR</t>
  </si>
  <si>
    <t>3272171_dokument1.pdf</t>
  </si>
  <si>
    <t>2018-01-03 09:18:23</t>
  </si>
  <si>
    <t>KÚS-Spr 1856/2017</t>
  </si>
  <si>
    <t>Poistná zmluva č. 9100204925 pre povinné zmluvné poistenie zodpovednosti za škodu spôsobenú prevádzkou motorového vozidla</t>
  </si>
  <si>
    <t>2018-01-03 09:43:04</t>
  </si>
  <si>
    <t>3272173_potvrdenie.pdf</t>
  </si>
  <si>
    <t>2018-01-03 09:18:54</t>
  </si>
  <si>
    <t>3272175_dokument1.pdf</t>
  </si>
  <si>
    <t>2018-01-03 09:42:18</t>
  </si>
  <si>
    <t>2225/NLC/2017</t>
  </si>
  <si>
    <t>Dodatok č. 4 ku kontraktu č. 463/2016-710/MPRV SR uzavretý medzi Ministerstvom pôdohospodárstva a rozvoja vidieka SR a Národným lesníckym centrom</t>
  </si>
  <si>
    <t>2018-01-03 09:26:50</t>
  </si>
  <si>
    <t>Dobrovičova 12, 812 66 Bratislava</t>
  </si>
  <si>
    <t>3272176_potvrdenie.pdf</t>
  </si>
  <si>
    <t>2018-01-03 09:26:30</t>
  </si>
  <si>
    <t>3272177_dokument1.pdf</t>
  </si>
  <si>
    <t>2018-01-03 09:25:03</t>
  </si>
  <si>
    <t>3272178_dokument1.pdf</t>
  </si>
  <si>
    <t>2018-01-03 09:25:29</t>
  </si>
  <si>
    <t>175-2018-LSR</t>
  </si>
  <si>
    <t>Dušan Barňák</t>
  </si>
  <si>
    <t>Rámcová dohoda 67-2018-25-06</t>
  </si>
  <si>
    <t>2018-01-03 09:27:21</t>
  </si>
  <si>
    <t>46871802</t>
  </si>
  <si>
    <t>2018-01-03 09:26:58</t>
  </si>
  <si>
    <t>3272180_dokument1.pdf</t>
  </si>
  <si>
    <t>2018-01-03 09:27:18</t>
  </si>
  <si>
    <t>106/2018/LSR</t>
  </si>
  <si>
    <t>Obec Čachtice</t>
  </si>
  <si>
    <t>Zmluva o nájme pozemkov č. 36/07/Nn/2017 - Pozemky</t>
  </si>
  <si>
    <t>2046-12-31</t>
  </si>
  <si>
    <t>2018-01-03 09:28:24</t>
  </si>
  <si>
    <t>00311464</t>
  </si>
  <si>
    <t>Obecný úrad, Malinovského 769, 916 21 Čachtice</t>
  </si>
  <si>
    <t>3272181_potvrdenie.pdf</t>
  </si>
  <si>
    <t>2017-11-01</t>
  </si>
  <si>
    <t>2018-01-03 09:27:19</t>
  </si>
  <si>
    <t>3272182_dokument1.pdf</t>
  </si>
  <si>
    <t>2018-01-03 09:27:38</t>
  </si>
  <si>
    <t>2681802</t>
  </si>
  <si>
    <t>GRM-Trade s.r.o.</t>
  </si>
  <si>
    <t>Zmluva o podmienkach realizácie dodávok potravinárskeho tovaru</t>
  </si>
  <si>
    <t>2018-01-03 09:29:24</t>
  </si>
  <si>
    <t>31724256</t>
  </si>
  <si>
    <t>Šafárikova 118,048 01 Rožňava</t>
  </si>
  <si>
    <t>3272183_potvrdenie.pdf</t>
  </si>
  <si>
    <t>2018-01-03 09:27:50</t>
  </si>
  <si>
    <t>3272185_dokument1.pdf</t>
  </si>
  <si>
    <t>2018-01-03 09:29:17</t>
  </si>
  <si>
    <t>SOI/2017/31</t>
  </si>
  <si>
    <t>Slovenská obchodná inšpekcia -Ústredný inšpektorát SOI</t>
  </si>
  <si>
    <t>KAREVEL, s.r.o. Košice</t>
  </si>
  <si>
    <t>Zmluva o kontrolnej činnosti a pozáručnom servise</t>
  </si>
  <si>
    <t>2021-12-31</t>
  </si>
  <si>
    <t>2018-01-03 09:34:47</t>
  </si>
  <si>
    <t>31706410</t>
  </si>
  <si>
    <t>Amurská 7, 040 12 Košice</t>
  </si>
  <si>
    <t>173 319 27</t>
  </si>
  <si>
    <t>Prievozská 32, 827 99  Bratislava, ,</t>
  </si>
  <si>
    <t>2018-01-03 09:33:57</t>
  </si>
  <si>
    <t>3272190_dokument1.pdf</t>
  </si>
  <si>
    <t>2018-01-03 09:34:38</t>
  </si>
  <si>
    <t>178-2018-LSR</t>
  </si>
  <si>
    <t>Dušan Kužma</t>
  </si>
  <si>
    <t>Rámcová dohoda 68-2018-25-06</t>
  </si>
  <si>
    <t>2018-01-03 09:34:56</t>
  </si>
  <si>
    <t>37368559</t>
  </si>
  <si>
    <t>2018-01-03 09:34:31</t>
  </si>
  <si>
    <t>3272192_dokument1.pdf</t>
  </si>
  <si>
    <t>2018-01-03 09:34:49</t>
  </si>
  <si>
    <t>651004V0236/17</t>
  </si>
  <si>
    <t>Zmluva č. 651004V0236/17 o dodávke a odbere pitnej vody</t>
  </si>
  <si>
    <t>2018-01-03 09:35:10</t>
  </si>
  <si>
    <t>Rožňavská 1, 832 72, Bratislava</t>
  </si>
  <si>
    <t>3272191_potvrdenie.pdf</t>
  </si>
  <si>
    <t>2018-01-03 09:34:41</t>
  </si>
  <si>
    <t>3272193_dokument1.pdf</t>
  </si>
  <si>
    <t>2018-01-03 09:34:59</t>
  </si>
  <si>
    <t>CPNR_ZM_ON-009118-020_2017_2017</t>
  </si>
  <si>
    <t>Slovenská republika, Ministerstvo vnútra Slovenskej republiky</t>
  </si>
  <si>
    <t>KÁVOMATY, s.r.o.</t>
  </si>
  <si>
    <t>2018-01-03 09:35:58</t>
  </si>
  <si>
    <t>31735657</t>
  </si>
  <si>
    <t>Nižná brána 2, 060 01 Kežmarok</t>
  </si>
  <si>
    <t>3272194_potvrdenie.pdf</t>
  </si>
  <si>
    <t>2017-10-18</t>
  </si>
  <si>
    <t>2018-01-03 09:35:18</t>
  </si>
  <si>
    <t>3272197_dokument1.pdf</t>
  </si>
  <si>
    <t>2018-01-03 09:35:49</t>
  </si>
  <si>
    <t>Kancelária Súdnej rady SR</t>
  </si>
  <si>
    <t>Zmluva o prevode správy podielu nehnuteľného majetku štátu</t>
  </si>
  <si>
    <t>2018-01-03 09:35:47</t>
  </si>
  <si>
    <t>30793629</t>
  </si>
  <si>
    <t>Hlavné námestie 8, 814 22 Bratislava,</t>
  </si>
  <si>
    <t>2018-01-03 09:35:22</t>
  </si>
  <si>
    <t>3272196_dokument1.pdf</t>
  </si>
  <si>
    <t>2018-01-03 09:35:39</t>
  </si>
  <si>
    <t>2761TR3128/17</t>
  </si>
  <si>
    <t>Dohoda č. 2761TR3128/17 o rozpočítaní tepla a usporiadaní nákladov s tým spojenými</t>
  </si>
  <si>
    <t>2018-01-03 09:37:25</t>
  </si>
  <si>
    <t>3272198_potvrdenie.pdf</t>
  </si>
  <si>
    <t>2018-01-03 09:36:45</t>
  </si>
  <si>
    <t>3272199_dokument1.pdf</t>
  </si>
  <si>
    <t>2018-01-03 09:37:02</t>
  </si>
  <si>
    <t>181-2018-LSR</t>
  </si>
  <si>
    <t>Jozef Burik</t>
  </si>
  <si>
    <t>Rámcová dohoda 73-2018-25-06</t>
  </si>
  <si>
    <t>2018-01-03 09:38:30</t>
  </si>
  <si>
    <t>34822551</t>
  </si>
  <si>
    <t>2018-01-03 09:38:10</t>
  </si>
  <si>
    <t>3272201_dokument1.pdf</t>
  </si>
  <si>
    <t>2018-01-03 09:38:27</t>
  </si>
  <si>
    <t>49/2017</t>
  </si>
  <si>
    <t>Railtrans International, a. s.</t>
  </si>
  <si>
    <t>Zmluva č. 49/2017 o prístupe k železničnej infraštruktúre</t>
  </si>
  <si>
    <t>2018-01-03 09:40:09</t>
  </si>
  <si>
    <t>46384740</t>
  </si>
  <si>
    <t>Trnavská cesta, 920 41 Leopoldov</t>
  </si>
  <si>
    <t>3272202_potvrdenie.pdf</t>
  </si>
  <si>
    <t>2018-01-03 09:39:38</t>
  </si>
  <si>
    <t>3272203_dokument1.pdf</t>
  </si>
  <si>
    <t>2018-01-03 09:39:54</t>
  </si>
  <si>
    <t>CPNR_ZM_ON-008810-011_2017_2017</t>
  </si>
  <si>
    <t>Slovenská republika, Ministerstvo vnútra SR</t>
  </si>
  <si>
    <t>Dallmayr Vending&amp;Office k.s.</t>
  </si>
  <si>
    <t>2018-01-03 09:40:40</t>
  </si>
  <si>
    <t>35803118</t>
  </si>
  <si>
    <t>Prístavná 10, 821 09 Bratislava</t>
  </si>
  <si>
    <t>3272204_potvrdenie.pdf</t>
  </si>
  <si>
    <t>2017-10-20</t>
  </si>
  <si>
    <t>2018-01-03 09:39:56</t>
  </si>
  <si>
    <t>3272205_dokument1.pdf</t>
  </si>
  <si>
    <t>2018-01-03 09:40:24</t>
  </si>
  <si>
    <t>186-2018-LSR</t>
  </si>
  <si>
    <t>PK FOREST s.r.o.</t>
  </si>
  <si>
    <t>Rámcová dohoda 81-2018-25-06</t>
  </si>
  <si>
    <t>2018-01-03 09:41:39</t>
  </si>
  <si>
    <t>50180649</t>
  </si>
  <si>
    <t>2018-01-03 09:41:16</t>
  </si>
  <si>
    <t>3272207_dokument1.pdf</t>
  </si>
  <si>
    <t>2018-01-03 09:41:34</t>
  </si>
  <si>
    <t>1100083841/2017/5400/028</t>
  </si>
  <si>
    <t>Systeming, s.r.o.</t>
  </si>
  <si>
    <t>2018-01-03 09:49:12</t>
  </si>
  <si>
    <t>45515085</t>
  </si>
  <si>
    <t>Rybničná 40, Bratislava 831 06</t>
  </si>
  <si>
    <t>3272209_potvrdenie.pdf</t>
  </si>
  <si>
    <t>2018-01-03 09:48:39</t>
  </si>
  <si>
    <t>Pravidelná obsluha, opravy, údržba a servis UTZ, VTZ v tepelno-technických zariadeniach</t>
  </si>
  <si>
    <t>3272210_dokument1.pdf</t>
  </si>
  <si>
    <t>2018-01-03 09:49:09</t>
  </si>
  <si>
    <t>1100083846/2017/5400/028</t>
  </si>
  <si>
    <t>2018-01-03 09:51:06</t>
  </si>
  <si>
    <t>3272212_potvrdenie.pdf</t>
  </si>
  <si>
    <t>2018-01-03 09:50:17</t>
  </si>
  <si>
    <t>3272214_dokument1.pdf</t>
  </si>
  <si>
    <t>2018-01-03 09:50:43</t>
  </si>
  <si>
    <t>ZM_SEP-IMRK2-2017-001876</t>
  </si>
  <si>
    <t>2018-01-03 09:56:24</t>
  </si>
  <si>
    <t>Hlavná 104/6, 082 12 Kapušany pri Prešove</t>
  </si>
  <si>
    <t>2018-01-03 09:52:00</t>
  </si>
  <si>
    <t>3272216_dokument1.pdf</t>
  </si>
  <si>
    <t>2018-01-03 09:53:03</t>
  </si>
  <si>
    <t>Rámcová dohoda č. R 003-09 18-18 05 00</t>
  </si>
  <si>
    <t>2018-01-03 09:59:16</t>
  </si>
  <si>
    <t>3272218_potvrdenie.pdf</t>
  </si>
  <si>
    <t>2018-01-03 09:57:12</t>
  </si>
  <si>
    <t>3272220_dokument1.pdf</t>
  </si>
  <si>
    <t>2018-01-03 09:58:58</t>
  </si>
  <si>
    <t>437/2017/ORMP</t>
  </si>
  <si>
    <t>Slovak Business Agency</t>
  </si>
  <si>
    <t>Trans Pompura, s.r.o.</t>
  </si>
  <si>
    <t>Zmluva o úvere číslo 11/2017/0009</t>
  </si>
  <si>
    <t>2018-01-03 09:59:10</t>
  </si>
  <si>
    <t>48027651</t>
  </si>
  <si>
    <t>Záhradná 448, 059 52 Veľká Lomnica</t>
  </si>
  <si>
    <t>30845301</t>
  </si>
  <si>
    <t>Miletičova 23, 821 09 Bratislava</t>
  </si>
  <si>
    <t>3272221_potvrdenie.pdf</t>
  </si>
  <si>
    <t>2018-01-03 09:58:41</t>
  </si>
  <si>
    <t>3272222_dokument1.pdf</t>
  </si>
  <si>
    <t>2018-01-03 09:59:02</t>
  </si>
  <si>
    <t>Rámcová dohoda č. R 003-10 18-18 05 00</t>
  </si>
  <si>
    <t>Oremusz s.r.o.</t>
  </si>
  <si>
    <t>2018-01-03 13:48:30</t>
  </si>
  <si>
    <t>36818259</t>
  </si>
  <si>
    <t>3272223_potvrdenie.pdf</t>
  </si>
  <si>
    <t>2018-01-03 10:00:44</t>
  </si>
  <si>
    <t>3272224_dokument1.pdf</t>
  </si>
  <si>
    <t>2018-01-03 13:48:13</t>
  </si>
  <si>
    <t>201-2018-LSR</t>
  </si>
  <si>
    <t>Rámcová dohoda 69-2018-25-06</t>
  </si>
  <si>
    <t>2018-01-03 10:02:27</t>
  </si>
  <si>
    <t>2018-01-03 10:02:06</t>
  </si>
  <si>
    <t>3272226_dokument1.pdf</t>
  </si>
  <si>
    <t>2018-01-03 10:02:23</t>
  </si>
  <si>
    <t>Z113/2017-177</t>
  </si>
  <si>
    <t>Slovenská národná galéria</t>
  </si>
  <si>
    <t>Peter Višňovský</t>
  </si>
  <si>
    <t>Zmluva o vytvorení diela a udelení licencie na jeho použitie</t>
  </si>
  <si>
    <t>2018-01-03 10:04:14</t>
  </si>
  <si>
    <t>00164712</t>
  </si>
  <si>
    <t>Riečna 1, 815 13  Bratislava 1</t>
  </si>
  <si>
    <t>3272227_potvrdenie.pdf</t>
  </si>
  <si>
    <t>2018-01-03 10:03:02</t>
  </si>
  <si>
    <t>3272228_dokument1.pdf</t>
  </si>
  <si>
    <t>2018-01-03 10:03:47</t>
  </si>
  <si>
    <t>438/2017/ORMP</t>
  </si>
  <si>
    <t>Peter Pompura</t>
  </si>
  <si>
    <t>Dohoda o ručení číslo 11/2017/0009</t>
  </si>
  <si>
    <t>2018-01-03 10:05:35</t>
  </si>
  <si>
    <t>3272229_potvrdenie.pdf</t>
  </si>
  <si>
    <t>2018-01-03 10:05:07</t>
  </si>
  <si>
    <t>3272230_dokument1.pdf</t>
  </si>
  <si>
    <t>2018-01-03 10:05:27</t>
  </si>
  <si>
    <t>206-2018-LSR</t>
  </si>
  <si>
    <t>PALEON s.r.o.</t>
  </si>
  <si>
    <t>Rámcová dohoda 80-2018-25-06</t>
  </si>
  <si>
    <t>2018-01-03 10:06:13</t>
  </si>
  <si>
    <t>36481840</t>
  </si>
  <si>
    <t>2018-01-03 10:05:52</t>
  </si>
  <si>
    <t>3272232_dokument1.pdf</t>
  </si>
  <si>
    <t>2018-01-03 10:06:10</t>
  </si>
  <si>
    <t>Z113/2017-178</t>
  </si>
  <si>
    <t>Mgr. Michal Stolárik</t>
  </si>
  <si>
    <t>Zmluva o vytvorení a použití diela</t>
  </si>
  <si>
    <t>2018-01-03 10:07:35</t>
  </si>
  <si>
    <t>3272233_potvrdenie.pdf</t>
  </si>
  <si>
    <t>2018-01-03 10:06:25</t>
  </si>
  <si>
    <t>3272234_dokument1.pdf</t>
  </si>
  <si>
    <t>2018-01-03 10:07:04</t>
  </si>
  <si>
    <t>DC/59/2017</t>
  </si>
  <si>
    <t>Ministerstvo školstva, vedy, výskumu a športu Slovenskej republiky</t>
  </si>
  <si>
    <t>DataCentrum, Bratislava</t>
  </si>
  <si>
    <t>Zmluva o poskytovaní služieb serverhousing</t>
  </si>
  <si>
    <t>2021-12-20</t>
  </si>
  <si>
    <t>2018-01-03 10:17:57</t>
  </si>
  <si>
    <t>00151564</t>
  </si>
  <si>
    <t>Cintorínska 5 , 814 88 Bratislava</t>
  </si>
  <si>
    <t>3272235_potvrdenie.pdf</t>
  </si>
  <si>
    <t>59</t>
  </si>
  <si>
    <t>2018-01-03 10:17:09</t>
  </si>
  <si>
    <t>3272236_dokument1.pdf</t>
  </si>
  <si>
    <t>2018-01-03 10:17:53</t>
  </si>
  <si>
    <t>26814_2017_TV1</t>
  </si>
  <si>
    <t>Súcit n. o., Veľké Kapušany</t>
  </si>
  <si>
    <t>Zmluva o poskľtnutí vráteného funkčného zdvíhacieho zariadenia</t>
  </si>
  <si>
    <t>2018-01-03 10:20:43</t>
  </si>
  <si>
    <t>35581662</t>
  </si>
  <si>
    <t>Zelená 275/38,079 Ol Veľké Kapušany</t>
  </si>
  <si>
    <t>2018-01-03 10:19:52</t>
  </si>
  <si>
    <t>3272240_dokument1.pdf</t>
  </si>
  <si>
    <t>2018-01-03 10:20:31</t>
  </si>
  <si>
    <t>IČ 17/17</t>
  </si>
  <si>
    <t>Okresný súd Dolný Kubín</t>
  </si>
  <si>
    <t>ELGAS, k.s.</t>
  </si>
  <si>
    <t>Realizačná zmluva o združenej dodávke zemného plynu č. Spr. 478/17 MS/264/2017-44</t>
  </si>
  <si>
    <t>cena j za 1 MWh</t>
  </si>
  <si>
    <t>2018-01-03 10:29:13</t>
  </si>
  <si>
    <t>36314242</t>
  </si>
  <si>
    <t>Robotnícka 2271;017 01 Považská Bystrica</t>
  </si>
  <si>
    <t>00165751</t>
  </si>
  <si>
    <t>Radlinského 1713/36;026 25 Dolný Kubín</t>
  </si>
  <si>
    <t>2018-01-03 10:25:26</t>
  </si>
  <si>
    <t>3272243_dokument1.pdf</t>
  </si>
  <si>
    <t>2018-01-03 10:28:52</t>
  </si>
  <si>
    <t>ZM_SEP-IMRK2-2017-001901</t>
  </si>
  <si>
    <t>Obec Hlinné</t>
  </si>
  <si>
    <t>2018-01-03 10:31:03</t>
  </si>
  <si>
    <t>00332411</t>
  </si>
  <si>
    <t>Hlinné 74, 094 35 Hlinné</t>
  </si>
  <si>
    <t>2018-01-03 10:29:09</t>
  </si>
  <si>
    <t>3272245_dokument1.pdf</t>
  </si>
  <si>
    <t>2018-01-03 10:30:00</t>
  </si>
  <si>
    <t>2517/6351/2017</t>
  </si>
  <si>
    <t>Dohoda o preložke telekom.vedenia I/66-077 Ždiar most</t>
  </si>
  <si>
    <t>2018-01-03 11:34:15</t>
  </si>
  <si>
    <t>35 763 4</t>
  </si>
  <si>
    <t>Bajkalská 28, Bratislava</t>
  </si>
  <si>
    <t>3272246_potvrdenie.pdf</t>
  </si>
  <si>
    <t>2018-01-03 10:30:01</t>
  </si>
  <si>
    <t>crp_Dohoda_o_prelozke_I_66_077_Zdiar_most__podpisana</t>
  </si>
  <si>
    <t>3272247_dokument.</t>
  </si>
  <si>
    <t>2018-01-03 10:30:09</t>
  </si>
  <si>
    <t>Zmluva o poskytovaní služieb v oblasti IKT č. R_143/2017</t>
  </si>
  <si>
    <t>Regionálny úrad verejného zdravotníctva Prievidza so sídlom v Bojniciach</t>
  </si>
  <si>
    <t>IVeS, organizácia pre informatiku verejnej správy</t>
  </si>
  <si>
    <t>2018-01-03 10:41:07</t>
  </si>
  <si>
    <t>Československej armády 20, 041 18 Košice</t>
  </si>
  <si>
    <t>17335817</t>
  </si>
  <si>
    <t>Nemocničná 8, 972 01 Bojnice</t>
  </si>
  <si>
    <t>2018-01-03 10:39:21</t>
  </si>
  <si>
    <t>3272252_dokument1.pdf</t>
  </si>
  <si>
    <t>2018-01-03 10:40:29</t>
  </si>
  <si>
    <t>171/2018/LSR</t>
  </si>
  <si>
    <t>Kamil Kebísek</t>
  </si>
  <si>
    <t>Zmluva o nájme pozemkov č.  39/07/Nn/2017 - Pozemky</t>
  </si>
  <si>
    <t>2045-12-31</t>
  </si>
  <si>
    <t>2018-01-03 10:41:14</t>
  </si>
  <si>
    <t>3272251_potvrdenie.pdf</t>
  </si>
  <si>
    <t>2018-01-03 10:40:11</t>
  </si>
  <si>
    <t>3272253_dokument1.pdf</t>
  </si>
  <si>
    <t>2018-01-03 10:40:48</t>
  </si>
  <si>
    <t>246-2018-LSR</t>
  </si>
  <si>
    <t>LMA s.r.o.</t>
  </si>
  <si>
    <t>Rámcová dohoda 78-2018-25-06</t>
  </si>
  <si>
    <t>2018-01-03 10:41:38</t>
  </si>
  <si>
    <t>47465123</t>
  </si>
  <si>
    <t>2018-01-03 10:41:16</t>
  </si>
  <si>
    <t>3272255_dokument1.pdf</t>
  </si>
  <si>
    <t>2018-01-03 10:41:35</t>
  </si>
  <si>
    <t>2018/45/051/6</t>
  </si>
  <si>
    <t>NELAREST s.r.o. Trebišov</t>
  </si>
  <si>
    <t>2018-01-03 10:44:33</t>
  </si>
  <si>
    <t>36824046</t>
  </si>
  <si>
    <t>Agátová 2619/55, 075 01 Trebišov</t>
  </si>
  <si>
    <t>2018-01-03 10:43:10</t>
  </si>
  <si>
    <t>3272257_dokument1.pdf</t>
  </si>
  <si>
    <t>2018-01-03 10:43:32</t>
  </si>
  <si>
    <t>254-2018-LSR</t>
  </si>
  <si>
    <t>Štefan Avuk</t>
  </si>
  <si>
    <t>Rámcová dohoda 85-2018-25-06</t>
  </si>
  <si>
    <t>2018-01-03 10:46:16</t>
  </si>
  <si>
    <t>44474211</t>
  </si>
  <si>
    <t>2018-01-03 10:45:55</t>
  </si>
  <si>
    <t>3272260_dokument1.pdf</t>
  </si>
  <si>
    <t>2018-01-03 10:46:13</t>
  </si>
  <si>
    <t>9/2018/ŠVPS/RVK</t>
  </si>
  <si>
    <t>MVDr. Dominik Macko</t>
  </si>
  <si>
    <t>Zmluva č. 7/2018-VPO o vykonaní štátnych veterinárnych činností v roku 2018 uzavretá podľa § 261, ods. 2 Obchodného zákonníka</t>
  </si>
  <si>
    <t>2018-01-03 10:50:37</t>
  </si>
  <si>
    <t>Lesenice 184, 991 08  Lesenice</t>
  </si>
  <si>
    <t>3272261_potvrdenie.pdf</t>
  </si>
  <si>
    <t>2018-01-03 10:47:56</t>
  </si>
  <si>
    <t>Zmluva č. 7/2018-VPO o vykonaní štátnych veterinárnych činností v roku 2018, uzavretá podľa § 261 ods. 2 Obchodného zákonníka</t>
  </si>
  <si>
    <t>3272264_dokument1.pdf</t>
  </si>
  <si>
    <t>2018-01-03 10:50:15</t>
  </si>
  <si>
    <t>258-2018-LSR</t>
  </si>
  <si>
    <t>Rámcová dohoda 77-2018-25-06</t>
  </si>
  <si>
    <t>2018-01-03 10:49:20</t>
  </si>
  <si>
    <t>2018-01-03 10:48:58</t>
  </si>
  <si>
    <t>3272263_dokument1.pdf</t>
  </si>
  <si>
    <t>2018-01-03 10:49:17</t>
  </si>
  <si>
    <t>Spr 279/17</t>
  </si>
  <si>
    <t>Špecializovaný trestný súd</t>
  </si>
  <si>
    <t>Realizačná zmluva o združenej dodávke zemného plynu č. Spr 279/17</t>
  </si>
  <si>
    <t>2018-01-03 10:54:27</t>
  </si>
  <si>
    <t>Robotnícka 2271;Považská Bystrica</t>
  </si>
  <si>
    <t>30796130</t>
  </si>
  <si>
    <t>Suvorovova 5/A;Pezinok</t>
  </si>
  <si>
    <t>2018-01-03 10:52:20</t>
  </si>
  <si>
    <t>3272267_dokument1.pdf</t>
  </si>
  <si>
    <t>2018-01-03 10:54:07</t>
  </si>
  <si>
    <t>Regionálny úrad verejného zdravotníctva Čadca</t>
  </si>
  <si>
    <t>Company-Office, s. r. o.</t>
  </si>
  <si>
    <t>2018-01-03 10:57:41</t>
  </si>
  <si>
    <t>36675164</t>
  </si>
  <si>
    <t>023 51 Raková 1101</t>
  </si>
  <si>
    <t>17335493</t>
  </si>
  <si>
    <t>Palárikova 1156, 022 01 Čadca</t>
  </si>
  <si>
    <t>2018-01-03 10:56:08</t>
  </si>
  <si>
    <t>3272273_dokument1.pdf</t>
  </si>
  <si>
    <t>2018-01-03 10:57:22</t>
  </si>
  <si>
    <t>2/2018/KGR</t>
  </si>
  <si>
    <t>Národný holdingový fond s.r.o.</t>
  </si>
  <si>
    <t>2018-01-03 11:00:40</t>
  </si>
  <si>
    <t>31384943</t>
  </si>
  <si>
    <t>Karadžičova 2, 811 09 Bratislava</t>
  </si>
  <si>
    <t>3272277_potvrdenie.pdf</t>
  </si>
  <si>
    <t>2018-01-03 10:59:55</t>
  </si>
  <si>
    <t>3272279_dokument1.pdf</t>
  </si>
  <si>
    <t>2018-01-03 11:00:36</t>
  </si>
  <si>
    <t>638/2017</t>
  </si>
  <si>
    <t>Detská fakultná nemocnica s poliklinikou Bratislava</t>
  </si>
  <si>
    <t>INTELSOFT spoločnosť s ručením obmedzeným</t>
  </si>
  <si>
    <t>2018-01-03 11:06:27</t>
  </si>
  <si>
    <t>31339913</t>
  </si>
  <si>
    <t>Stromová 13, 837 62  Bratislava</t>
  </si>
  <si>
    <t>00607231</t>
  </si>
  <si>
    <t>Limbová 1, , 833 40 Bratislava</t>
  </si>
  <si>
    <t>3272280_potvrdenie.pdf</t>
  </si>
  <si>
    <t>2018-01-03 11:03:24</t>
  </si>
  <si>
    <t>3272283_dokument1.pdf</t>
  </si>
  <si>
    <t>2018-01-03 11:05:22</t>
  </si>
  <si>
    <t>FAF UK 99/2017/XII</t>
  </si>
  <si>
    <t>Univerzita Komenského v Bratislave</t>
  </si>
  <si>
    <t>Dodatok č.3 k Zmluve o poskytnutí prostriedkov č. APVV-15-0607</t>
  </si>
  <si>
    <t>2018-01-03 11:04:32</t>
  </si>
  <si>
    <t>21.12.2017</t>
  </si>
  <si>
    <t>2018-01-03 11:03:33</t>
  </si>
  <si>
    <t>3272282_dokument1.pdf</t>
  </si>
  <si>
    <t>2018-01-03 11:03:58</t>
  </si>
  <si>
    <t>MS/264/2017-44 - OSSNV</t>
  </si>
  <si>
    <t>Okresný súd Spišská Nová Ves</t>
  </si>
  <si>
    <t>Realizačná zmluva o združenej dodávke zemného plynu</t>
  </si>
  <si>
    <t>2018-01-03 11:08:23</t>
  </si>
  <si>
    <t>Pekná cesta 3;Bratislava</t>
  </si>
  <si>
    <t>00165948</t>
  </si>
  <si>
    <t>Stará cesta 3;Spišská Nová Ves</t>
  </si>
  <si>
    <t>2018-01-03 11:07:26</t>
  </si>
  <si>
    <t>3272286_dokument1.pdf</t>
  </si>
  <si>
    <t>2018-01-03 11:08:03</t>
  </si>
  <si>
    <t>FaF UK 100/2017/XII</t>
  </si>
  <si>
    <t>Dodatok č.3 k Zmluve o poskytnutí prostriedkov č. APVV-15-0685</t>
  </si>
  <si>
    <t>2018-01-03 11:08:42</t>
  </si>
  <si>
    <t>23.12.2017</t>
  </si>
  <si>
    <t>2018-01-03 11:07:49</t>
  </si>
  <si>
    <t>3272287_dokument1.pdf</t>
  </si>
  <si>
    <t>2018-01-03 11:08:10</t>
  </si>
  <si>
    <t>APVV-14-0327 D5</t>
  </si>
  <si>
    <t>DODATOK č. 5 K ZMLUVE O POSKYTNUTÍ PROSTRIEDKOV č. APVV-14-0327</t>
  </si>
  <si>
    <t>2018-01-03 11:08:36</t>
  </si>
  <si>
    <t>Šafárikovo námestie 6, 81499 Bratislava</t>
  </si>
  <si>
    <t>30 797 764</t>
  </si>
  <si>
    <t>Mýtna 23, P.O.BOX 839 04, 839 04  Bratislava 32, Slovenská republika</t>
  </si>
  <si>
    <t>3272288_potvrdenie.pdf</t>
  </si>
  <si>
    <t>2018-01-03 11:08:13</t>
  </si>
  <si>
    <t>3272289_dokument1.PDF</t>
  </si>
  <si>
    <t>2018-01-03 11:08:33</t>
  </si>
  <si>
    <t>APVV-15-0054 D3</t>
  </si>
  <si>
    <t>DODATOK č. 3 K ZMLUVE O POSKYTNUTÍ PROSTRIEDKOV č. APVV-15-0054</t>
  </si>
  <si>
    <t>2018-01-03 11:12:06</t>
  </si>
  <si>
    <t>3272290_potvrdenie.pdf</t>
  </si>
  <si>
    <t>2018-01-03 11:11:48</t>
  </si>
  <si>
    <t>3272291_dokument1.PDF</t>
  </si>
  <si>
    <t>2018-01-03 11:12:04</t>
  </si>
  <si>
    <t>FaF UK 101/2017/XII</t>
  </si>
  <si>
    <t>Dodatok č.3 k Zmluve o poskytnutí prostriedkov č. APVV-15-0585</t>
  </si>
  <si>
    <t>2018-01-03 11:12:52</t>
  </si>
  <si>
    <t>3272293_dokument1.pdf</t>
  </si>
  <si>
    <t>2018-01-03 11:12:38</t>
  </si>
  <si>
    <t>APVV-15-0087 D3</t>
  </si>
  <si>
    <t>SYNKOLA. s.r.o.</t>
  </si>
  <si>
    <t>DODATOK č. 3 K ZMLUVE O POSKYTNUTÍ PROSTRIEDKOV č. APVV-15-0087</t>
  </si>
  <si>
    <t>2018-01-03 11:14:27</t>
  </si>
  <si>
    <t>35908629</t>
  </si>
  <si>
    <t>Mlynská dolina CH-2, 84215 Bratislava</t>
  </si>
  <si>
    <t>3272295_potvrdenie.pdf</t>
  </si>
  <si>
    <t>2018-01-03 11:13:23</t>
  </si>
  <si>
    <t>3272296_dokument1.PDF</t>
  </si>
  <si>
    <t>2018-01-03 11:13:35</t>
  </si>
  <si>
    <t>ÚVTOSaÚVV-136/27-2017</t>
  </si>
  <si>
    <t>Gynekológia - MUDr. Eva Gogová s.r.o.</t>
  </si>
  <si>
    <t>Zmluva o poskytovaní zdravotnej starostlivosti</t>
  </si>
  <si>
    <t>2018-01-03 11:16:33</t>
  </si>
  <si>
    <t>44452303</t>
  </si>
  <si>
    <t>Ilava, Ľudovíta Štúra 843/36</t>
  </si>
  <si>
    <t>3272298_potvrdenie.pdf</t>
  </si>
  <si>
    <t>2018-01-03 11:14:54</t>
  </si>
  <si>
    <t>3272302_dokument1.pdf</t>
  </si>
  <si>
    <t>2018-01-03 11:15:49</t>
  </si>
  <si>
    <t>VB/40499/2017/Lužianky/701</t>
  </si>
  <si>
    <t>ŽELEZNICE SLOVENSKEJ REPUBLIKY</t>
  </si>
  <si>
    <t>Dohoda o poskytnutí jednorazovej finančnej náhrady za obmedzenie užívania nehnuteľnosti formou vecného bremena</t>
  </si>
  <si>
    <t>k sume bude pripočítaná DPH podľa platných právnych predpisov</t>
  </si>
  <si>
    <t>2018-01-03 11:16:01</t>
  </si>
  <si>
    <t>36364501</t>
  </si>
  <si>
    <t>3272299_potvrdenie.pdf</t>
  </si>
  <si>
    <t>2018-01-03 11:15:22</t>
  </si>
  <si>
    <t>3272301_dokument1.pdf</t>
  </si>
  <si>
    <t>2018-01-03 11:15:48</t>
  </si>
  <si>
    <t>APVV-15-0108 D3</t>
  </si>
  <si>
    <t>VUKI a.s.</t>
  </si>
  <si>
    <t>DODATOK č. 3 K ZMLUVE O POSKYTNUTÍ PROSTRIEDKOV č. APVV-15-0108</t>
  </si>
  <si>
    <t>2018-01-03 11:15:52</t>
  </si>
  <si>
    <t>31321895</t>
  </si>
  <si>
    <t>Rybničná 38, 83107 Bratislava</t>
  </si>
  <si>
    <t>3272300_potvrdenie.pdf</t>
  </si>
  <si>
    <t>2018-01-03 11:15:32</t>
  </si>
  <si>
    <t>3272303_dokument1.PDF</t>
  </si>
  <si>
    <t>8/Č/2018</t>
  </si>
  <si>
    <t>Mgr. Anna Fosse</t>
  </si>
  <si>
    <t>Zmluva o vytvorení diela a licenčná zmluva</t>
  </si>
  <si>
    <t>hodnota predmetu zmluvy:
14,- € / za jednu normostranu umeleckého prekladu, okrem toho sa objednávateľ zaväzuje uhradiť licenčnú odmenu vo výške 5 % z hrubej tržby za každé predstavenie.</t>
  </si>
  <si>
    <t>2018-01-03 11:18:48</t>
  </si>
  <si>
    <t>3272304_potvrdenie.pdf</t>
  </si>
  <si>
    <t>2018-01-03 11:18:36</t>
  </si>
  <si>
    <t>3272306_dokument1.pdf</t>
  </si>
  <si>
    <t>2018-01-03 11:17:28</t>
  </si>
  <si>
    <t>APVV-15-0110 D3</t>
  </si>
  <si>
    <t>DODATOK č. 3 K ZMLUVE O POSKYTNUTÍ PROSTRIEDKOV č. APVV-15-0110</t>
  </si>
  <si>
    <t>2018-01-03 11:17:32</t>
  </si>
  <si>
    <t>3272305_potvrdenie.pdf</t>
  </si>
  <si>
    <t>2018-01-03 11:17:18</t>
  </si>
  <si>
    <t>3272307_dokument1.PDF</t>
  </si>
  <si>
    <t>2018-01-03 11:17:30</t>
  </si>
  <si>
    <t>39/9/17</t>
  </si>
  <si>
    <t>Všeobecná nemocnica s poliklinikou Lučenec n.o.</t>
  </si>
  <si>
    <t>Dohoda o zabezpečení odbornej praxe</t>
  </si>
  <si>
    <t>2018-01-03 11:21:43</t>
  </si>
  <si>
    <t>37954571</t>
  </si>
  <si>
    <t>Námestie republiky 15, 984 39  Lučenec</t>
  </si>
  <si>
    <t>3272309_potvrdenie.pdf</t>
  </si>
  <si>
    <t>2018-01-03 11:18:37</t>
  </si>
  <si>
    <t>3272318_dokument1.pdf</t>
  </si>
  <si>
    <t>2018-01-03 11:21:29</t>
  </si>
  <si>
    <t>APVV-15-0178 D3</t>
  </si>
  <si>
    <t>Výskumný ústav papiera a celulózy a.s.</t>
  </si>
  <si>
    <t>DODATOK č. 3 K ZMLUVE O POSKYTNUTÍ PROSTRIEDKOV č. APVV-15-0178</t>
  </si>
  <si>
    <t>2018-01-03 11:19:26</t>
  </si>
  <si>
    <t>31380051</t>
  </si>
  <si>
    <t>Dúbravská cesta 14, 84104 Bratislava</t>
  </si>
  <si>
    <t>3272310_potvrdenie.pdf</t>
  </si>
  <si>
    <t>2018-01-03 11:19:11</t>
  </si>
  <si>
    <t>3272311_dokument1.PDF</t>
  </si>
  <si>
    <t>2018-01-03 11:19:24</t>
  </si>
  <si>
    <t>Detský domov Košice</t>
  </si>
  <si>
    <t>Nadácia U.S. Steel Košice</t>
  </si>
  <si>
    <t>Darovacia zmluva č. 1/2018</t>
  </si>
  <si>
    <t>2018-01-03 11:20:09</t>
  </si>
  <si>
    <t>2018-03-05</t>
  </si>
  <si>
    <t>00610801</t>
  </si>
  <si>
    <t>Uralská 1, 040 12  Košice</t>
  </si>
  <si>
    <t>3272312_potvrdenie.pdf</t>
  </si>
  <si>
    <t>2018-01-03 11:19:29</t>
  </si>
  <si>
    <t>Darovacia zmluva č 1/2018</t>
  </si>
  <si>
    <t>3272314_dokument1.pdf</t>
  </si>
  <si>
    <t>2018-01-03 11:20:01</t>
  </si>
  <si>
    <t>ÚVTOSaÚVV-137/27-2017</t>
  </si>
  <si>
    <t>MUDr. Magdaléna PÚČIKOVÁ</t>
  </si>
  <si>
    <t>Zmluva o poskytovaní ambulantnej starostlivosti</t>
  </si>
  <si>
    <t>2018-01-03 11:22:01</t>
  </si>
  <si>
    <t>43875815</t>
  </si>
  <si>
    <t>Štúrova 3, 019 01 ILAVA</t>
  </si>
  <si>
    <t>3272315_potvrdenie.pdf</t>
  </si>
  <si>
    <t>2018-01-03 11:20:25</t>
  </si>
  <si>
    <t>3272316_dokument1.pdf</t>
  </si>
  <si>
    <t>2018-01-03 11:21:01</t>
  </si>
  <si>
    <t>1/2018/ŠVPS/RHE/Z-1/2018</t>
  </si>
  <si>
    <t>Regionálna veterinárna a potravinová správa, Humenné</t>
  </si>
  <si>
    <t>MVDr. Ján Alušík</t>
  </si>
  <si>
    <t>2018-01-03 11:31:29</t>
  </si>
  <si>
    <t>37004093</t>
  </si>
  <si>
    <t>SNP 2560,  069 01  Snina</t>
  </si>
  <si>
    <t>36165808</t>
  </si>
  <si>
    <t>Gaštanová č. 3,, 066 01 Humenné</t>
  </si>
  <si>
    <t>3272317_potvrdenie.pdf</t>
  </si>
  <si>
    <t>2018-01-03 11:21:03</t>
  </si>
  <si>
    <t>3272321_dokument1.pdf</t>
  </si>
  <si>
    <t>2018-01-03 11:30:55</t>
  </si>
  <si>
    <t>APVV-15-0184 D3</t>
  </si>
  <si>
    <t>DODATOK č. 3 ZMLUVE O POSKYTNUTÍ PROSTRIEDKOV č. APVV-15-0184</t>
  </si>
  <si>
    <t>2018-01-03 11:25:50</t>
  </si>
  <si>
    <t>3272319_potvrdenie.pdf</t>
  </si>
  <si>
    <t>2018-01-03 11:25:24</t>
  </si>
  <si>
    <t>3272320_dokument1.PDF</t>
  </si>
  <si>
    <t>2018-01-03 11:25:41</t>
  </si>
  <si>
    <t>R 004-01 18-18 05 00</t>
  </si>
  <si>
    <t>Lesy Slovenskej republiky, štátny podnik, Odštepný závod Topoľčianky</t>
  </si>
  <si>
    <t>MATERIK, spol. s.r.o.</t>
  </si>
  <si>
    <t>ťažbová činnosť</t>
  </si>
  <si>
    <t>2018-01-03 11:39:58</t>
  </si>
  <si>
    <t>44546271</t>
  </si>
  <si>
    <t>3272322_potvrdenie.pdf</t>
  </si>
  <si>
    <t>2018-01-03 11:34:06</t>
  </si>
  <si>
    <t>3272329_dokument1.pdf</t>
  </si>
  <si>
    <t>2018-01-03 11:39:18</t>
  </si>
  <si>
    <t>APVV-15-0205 D4</t>
  </si>
  <si>
    <t>Biomedicínske centrum SAV - Ústav experimentálnej endokrinológie</t>
  </si>
  <si>
    <t>DODATOK č. 4 K ZMLUVE O POSKYTNUTÍ PROSTRIEDKOV č. APVV-15-0205</t>
  </si>
  <si>
    <t>2018-01-03 11:35:52</t>
  </si>
  <si>
    <t>50073869</t>
  </si>
  <si>
    <t>Dúbravská cesta 9, 845 05 Bratislava</t>
  </si>
  <si>
    <t>3272323_potvrdenie.pdf</t>
  </si>
  <si>
    <t>2018-01-03 11:35:37</t>
  </si>
  <si>
    <t>3272324_dokument1.PDF</t>
  </si>
  <si>
    <t>2018-01-03 11:35:50</t>
  </si>
  <si>
    <t>156/2018/LSR</t>
  </si>
  <si>
    <t>LESY Slovenskej republiky, štátny podnik, Odštepný závod Šaštín</t>
  </si>
  <si>
    <t>MSP Martiš s.r.o.</t>
  </si>
  <si>
    <t>Zmluva o dielo č. 1/12/210/2017</t>
  </si>
  <si>
    <t>2018-01-05</t>
  </si>
  <si>
    <t>2018-02-05</t>
  </si>
  <si>
    <t>2018-01-03 11:37:36</t>
  </si>
  <si>
    <t>Okružná 1199, 905 01 Senica</t>
  </si>
  <si>
    <t>OZ Šaštín</t>
  </si>
  <si>
    <t>2018-01-03 11:36:12</t>
  </si>
  <si>
    <t>3272327_dokument1.pdf</t>
  </si>
  <si>
    <t>2018-01-03 11:37:27</t>
  </si>
  <si>
    <t>Dodatok č. 8 ku zmluve ŠJ 15/2017</t>
  </si>
  <si>
    <t>Spojená škola, Alejová 6,Košice</t>
  </si>
  <si>
    <t>Športové gymnázium</t>
  </si>
  <si>
    <t>Dodatok č. 8 ku zmluve č. ŠJ 15/2017 o poskytovaní stravovacích služieb pre šk.rok 2017/2018</t>
  </si>
  <si>
    <t>2018-01-03 11:39:44</t>
  </si>
  <si>
    <t>00521965</t>
  </si>
  <si>
    <t>Trieda SNP 104,Košice</t>
  </si>
  <si>
    <t>00619671</t>
  </si>
  <si>
    <t>Alejová 6, Košice, 04011</t>
  </si>
  <si>
    <t>3272326_potvrdenie.pdf</t>
  </si>
  <si>
    <t>2017-09-07</t>
  </si>
  <si>
    <t>2018-01-03 11:36:55</t>
  </si>
  <si>
    <t>3272328_dokument1.pdf</t>
  </si>
  <si>
    <t>2018-01-03 11:38:55</t>
  </si>
  <si>
    <t>3272330_dokument1.pdf</t>
  </si>
  <si>
    <t>2018-01-03 11:39:30</t>
  </si>
  <si>
    <t>2/2018/ŠVPS/RHE/Z-2/2018</t>
  </si>
  <si>
    <t>MVDr. Vladimír Baláž</t>
  </si>
  <si>
    <t>2018-01-03 11:43:25</t>
  </si>
  <si>
    <t>42029244</t>
  </si>
  <si>
    <t>Poľná 782/18,  068 01  Medzilaborce</t>
  </si>
  <si>
    <t>3272331_potvrdenie.pdf</t>
  </si>
  <si>
    <t>2018-01-03 11:40:56</t>
  </si>
  <si>
    <t>3272332_dokument1.pdf</t>
  </si>
  <si>
    <t>2018-01-03 11:43:02</t>
  </si>
  <si>
    <t>293-2018-LSR</t>
  </si>
  <si>
    <t>Rámcová dohoda 87-2018-25-07</t>
  </si>
  <si>
    <t>2018-01-03 11:43:33</t>
  </si>
  <si>
    <t>2018-01-03 11:43:09</t>
  </si>
  <si>
    <t>3272336_dokument1.pdf</t>
  </si>
  <si>
    <t>2018-01-03 11:43:30</t>
  </si>
  <si>
    <t>Z201714668_Z-DUZ</t>
  </si>
  <si>
    <t>AG NÁRADIE - AGRODEAL  s.r.o.</t>
  </si>
  <si>
    <t>Dohoda o skončení KZ č. Z201714668_Z</t>
  </si>
  <si>
    <t>2018-01-03 11:49:27</t>
  </si>
  <si>
    <t>18049401</t>
  </si>
  <si>
    <t>Bulharská 37/2, 917 00  Trnava</t>
  </si>
  <si>
    <t>2018-01-03 11:43:11</t>
  </si>
  <si>
    <t>Doh. o skonč. KZ Z201714668_Z - AG NÁRADIE - AGRODEAL</t>
  </si>
  <si>
    <t>3272346_dokument1.pdf</t>
  </si>
  <si>
    <t>2018-01-03 11:49:22</t>
  </si>
  <si>
    <t>Národné osvetové centrum</t>
  </si>
  <si>
    <t>Tlačiareň J+K, s. r. o</t>
  </si>
  <si>
    <t>Rámcová zmluva o poskytovaní tlačiarenských služieb grafických služieb a ďalších služieb súvisiacich s tlačou</t>
  </si>
  <si>
    <t>2018-01-03 11:45:03</t>
  </si>
  <si>
    <t>44839677</t>
  </si>
  <si>
    <t>Mierové námestie 110/4, 914 411 Nemšová</t>
  </si>
  <si>
    <t>00164615</t>
  </si>
  <si>
    <t>Národné osvetové centrum, Námestie SNP 12, 812 34 Bratislava</t>
  </si>
  <si>
    <t>3272335_potvrdenie.pdf</t>
  </si>
  <si>
    <t>2018-01-03 11:43:24</t>
  </si>
  <si>
    <t>3272339_dokument1.pdf</t>
  </si>
  <si>
    <t>2018-01-03 11:44:12</t>
  </si>
  <si>
    <t>PRAV/152/2017</t>
  </si>
  <si>
    <t>FABCE, Aviation Services, Ltd.</t>
  </si>
  <si>
    <t>Specific Performance Contract on Provision of IT Support</t>
  </si>
  <si>
    <t>Platnosť zmluvy začína 01.01.2018.</t>
  </si>
  <si>
    <t>2018-01-03 11:47:01</t>
  </si>
  <si>
    <t>6726909000</t>
  </si>
  <si>
    <t>Zgornji Brnik, 4210  Brnik - Aerodrom, Slovenia</t>
  </si>
  <si>
    <t>3272337_potvrdenie.pdf</t>
  </si>
  <si>
    <t>2018-01-03 11:43:35</t>
  </si>
  <si>
    <t>Specific Performance Contract on Provosion of IT Support</t>
  </si>
  <si>
    <t>3272340_dokument1.pdf</t>
  </si>
  <si>
    <t>2018-01-03 11:45:49</t>
  </si>
  <si>
    <t>R 004-03 18-18 05 00</t>
  </si>
  <si>
    <t>CHOT, s.r.o.</t>
  </si>
  <si>
    <t>2018-01-03 11:47:02</t>
  </si>
  <si>
    <t>47585480</t>
  </si>
  <si>
    <t>3272338_potvrdenie.pdf</t>
  </si>
  <si>
    <t>2018-01-03 11:43:41</t>
  </si>
  <si>
    <t>3272342_dokument1.pdf</t>
  </si>
  <si>
    <t>2018-01-03 11:46:40</t>
  </si>
  <si>
    <t>3/2018/ŠVPS/RHE/Z-3/2018</t>
  </si>
  <si>
    <t>MVDr. Miroslav Baran</t>
  </si>
  <si>
    <t>2018-01-03 11:47:22</t>
  </si>
  <si>
    <t>17149118</t>
  </si>
  <si>
    <t>Orechová 2,  066 01  Humenné</t>
  </si>
  <si>
    <t>3272341_potvrdenie.pdf</t>
  </si>
  <si>
    <t>2018-01-03 11:45:45</t>
  </si>
  <si>
    <t>3272343_dokument1.pdf</t>
  </si>
  <si>
    <t>2018-01-03 11:46:57</t>
  </si>
  <si>
    <t>R/011-30/18-18/11/00</t>
  </si>
  <si>
    <t>LESY Slovenskej republiky, štátny podnik, Odštepný závod Námestovo</t>
  </si>
  <si>
    <t>Jozef Socha</t>
  </si>
  <si>
    <t>rámcová dohoda</t>
  </si>
  <si>
    <t>2018-01-03 11:48:31</t>
  </si>
  <si>
    <t>33596778</t>
  </si>
  <si>
    <t>Brezová 474/9, 029 51 Lokca</t>
  </si>
  <si>
    <t>Miestneho priemyslu 569, 029 01 Námestovo</t>
  </si>
  <si>
    <t>3272344_potvrdenie.pdf</t>
  </si>
  <si>
    <t>2018-01-03 11:47:36</t>
  </si>
  <si>
    <t>CRZ 155-2018-LSR</t>
  </si>
  <si>
    <t>3272345_dokument1.pdf</t>
  </si>
  <si>
    <t>2018-01-03 11:48:18</t>
  </si>
  <si>
    <t>11/EU/2018</t>
  </si>
  <si>
    <t>Závodisko, š. p.</t>
  </si>
  <si>
    <t>TOR spol. s r.o.</t>
  </si>
  <si>
    <t>2018-01-03 11:51:44</t>
  </si>
  <si>
    <t>00895920</t>
  </si>
  <si>
    <t>Starohájska 3, 851 03 Bratislava</t>
  </si>
  <si>
    <t>31354301</t>
  </si>
  <si>
    <t>Starohájska 29 , 852 69 Bratislava</t>
  </si>
  <si>
    <t>2018-01-03 11:49:20</t>
  </si>
  <si>
    <t>Zmluva o dielo č. 11/EU/2018</t>
  </si>
  <si>
    <t>3272350_dokument1.pdf</t>
  </si>
  <si>
    <t>2018-01-03 11:50:16</t>
  </si>
  <si>
    <t>Príloha  č.1</t>
  </si>
  <si>
    <t>3272351_dokument1.pdf</t>
  </si>
  <si>
    <t>2018-01-03 11:50:45</t>
  </si>
  <si>
    <t>Príloha č. 2</t>
  </si>
  <si>
    <t>3272353_dokument1.pdf</t>
  </si>
  <si>
    <t>2018-01-03 11:51:14</t>
  </si>
  <si>
    <t>Príloha č. 3</t>
  </si>
  <si>
    <t>3272356_dokument1.pdf</t>
  </si>
  <si>
    <t>2018-01-03 11:51:34</t>
  </si>
  <si>
    <t>4/2018/ŠVPS/RHE/Z-4/2018</t>
  </si>
  <si>
    <t>MVDr. Ján Ferko</t>
  </si>
  <si>
    <t>2018-01-03 11:51:45</t>
  </si>
  <si>
    <t>17149100</t>
  </si>
  <si>
    <t>Sninská 16,  066 01  Humenné</t>
  </si>
  <si>
    <t>3272348_potvrdenie.pdf</t>
  </si>
  <si>
    <t>2018-01-03 11:49:28</t>
  </si>
  <si>
    <t>3272354_dokument1.pdf</t>
  </si>
  <si>
    <t>2018-01-03 11:51:15</t>
  </si>
  <si>
    <t>R 004-04 18-18 05 00</t>
  </si>
  <si>
    <t>Karol Varjú</t>
  </si>
  <si>
    <t>2018-01-03 11:51:33</t>
  </si>
  <si>
    <t>36919403</t>
  </si>
  <si>
    <t>3272349_potvrdenie.pdf</t>
  </si>
  <si>
    <t>2018-01-03 11:49:43</t>
  </si>
  <si>
    <t>3272352_dokument1.pdf</t>
  </si>
  <si>
    <t>2018-01-03 11:50:55</t>
  </si>
  <si>
    <t>R/011-25/18-18/11/00</t>
  </si>
  <si>
    <t>Kršák s.r.o.</t>
  </si>
  <si>
    <t>2018-01-03 11:51:56</t>
  </si>
  <si>
    <t>36393703</t>
  </si>
  <si>
    <t>Vasiľov 51, 029 51 Lokca</t>
  </si>
  <si>
    <t>3272355_potvrdenie.pdf</t>
  </si>
  <si>
    <t>CRZ 149-2018-LSR</t>
  </si>
  <si>
    <t>3272357_dokument1.pdf</t>
  </si>
  <si>
    <t>R 004-05 18-18 05 00</t>
  </si>
  <si>
    <t>Zoltán Hegeus</t>
  </si>
  <si>
    <t>2018-01-03 11:55:03</t>
  </si>
  <si>
    <t>32363052</t>
  </si>
  <si>
    <t>3272358_potvrdenie.pdf</t>
  </si>
  <si>
    <t>2018-01-03 11:53:30</t>
  </si>
  <si>
    <t>3272359_dokument1.pdf</t>
  </si>
  <si>
    <t>2018-01-03 11:54:46</t>
  </si>
  <si>
    <t>Dohoda o ukončení reedukačného pobytu</t>
  </si>
  <si>
    <t>Detský domov Maurícius, Kremnica</t>
  </si>
  <si>
    <t>Reedukačné centrum Trstín</t>
  </si>
  <si>
    <t>2018-01-03 11:57:08</t>
  </si>
  <si>
    <t>0016331</t>
  </si>
  <si>
    <t>Trstín 335, 919 05 Trstín</t>
  </si>
  <si>
    <t>37997734</t>
  </si>
  <si>
    <t>Dolná 49/21, 967 01 Kremnica</t>
  </si>
  <si>
    <t>3272360_potvrdenie.pdf</t>
  </si>
  <si>
    <t>2018-01-03 11:56:30</t>
  </si>
  <si>
    <t>3272362_dokument1.PDF</t>
  </si>
  <si>
    <t>2018-01-03 11:57:03</t>
  </si>
  <si>
    <t>R 004-07 18-18 05 00</t>
  </si>
  <si>
    <t>Juraj Jánošík</t>
  </si>
  <si>
    <t>2018-01-03 11:59:21</t>
  </si>
  <si>
    <t>37647199</t>
  </si>
  <si>
    <t>3272361_potvrdenie.pdf</t>
  </si>
  <si>
    <t>2018-01-03 11:56:42</t>
  </si>
  <si>
    <t>3272365_dokument1.pdf</t>
  </si>
  <si>
    <t>2018-01-03 11:57:52</t>
  </si>
  <si>
    <t>20180103_sponzorska_techniserv</t>
  </si>
  <si>
    <t>Slovenská akadémia vied</t>
  </si>
  <si>
    <t>TECHNISERV s.r.o.</t>
  </si>
  <si>
    <t>SPONZORSKÁ ZMLUVA</t>
  </si>
  <si>
    <t>2018-01-03 12:04:34</t>
  </si>
  <si>
    <t>35763124</t>
  </si>
  <si>
    <t>Nobelova 34, 831 02 Bratislava</t>
  </si>
  <si>
    <t>00037869</t>
  </si>
  <si>
    <t>Štefánikova 49, 814 38 Bratislava</t>
  </si>
  <si>
    <t>2018-01-03 11:57:36</t>
  </si>
  <si>
    <t>3272366_dokument1.pdf</t>
  </si>
  <si>
    <t>2018-01-03 11:58:01</t>
  </si>
  <si>
    <t>04/2018</t>
  </si>
  <si>
    <t>European Information Society Institute, o. z.</t>
  </si>
  <si>
    <t>Memorandum o spolupráci pri realizovaní Projektu</t>
  </si>
  <si>
    <t>2018-01-03 11:58:51</t>
  </si>
  <si>
    <t>42227950</t>
  </si>
  <si>
    <t>Štítová 1243/1, 04001 Košice</t>
  </si>
  <si>
    <t>2017-09-30</t>
  </si>
  <si>
    <t>2018-01-03 11:57:39</t>
  </si>
  <si>
    <t>3272367_dokument1.pdf</t>
  </si>
  <si>
    <t>2018-01-03 11:58:02</t>
  </si>
  <si>
    <t>Z113/2017-181</t>
  </si>
  <si>
    <t>Ka-Pe Security s.r.o.</t>
  </si>
  <si>
    <t>46729976</t>
  </si>
  <si>
    <t>Priemyselná 6, 82109 Bratislava</t>
  </si>
  <si>
    <t>3272368_potvrdenie.pdf</t>
  </si>
  <si>
    <t>2018-01-03 11:58:12</t>
  </si>
  <si>
    <t>3272369_dokument1.pdf</t>
  </si>
  <si>
    <t>2018-03-02 11:25:00</t>
  </si>
  <si>
    <t>Dodatok č. 8 k zmluve o poskytovaní telekomunikačných služieb a využití dátovej siete SWAN</t>
  </si>
  <si>
    <t>Inšpektorát práce Trenčín</t>
  </si>
  <si>
    <t>SWAN, a.s.</t>
  </si>
  <si>
    <t>Dodatok č. 8 k zmluve o poskytovaní telekomunikačných služieb a využití dátovej siete SWAN uzavretej 3.1.2007</t>
  </si>
  <si>
    <t>2018-01-03 11:59:55</t>
  </si>
  <si>
    <t>47258314</t>
  </si>
  <si>
    <t>35627620</t>
  </si>
  <si>
    <t>Hodžova 36, 911 01 Trenčín</t>
  </si>
  <si>
    <t>3272370_potvrdenie.pdf</t>
  </si>
  <si>
    <t>2018-01-03 11:59:25</t>
  </si>
  <si>
    <t>3272371_dokument1.PDF</t>
  </si>
  <si>
    <t>2018-01-03 11:59:53</t>
  </si>
  <si>
    <t>5/2018/ŠVPS/RHE/Z-5/2018</t>
  </si>
  <si>
    <t>MVDr. Vladislav Juško</t>
  </si>
  <si>
    <t>2018-01-03 12:01:59</t>
  </si>
  <si>
    <t>37003003</t>
  </si>
  <si>
    <t>ul. 1. mája 748,  069 01  Snina</t>
  </si>
  <si>
    <t>3272372_potvrdenie.pdf</t>
  </si>
  <si>
    <t>2018-01-03 12:00:19</t>
  </si>
  <si>
    <t>3272373_dokument1.pdf</t>
  </si>
  <si>
    <t>2018-01-03 12:01:33</t>
  </si>
  <si>
    <t>R 004-08 18-18 05 00</t>
  </si>
  <si>
    <t>Marek Lenčéš</t>
  </si>
  <si>
    <t>2018-01-03 12:04:05</t>
  </si>
  <si>
    <t>35368349</t>
  </si>
  <si>
    <t>3272374_potvrdenie.pdf</t>
  </si>
  <si>
    <t>2018-01-03 12:01:36</t>
  </si>
  <si>
    <t>3272377_dokument1.pdf</t>
  </si>
  <si>
    <t>2018-01-03 12:02:46</t>
  </si>
  <si>
    <t>Z113/2017-176</t>
  </si>
  <si>
    <t>Media RTVS,  s.r.o.</t>
  </si>
  <si>
    <t>Zmluva o mediálnom partnerstve</t>
  </si>
  <si>
    <t>suma je uvedená bez DPH</t>
  </si>
  <si>
    <t>2018-01-03 12:03:08</t>
  </si>
  <si>
    <t>35967871</t>
  </si>
  <si>
    <t>Mýtna 1, 81755 Bratislava</t>
  </si>
  <si>
    <t>3272375_potvrdenie.pdf</t>
  </si>
  <si>
    <t>2018-01-03 12:01:41</t>
  </si>
  <si>
    <t>3272376_dokument1.pdf</t>
  </si>
  <si>
    <t>2018-01-03 12:02:26</t>
  </si>
  <si>
    <t>6/2018/ŠVPS/RHE/Z-6/2018</t>
  </si>
  <si>
    <t>MVDr. Miroslav Kakuta</t>
  </si>
  <si>
    <t>2018-01-03 12:05:01</t>
  </si>
  <si>
    <t>17149126</t>
  </si>
  <si>
    <t>Tyršova 1709/16</t>
  </si>
  <si>
    <t>3272378_potvrdenie.pdf</t>
  </si>
  <si>
    <t>2018-01-03 12:03:32</t>
  </si>
  <si>
    <t>3272382_dokument1.pdf</t>
  </si>
  <si>
    <t>2018-01-03 12:04:38</t>
  </si>
  <si>
    <t>30201/DoVB-007/2017/SSE-D 602-00 603-00/Považská Bystrica/0197/Geoplán</t>
  </si>
  <si>
    <t>VW</t>
  </si>
  <si>
    <t>Dohoda o náhrade za zriadené vecné bremeno</t>
  </si>
  <si>
    <t>2018-01-03 12:04:28</t>
  </si>
  <si>
    <t>3272379_potvrdenie.pdf</t>
  </si>
  <si>
    <t>2018-01-03 12:03:45</t>
  </si>
  <si>
    <t>3272380_dokument1.pdf</t>
  </si>
  <si>
    <t>2018-01-03 12:04:00</t>
  </si>
  <si>
    <t>ZO/2017Z6234</t>
  </si>
  <si>
    <t>Špeciálna materská škola, na Ľudovej, Košice</t>
  </si>
  <si>
    <t>osobnyudaj.sk,s.r.o.</t>
  </si>
  <si>
    <t>Zmluva o zabezpečení výkonu činnosti zodpovednej osoby</t>
  </si>
  <si>
    <t>2023-01-04</t>
  </si>
  <si>
    <t>2018-01-03 12:07:23</t>
  </si>
  <si>
    <t>50528041</t>
  </si>
  <si>
    <t>Garbiarska 5, 040 01 Košice</t>
  </si>
  <si>
    <t>31309691</t>
  </si>
  <si>
    <t>Ľudová 15, 040 11 Košice</t>
  </si>
  <si>
    <t>3272381_potvrdenie.pdf</t>
  </si>
  <si>
    <t>3272417_dokument1.pdf</t>
  </si>
  <si>
    <t>2018-01-03 12:07:12</t>
  </si>
  <si>
    <t>0000007768</t>
  </si>
  <si>
    <t>CARGO CARE, s.r.o.</t>
  </si>
  <si>
    <t>2018-01-03 12:05:02</t>
  </si>
  <si>
    <t>44653557</t>
  </si>
  <si>
    <t>Trojičné námestie   6 ,917 01 Trnava,SK</t>
  </si>
  <si>
    <t>0000406847</t>
  </si>
  <si>
    <t>ŠPEDSERVIS, spol. s r.o.</t>
  </si>
  <si>
    <t>2018-01-03 12:05:03</t>
  </si>
  <si>
    <t>31369839</t>
  </si>
  <si>
    <t>Pri Suchom Mlyne 21 ,811 04 Bratislava,SK</t>
  </si>
  <si>
    <t>0000007652</t>
  </si>
  <si>
    <t>WH DANUBIUS, s.r.o.</t>
  </si>
  <si>
    <t>31439497</t>
  </si>
  <si>
    <t>Gymnaziálna 163 ,038 43 Kláštor pod Znievom,SK</t>
  </si>
  <si>
    <t>0000007657</t>
  </si>
  <si>
    <t>BPS Market, spol. s r.o.</t>
  </si>
  <si>
    <t>36476129</t>
  </si>
  <si>
    <t>Železničná 207/9 ,914 41 Nemšová,SK</t>
  </si>
  <si>
    <t>0000007750</t>
  </si>
  <si>
    <t>LUTRANS - METAL, spol. s r.o.</t>
  </si>
  <si>
    <t>31607403</t>
  </si>
  <si>
    <t>Fraňa Mojtu   273/8 ,949 01 Nitra,SK</t>
  </si>
  <si>
    <t>9035/2018</t>
  </si>
  <si>
    <t>VH TRADE, s.r.o. Košice</t>
  </si>
  <si>
    <t>POZ</t>
  </si>
  <si>
    <t>31729002</t>
  </si>
  <si>
    <t>Mudroňova 31 ,040 01 Košice,SK</t>
  </si>
  <si>
    <t>2018-12-21</t>
  </si>
  <si>
    <t>Vykonávanie prepravno-obstarávateľských úkonov</t>
  </si>
  <si>
    <t>0000007665</t>
  </si>
  <si>
    <t>OFZ, a.s.</t>
  </si>
  <si>
    <t>36389030</t>
  </si>
  <si>
    <t>Široká 381 ,027 41 Oravský Podzámok,SK</t>
  </si>
  <si>
    <t>0000007654</t>
  </si>
  <si>
    <t>Jesenského 1089/11 ,010 01 Žilina,SK</t>
  </si>
  <si>
    <t>9031/2018</t>
  </si>
  <si>
    <t>ELITEC s.r.o.</t>
  </si>
  <si>
    <t>45635595</t>
  </si>
  <si>
    <t>Tatranská   269/46 ,076 41 Biel,SK</t>
  </si>
  <si>
    <t>0000118266</t>
  </si>
  <si>
    <t>2018-01-03 12:05:04</t>
  </si>
  <si>
    <t>9022/2018</t>
  </si>
  <si>
    <t>SGS Slovakia spol. s r.o.</t>
  </si>
  <si>
    <t>31350810</t>
  </si>
  <si>
    <t>Kysucká 14 ,040 01 Košice,SK</t>
  </si>
  <si>
    <t>0000118267</t>
  </si>
  <si>
    <t>0000406853</t>
  </si>
  <si>
    <t>0000406852</t>
  </si>
  <si>
    <t>0001007209</t>
  </si>
  <si>
    <t>ŽELOS, spol. s r.o.</t>
  </si>
  <si>
    <t>34111565</t>
  </si>
  <si>
    <t>Staničná 7 ,917 00 Trnava,SK</t>
  </si>
  <si>
    <t>0000118127</t>
  </si>
  <si>
    <t>EEWS, spol. s r.o.</t>
  </si>
  <si>
    <t>34099816</t>
  </si>
  <si>
    <t>Bottova 40 ,917 00 Trnava,SK</t>
  </si>
  <si>
    <t>0J11647302</t>
  </si>
  <si>
    <t>Dodatok k DoC ZF,SA</t>
  </si>
  <si>
    <t>0000007765</t>
  </si>
  <si>
    <t>IMS CARGO SLOVAKIA s. r. o.</t>
  </si>
  <si>
    <t>2018-01-03 12:05:05</t>
  </si>
  <si>
    <t>44742886</t>
  </si>
  <si>
    <t>Hraničná 18 ,821 05 Bratislava,SK</t>
  </si>
  <si>
    <t>0000007734</t>
  </si>
  <si>
    <t>LOKO TRANS Slovakia, s.r.o.</t>
  </si>
  <si>
    <t>36551261</t>
  </si>
  <si>
    <t>Cintorínska 57 ,942 01 Šurany,SK</t>
  </si>
  <si>
    <t>0000118065</t>
  </si>
  <si>
    <t>AXBENET, s.r.o.</t>
  </si>
  <si>
    <t>34109803</t>
  </si>
  <si>
    <t>Kapitulská 6 ,917 00 Trnava,SK</t>
  </si>
  <si>
    <t>0000118068</t>
  </si>
  <si>
    <t>0001007193</t>
  </si>
  <si>
    <t>Cargo Wagon, a.s.</t>
  </si>
  <si>
    <t>47523441</t>
  </si>
  <si>
    <t>Lúčna 2 ,821 05 Bratislava,SK</t>
  </si>
  <si>
    <t>0001007202</t>
  </si>
  <si>
    <t>0000118026</t>
  </si>
  <si>
    <t>0000118128</t>
  </si>
  <si>
    <t>0000118139</t>
  </si>
  <si>
    <t>2018-01-03 12:05:06</t>
  </si>
  <si>
    <t>0000118140</t>
  </si>
  <si>
    <t>000K560057</t>
  </si>
  <si>
    <t>ZANINONI SLOVAKIA, s.r.o.</t>
  </si>
  <si>
    <t>36016713</t>
  </si>
  <si>
    <t>Mierová ul. 39335 ,976 46 Valaská,SK</t>
  </si>
  <si>
    <t>0011785302</t>
  </si>
  <si>
    <t>KIMEX a.s.</t>
  </si>
  <si>
    <t>2017-11-21</t>
  </si>
  <si>
    <t>36199672</t>
  </si>
  <si>
    <t>Poštová 8 ,040 01 Košice,SK</t>
  </si>
  <si>
    <t>103945</t>
  </si>
  <si>
    <t>Matej Kužma</t>
  </si>
  <si>
    <t>3272413_dokument.pdf</t>
  </si>
  <si>
    <t>R 004-09 18-18 05 00</t>
  </si>
  <si>
    <t>RÁCEK, s.r.o.</t>
  </si>
  <si>
    <t>2018-01-03 12:07:42</t>
  </si>
  <si>
    <t>36666939</t>
  </si>
  <si>
    <t>3272414_potvrdenie.pdf</t>
  </si>
  <si>
    <t>2018-01-03 12:05:58</t>
  </si>
  <si>
    <t>3272416_dokument1.pdf</t>
  </si>
  <si>
    <t>2018-01-03 12:07:10</t>
  </si>
  <si>
    <t>7/2018/ŠVPS/RHE/Z-7/2018</t>
  </si>
  <si>
    <t>MVDr. Jozef Mančík</t>
  </si>
  <si>
    <t>2018-01-03 12:07:50</t>
  </si>
  <si>
    <t>32382901</t>
  </si>
  <si>
    <t>Májová 829/36,  068 01  Medzilaborce</t>
  </si>
  <si>
    <t>3272415_potvrdenie.pdf</t>
  </si>
  <si>
    <t>2018-01-03 12:06:17</t>
  </si>
  <si>
    <t>3272418_dokument1.pdf</t>
  </si>
  <si>
    <t>2018-01-03 12:07:28</t>
  </si>
  <si>
    <t>17K220091</t>
  </si>
  <si>
    <t>Regionálna veterinárna a potravinová správa, Senica</t>
  </si>
  <si>
    <t>DOXX - Stravné lístky, spol.s r.o.</t>
  </si>
  <si>
    <t>Zmluva číslo: 17K220091 o zabezpečení stravovania zamestnancov objednávateľa formou stravných poukážok v zmysle § 269 ods. 2 Obchodného zákonníka v znení neskorších predpisov pri rešpektovaní ustanovenia §152 ods. 2 zákona č. 311/2001 Z.z.Zákonníka práce</t>
  </si>
  <si>
    <t>platby v zmysle obsahu zmluvy</t>
  </si>
  <si>
    <t>2018-01-03 12:12:18</t>
  </si>
  <si>
    <t>36086851</t>
  </si>
  <si>
    <t>K veterine 5001/4,, 905 01 Senica,</t>
  </si>
  <si>
    <t>3272421_potvrdenie.pdf</t>
  </si>
  <si>
    <t>2018-01-03 12:08:40</t>
  </si>
  <si>
    <t>Zmluva Číslo: 17K 220 091</t>
  </si>
  <si>
    <t>3272429_dokument1.pdf</t>
  </si>
  <si>
    <t>2018-01-03 12:12:00</t>
  </si>
  <si>
    <t>8/2018/ŠVPS/RHE/Z-8/2018</t>
  </si>
  <si>
    <t>MVDr. Júlia Obšatníková</t>
  </si>
  <si>
    <t>47678127</t>
  </si>
  <si>
    <t>Vihorlatská 176/158,  067 81  Belá nad Cirochou</t>
  </si>
  <si>
    <t>3272422_potvrdenie.pdf</t>
  </si>
  <si>
    <t>2018-01-03 12:09:43</t>
  </si>
  <si>
    <t>3272430_dokument1.pdf</t>
  </si>
  <si>
    <t>2018-01-03 12:11:42</t>
  </si>
  <si>
    <t>30201/DoNZVB-005/2017/Senec/1243/SO706-00/DPP</t>
  </si>
  <si>
    <t>AČ</t>
  </si>
  <si>
    <t>2018-01-03 12:10:20</t>
  </si>
  <si>
    <t>3272423_potvrdenie.pdf</t>
  </si>
  <si>
    <t>2018-01-03 12:09:58</t>
  </si>
  <si>
    <t>3272425_dokument1.pdf</t>
  </si>
  <si>
    <t>2018-01-03 12:10:15</t>
  </si>
  <si>
    <t>1Spr0/1546/2017</t>
  </si>
  <si>
    <t>Okresný súd Poprad</t>
  </si>
  <si>
    <t>2018-01-03 14:00:48</t>
  </si>
  <si>
    <t>00165913</t>
  </si>
  <si>
    <t>Štefánikova 100 Poprad Slovenská republika</t>
  </si>
  <si>
    <t>2018-01-03 12:10:02</t>
  </si>
  <si>
    <t>SCAN1613_000(1)</t>
  </si>
  <si>
    <t>3272426_dokument.pdf</t>
  </si>
  <si>
    <t>2018-01-03 12:10:09</t>
  </si>
  <si>
    <t>7741/2017/LSR</t>
  </si>
  <si>
    <t>Ing. Chalid Abbás</t>
  </si>
  <si>
    <t>NZ č. 7741/2017/LSR</t>
  </si>
  <si>
    <t>2018-01-03 12:11:24</t>
  </si>
  <si>
    <t>3272427_potvrdenie.pdf</t>
  </si>
  <si>
    <t>2018-01-03 12:10:53</t>
  </si>
  <si>
    <t>3272428_dokument1.pdf</t>
  </si>
  <si>
    <t>2018-01-03 12:11:20</t>
  </si>
  <si>
    <t>R/011-26/18-18/11/00</t>
  </si>
  <si>
    <t>Peter Stelina</t>
  </si>
  <si>
    <t>2018-01-03 12:12:45</t>
  </si>
  <si>
    <t>41729391</t>
  </si>
  <si>
    <t>029 45 Rabčice 131</t>
  </si>
  <si>
    <t>3272431_potvrdenie.pdf</t>
  </si>
  <si>
    <t>2018-01-03 12:12:05</t>
  </si>
  <si>
    <t>CRZ 150-2018-LSR</t>
  </si>
  <si>
    <t>3272432_dokument1.pdf</t>
  </si>
  <si>
    <t>2018-01-03 12:12:37</t>
  </si>
  <si>
    <t>Zmluva č. 3/2018</t>
  </si>
  <si>
    <t>MVDr. Ľubomír Bodnár</t>
  </si>
  <si>
    <t>Zmluva č. 3/2018 o vykonaní štátnych veterinárnych činností v roku 2018 uzavretá podľa §  261 ods. 2 Obchodného zákonníka</t>
  </si>
  <si>
    <t>2018-01-03 12:14:53</t>
  </si>
  <si>
    <t>17148324</t>
  </si>
  <si>
    <t>Moyzesova 100, 083 01 Sabinov</t>
  </si>
  <si>
    <t>2018-01-03 12:13:16</t>
  </si>
  <si>
    <t>3272438_dokument1.pdf</t>
  </si>
  <si>
    <t>2018-01-03 12:14:29</t>
  </si>
  <si>
    <t>9/2018/ŠVPS/RHE/Z-9/2018</t>
  </si>
  <si>
    <t>MVDr. Michal Rusič</t>
  </si>
  <si>
    <t>2018-01-03 12:16:11</t>
  </si>
  <si>
    <t>37784960</t>
  </si>
  <si>
    <t>Nová Sedlica č. 16,  067 68</t>
  </si>
  <si>
    <t>3272434_potvrdenie.pdf</t>
  </si>
  <si>
    <t>2018-01-03 12:13:43</t>
  </si>
  <si>
    <t>3272443_dokument1.pdf</t>
  </si>
  <si>
    <t>2018-01-03 12:15:50</t>
  </si>
  <si>
    <t>7/2017</t>
  </si>
  <si>
    <t>Agentúra rozvoja vodnej dopravy, Bratislava</t>
  </si>
  <si>
    <t>JUK s.r.o.</t>
  </si>
  <si>
    <t>2018-01-03 12:18:27</t>
  </si>
  <si>
    <t>36767034</t>
  </si>
  <si>
    <t>Braneckého 8, trenčín 911 01</t>
  </si>
  <si>
    <t>42183677</t>
  </si>
  <si>
    <t>Námestie slobody č.6, P.O. BOX 9, 810 05 Bratislava,                     ,</t>
  </si>
  <si>
    <t>3272436_potvrdenie.pdf</t>
  </si>
  <si>
    <t>2018-01-03 12:14:15</t>
  </si>
  <si>
    <t>3272449_dokument1.pdf</t>
  </si>
  <si>
    <t>2018-01-03 12:18:16</t>
  </si>
  <si>
    <t>R/011-28/18-18/11/00</t>
  </si>
  <si>
    <t>Jaroslav Kukuc</t>
  </si>
  <si>
    <t>2018-01-03 12:15:16</t>
  </si>
  <si>
    <t>36139769</t>
  </si>
  <si>
    <t>027 12 Liesek 674</t>
  </si>
  <si>
    <t>3272439_potvrdenie.pdf</t>
  </si>
  <si>
    <t>2018-01-03 12:14:32</t>
  </si>
  <si>
    <t>CRZ 153-2018-LSR</t>
  </si>
  <si>
    <t>3272442_dokument1.pdf</t>
  </si>
  <si>
    <t>2018-01-03 12:15:06</t>
  </si>
  <si>
    <t>30201/ZoOzVB-006/2017/Turany/0760/SO-604-00,605-00/Axioma</t>
  </si>
  <si>
    <t>AR</t>
  </si>
  <si>
    <t>Zmluva o odplate za zriadené vecné bremeno</t>
  </si>
  <si>
    <t>3272440_potvrdenie.pdf</t>
  </si>
  <si>
    <t>2017-11-14</t>
  </si>
  <si>
    <t>2018-01-03 12:14:49</t>
  </si>
  <si>
    <t>3272441_dokument1.pdf</t>
  </si>
  <si>
    <t>2018-01-03 12:15:03</t>
  </si>
  <si>
    <t>Zmluva o spolupráci na projekte</t>
  </si>
  <si>
    <t>Žilinská univerzita v Žiline</t>
  </si>
  <si>
    <t>Zmluva o spolupráci na projekte = FPEDAS</t>
  </si>
  <si>
    <t>2018-01-03 12:20:52</t>
  </si>
  <si>
    <t>T.G. Masaryka 22, Zvolen</t>
  </si>
  <si>
    <t>00397563</t>
  </si>
  <si>
    <t>Univerzitná 8215/1, 010 26 Žilina</t>
  </si>
  <si>
    <t>2018-01-03 12:20:22</t>
  </si>
  <si>
    <t>3272447_dokument1.pdf</t>
  </si>
  <si>
    <t>2018-01-03 12:18:26</t>
  </si>
  <si>
    <t>R/011-27/18-18/11/00</t>
  </si>
  <si>
    <t>Peter Francúz</t>
  </si>
  <si>
    <t>2018-01-03 12:17:47</t>
  </si>
  <si>
    <t>33599882</t>
  </si>
  <si>
    <t>029 62 Oravské Veselé 733</t>
  </si>
  <si>
    <t>3272445_potvrdenie.pdf</t>
  </si>
  <si>
    <t>2018-01-03 12:17:02</t>
  </si>
  <si>
    <t>CRZ 152-2018-LSR</t>
  </si>
  <si>
    <t>3272446_dokument1.pdf</t>
  </si>
  <si>
    <t>2018-01-03 12:17:33</t>
  </si>
  <si>
    <t>10/2018/ŠVPS/RHE/Z-10/2018</t>
  </si>
  <si>
    <t>2018-01-03 12:19:32</t>
  </si>
  <si>
    <t>Školská 941/14,  091 01  Stropkov</t>
  </si>
  <si>
    <t>3272448_potvrdenie.pdf</t>
  </si>
  <si>
    <t>2018-01-03 12:17:44</t>
  </si>
  <si>
    <t>3272452_dokument1.pdf</t>
  </si>
  <si>
    <t>2018-01-03 12:18:43</t>
  </si>
  <si>
    <t>Zmluva č. 21/2018</t>
  </si>
  <si>
    <t>MVDr. Martin Boldižár, PhD.</t>
  </si>
  <si>
    <t>Zmluva č. 21/2018 o vykonaní štátnych veterinárnych činností v roku 2018 uzavretá podľa §  261 ods. 2 Obchodného zákonníka</t>
  </si>
  <si>
    <t>2018-01-03 12:18:42</t>
  </si>
  <si>
    <t>51089360</t>
  </si>
  <si>
    <t>Fejova 12, 040 01 Košice</t>
  </si>
  <si>
    <t>2018-01-03 12:17:55</t>
  </si>
  <si>
    <t>3272451_dokument1.pdf</t>
  </si>
  <si>
    <t>2018-01-03 12:18:24</t>
  </si>
  <si>
    <t>R/011-24/18-18/11/00</t>
  </si>
  <si>
    <t>ORFLAJ s.r.o.</t>
  </si>
  <si>
    <t>2018-01-03 12:20:09</t>
  </si>
  <si>
    <t>36435228</t>
  </si>
  <si>
    <t>Brišovka 931, 029 57 Oravská Lesná</t>
  </si>
  <si>
    <t>3272453_potvrdenie.pdf</t>
  </si>
  <si>
    <t>2018-01-03 12:19:14</t>
  </si>
  <si>
    <t>CRZ 147-2018-LSR</t>
  </si>
  <si>
    <t>3272456_dokument1.pdf</t>
  </si>
  <si>
    <t>2018-01-03 12:19:45</t>
  </si>
  <si>
    <t>30201/ZoOzVB-002/2016/Považský Chlmec/667-00,668-00/Geodet-Real</t>
  </si>
  <si>
    <t>2018-01-03 12:19:37</t>
  </si>
  <si>
    <t>3272454_potvrdenie.pdf</t>
  </si>
  <si>
    <t>2017-11-24</t>
  </si>
  <si>
    <t>2018-01-03 12:19:18</t>
  </si>
  <si>
    <t>3272455_dokument1.pdf</t>
  </si>
  <si>
    <t>2018-01-03 12:19:30</t>
  </si>
  <si>
    <t>Zmluva č.17/2018</t>
  </si>
  <si>
    <t>MVDr. Ladislav Werner</t>
  </si>
  <si>
    <t>Zmluva č.17/2018 o vykonaní štátnych veterinárnych činností v roku 2018 uzavretá podľa § 261 ods.2 Obchodného zákonníka</t>
  </si>
  <si>
    <t>platby podľa výkonov v zmysle zmluvy</t>
  </si>
  <si>
    <t>2018-01-03 12:31:53</t>
  </si>
  <si>
    <t>35497505</t>
  </si>
  <si>
    <t>Horská 2219/35, Skalica</t>
  </si>
  <si>
    <t>3272457_potvrdenie.pdf</t>
  </si>
  <si>
    <t>2018-01-03 12:20:39</t>
  </si>
  <si>
    <t>Zmluva č. 17/2018</t>
  </si>
  <si>
    <t>3272485_dokument1.pdf</t>
  </si>
  <si>
    <t>2018-01-03 12:31:32</t>
  </si>
  <si>
    <t>11/2018/ŠVPS/RHE/Z-11/2018</t>
  </si>
  <si>
    <t>MVDr. Dušan Švingál</t>
  </si>
  <si>
    <t>2018-01-03 12:22:42</t>
  </si>
  <si>
    <t>17148618</t>
  </si>
  <si>
    <t>Humenská 1,  071 01  Michalovce</t>
  </si>
  <si>
    <t>3272458_potvrdenie.pdf</t>
  </si>
  <si>
    <t>2018-01-03 12:21:01</t>
  </si>
  <si>
    <t>3272460_dokument1.pdf</t>
  </si>
  <si>
    <t>2018-01-03 12:22:12</t>
  </si>
  <si>
    <t>R/011-32/18-18/11/00</t>
  </si>
  <si>
    <t>LESBORA s.r.o.</t>
  </si>
  <si>
    <t>2018-01-03 12:22:39</t>
  </si>
  <si>
    <t>36415677</t>
  </si>
  <si>
    <t>Pod lipou 186, 029 44 Rabča</t>
  </si>
  <si>
    <t>3272459_potvrdenie.pdf</t>
  </si>
  <si>
    <t>2018-01-03 12:21:43</t>
  </si>
  <si>
    <t>CRZ 158-2018-LSR</t>
  </si>
  <si>
    <t>3272461_dokument1.pdf</t>
  </si>
  <si>
    <t>2018-01-03 12:22:16</t>
  </si>
  <si>
    <t>30201/ZoNZVB-006/2017/SO-648-00/Hôrky/166/Sl</t>
  </si>
  <si>
    <t>CV</t>
  </si>
  <si>
    <t>Zmluva o náhrade za zriadené vecné bremeno</t>
  </si>
  <si>
    <t>2018-01-03 12:23:42</t>
  </si>
  <si>
    <t>3272462_potvrdenie.pdf</t>
  </si>
  <si>
    <t>2018-01-03 12:23:25</t>
  </si>
  <si>
    <t>3272463_dokument1.pdf</t>
  </si>
  <si>
    <t>2018-01-03 12:23:37</t>
  </si>
  <si>
    <t>R/011-33/18-18/11/00</t>
  </si>
  <si>
    <t>ŠEĽO spol. s r.o.</t>
  </si>
  <si>
    <t>2018-01-03 12:24:29</t>
  </si>
  <si>
    <t>36412830</t>
  </si>
  <si>
    <t>Radzovka 594/50, 029 52 Hruštín</t>
  </si>
  <si>
    <t>3272464_potvrdenie.pdf</t>
  </si>
  <si>
    <t>2018-01-03 12:23:47</t>
  </si>
  <si>
    <t>CRZ 159-2018-LSR</t>
  </si>
  <si>
    <t>3272465_dokument1.pdf</t>
  </si>
  <si>
    <t>2018-01-03 12:24:21</t>
  </si>
  <si>
    <t>298-2018-LSR</t>
  </si>
  <si>
    <t>Rámcová dohoda 94-2018-25-07</t>
  </si>
  <si>
    <t>2018-01-03 12:25:29</t>
  </si>
  <si>
    <t>2018-01-03 12:25:03</t>
  </si>
  <si>
    <t>3272467_dokument1.pdf</t>
  </si>
  <si>
    <t>2018-01-03 12:25:24</t>
  </si>
  <si>
    <t>R/011-17/18-18/11/00</t>
  </si>
  <si>
    <t>Patrik Škola s.r.o.</t>
  </si>
  <si>
    <t>2018-01-03 12:27:01</t>
  </si>
  <si>
    <t>50079115</t>
  </si>
  <si>
    <t>023 01 Oščadnica 20/1</t>
  </si>
  <si>
    <t>3272469_potvrdenie.pdf</t>
  </si>
  <si>
    <t>2018-01-03 12:26:26</t>
  </si>
  <si>
    <t>CRZ 134-2018-LSR</t>
  </si>
  <si>
    <t>3272471_dokument1.pdf</t>
  </si>
  <si>
    <t>2018-01-03 12:26:55</t>
  </si>
  <si>
    <t>Štátna vedecká knižnica v Košiciach</t>
  </si>
  <si>
    <t>ZSE Energia, a. s.</t>
  </si>
  <si>
    <t>2018-01-03 12:29:34</t>
  </si>
  <si>
    <t>36 677 2</t>
  </si>
  <si>
    <t>Čulenova 6, 816 47 Bratislava 1</t>
  </si>
  <si>
    <t>00164674</t>
  </si>
  <si>
    <t>Hlavná 10, 042 30  KOŠICE</t>
  </si>
  <si>
    <t>3272472_potvrdenie.pdf</t>
  </si>
  <si>
    <t>2018-01-03 12:27:56</t>
  </si>
  <si>
    <t>3272479_dokument1.pdf</t>
  </si>
  <si>
    <t>2018-01-03 12:29:28</t>
  </si>
  <si>
    <t>SHNM_ZM_SHNM-OD-2017-000654-024_2017</t>
  </si>
  <si>
    <t>Gymnázium</t>
  </si>
  <si>
    <t>2018-01-03 12:29:39</t>
  </si>
  <si>
    <t>35531754</t>
  </si>
  <si>
    <t>Park mládeže 5, 040 01 Košice</t>
  </si>
  <si>
    <t>3272473_potvrdenie.pdf</t>
  </si>
  <si>
    <t>2018-01-03 12:28:13</t>
  </si>
  <si>
    <t>3272475_dokument1.pdf</t>
  </si>
  <si>
    <t>2018-01-03 12:28:38</t>
  </si>
  <si>
    <t>Rámcová dohoda č. R 004-02 18-18 05 00</t>
  </si>
  <si>
    <t>Ivan Karas KPB-PROFIS</t>
  </si>
  <si>
    <t>2018-01-03 13:01:54</t>
  </si>
  <si>
    <t>35202190</t>
  </si>
  <si>
    <t>2018-01-09</t>
  </si>
  <si>
    <t>3272474_potvrdenie.pdf</t>
  </si>
  <si>
    <t>2018-01-03 12:28:14</t>
  </si>
  <si>
    <t>3272478_dokument1.pdf</t>
  </si>
  <si>
    <t>2018-01-03 13:01:38</t>
  </si>
  <si>
    <t>299-2018-LSR</t>
  </si>
  <si>
    <t>Zdenko Todák</t>
  </si>
  <si>
    <t>Rámcová dohoda 96-2018-25-07</t>
  </si>
  <si>
    <t>2018-01-03 12:29:06</t>
  </si>
  <si>
    <t>33673691</t>
  </si>
  <si>
    <t>2018-01-03 12:28:43</t>
  </si>
  <si>
    <t>3272477_dokument1.pdf</t>
  </si>
  <si>
    <t>2018-01-03 12:29:00</t>
  </si>
  <si>
    <t>30201/NZ-672/2017/Vranie/1514/PROMAINVEST</t>
  </si>
  <si>
    <t>KS</t>
  </si>
  <si>
    <t>2018-01-03 12:29:44</t>
  </si>
  <si>
    <t>3272480_potvrdenie.pdf</t>
  </si>
  <si>
    <t>2018-01-03 12:29:30</t>
  </si>
  <si>
    <t>3272481_dokument1.pdf</t>
  </si>
  <si>
    <t>2018-01-03 12:29:42</t>
  </si>
  <si>
    <t>R/011-13/18-18/11/00</t>
  </si>
  <si>
    <t>Jozef Jaňák ml.</t>
  </si>
  <si>
    <t>2018-01-03 12:30:36</t>
  </si>
  <si>
    <t>43276300</t>
  </si>
  <si>
    <t>029 63 Mútne 7</t>
  </si>
  <si>
    <t>3272482_potvrdenie.pdf</t>
  </si>
  <si>
    <t>2018-01-03 12:29:58</t>
  </si>
  <si>
    <t>CRZ 128-2018-LSR</t>
  </si>
  <si>
    <t>3272483_dokument1.pdf</t>
  </si>
  <si>
    <t>2018-01-03 12:30:27</t>
  </si>
  <si>
    <t>Rámcová dohoda č. R 004-06 18-18 05 00</t>
  </si>
  <si>
    <t>2018-01-03 13:48:02</t>
  </si>
  <si>
    <t>3272484_potvrdenie.pdf</t>
  </si>
  <si>
    <t>2018-01-03 12:30:57</t>
  </si>
  <si>
    <t>3272488_dokument1.pdf</t>
  </si>
  <si>
    <t>2018-01-03 13:47:49</t>
  </si>
  <si>
    <t>2017_MPC_EONE_0401</t>
  </si>
  <si>
    <t>Základná škola s VJM</t>
  </si>
  <si>
    <t>Metodicko-pedagogické centrum</t>
  </si>
  <si>
    <t>Zmluva o dodávke didaktických prostriedkov</t>
  </si>
  <si>
    <t>2018-01-03 12:32:08</t>
  </si>
  <si>
    <t>00164348</t>
  </si>
  <si>
    <t>Ševčenkova 11, 850 05 Bratislava</t>
  </si>
  <si>
    <t>36086606</t>
  </si>
  <si>
    <t>Hlavná 193, 930 02 Orechová Potoň</t>
  </si>
  <si>
    <t>3272486_potvrdenie.pdf</t>
  </si>
  <si>
    <t>2018-01-03 12:31:39</t>
  </si>
  <si>
    <t>Zmluva o dodávke didaktických prostriedkov číslo: 2017_MPC_EONE_0401</t>
  </si>
  <si>
    <t>3272489_dokument1.pdf</t>
  </si>
  <si>
    <t>2018-01-03 12:32:05</t>
  </si>
  <si>
    <t>Zmluva č. 1/2018</t>
  </si>
  <si>
    <t>MVDr. Eduard Brelloš</t>
  </si>
  <si>
    <t>Zmluva č. 1/2018 o vykonaní štátnych veterinárnych činností v roku 2018 uzavretá podľa §  261 ods. 2 Obchodného zákonníka</t>
  </si>
  <si>
    <t>2018-01-03 12:32:45</t>
  </si>
  <si>
    <t>42075505</t>
  </si>
  <si>
    <t>Drienovská Nová Ves 33, 082 02</t>
  </si>
  <si>
    <t>2018-01-03 12:31:51</t>
  </si>
  <si>
    <t>3272491_dokument1.pdf</t>
  </si>
  <si>
    <t>2018-01-03 12:32:26</t>
  </si>
  <si>
    <t>301-2018-LSR</t>
  </si>
  <si>
    <t>Rámcová dohoda 92-2018-25-07</t>
  </si>
  <si>
    <t>2018-01-03 12:32:37</t>
  </si>
  <si>
    <t>2018-01-03 12:32:16</t>
  </si>
  <si>
    <t>3272492_dokument1.pdf</t>
  </si>
  <si>
    <t>2018-01-03 12:32:34</t>
  </si>
  <si>
    <t>R/011-14/18-18/11/00</t>
  </si>
  <si>
    <t>TARATOR s.r.o.</t>
  </si>
  <si>
    <t>2018-01-03 12:33:28</t>
  </si>
  <si>
    <t>46954040</t>
  </si>
  <si>
    <t>Sad SNP 668/8, 010 01 Žilina</t>
  </si>
  <si>
    <t>3272493_potvrdenie.pdf</t>
  </si>
  <si>
    <t>2018-01-03 12:32:49</t>
  </si>
  <si>
    <t>CRZ 129-2018-LSR</t>
  </si>
  <si>
    <t>3272494_dokument1.pdf</t>
  </si>
  <si>
    <t>2018-01-03 12:33:21</t>
  </si>
  <si>
    <t>Rámcová dohoda č. R 004-10 18-18 05 00</t>
  </si>
  <si>
    <t>2018-01-03 13:47:42</t>
  </si>
  <si>
    <t>3272495_potvrdenie.pdf</t>
  </si>
  <si>
    <t>2018-01-03 12:33:44</t>
  </si>
  <si>
    <t>3272497_dokument1.pdf</t>
  </si>
  <si>
    <t>2018-01-03 12:34:42</t>
  </si>
  <si>
    <t>MVDr. Ivan Miča</t>
  </si>
  <si>
    <t>Zmluva č. 2/2018 o vykonaní štátnych veterinárnych činností v roku 2018 uzavretá podľa § 261 ods.2 Obchodného zákonníka</t>
  </si>
  <si>
    <t>2018-01-03 12:37:20</t>
  </si>
  <si>
    <t>31141668</t>
  </si>
  <si>
    <t>Smolinské 259</t>
  </si>
  <si>
    <t>3272496_potvrdenie.pdf</t>
  </si>
  <si>
    <t>2018-01-03 12:34:10</t>
  </si>
  <si>
    <t>Zmluva 2/2018</t>
  </si>
  <si>
    <t>3272504_dokument1.pdf</t>
  </si>
  <si>
    <t>2018-01-03 12:36:59</t>
  </si>
  <si>
    <t>R/011-15/18-18/11/00</t>
  </si>
  <si>
    <t>Martin Pňaček</t>
  </si>
  <si>
    <t>2018-01-03 12:36:23</t>
  </si>
  <si>
    <t>41732201</t>
  </si>
  <si>
    <t>029 62 Oravské Veselé 284</t>
  </si>
  <si>
    <t>3272498_potvrdenie.pdf</t>
  </si>
  <si>
    <t>2018-01-03 12:34:54</t>
  </si>
  <si>
    <t>CRZ 130-2018-LSR</t>
  </si>
  <si>
    <t>3272503_dokument1.pdf</t>
  </si>
  <si>
    <t>2018-01-03 12:36:12</t>
  </si>
  <si>
    <t>302-2018-LSR</t>
  </si>
  <si>
    <t>Rámcová dohoda 86-2018-25-07</t>
  </si>
  <si>
    <t>2018-01-03 12:36:05</t>
  </si>
  <si>
    <t>2018-01-03 12:35:44</t>
  </si>
  <si>
    <t>3272501_dokument1.pdf</t>
  </si>
  <si>
    <t>2018-01-03 12:36:01</t>
  </si>
  <si>
    <t>Zmluva č. 5/2018</t>
  </si>
  <si>
    <t>MVDr. Pavol Griger</t>
  </si>
  <si>
    <t>Zmluva č. 5/2018 o vykonaní štátnych veterinárnych činností v roku 2018 uzavretá podľa §  261 ods. 2 Obchodného zákonníka</t>
  </si>
  <si>
    <t>2018-01-03 12:37:04</t>
  </si>
  <si>
    <t>37880691</t>
  </si>
  <si>
    <t>Krásna Lúka 9, 082 21 Kanaš - Veľký Šariš</t>
  </si>
  <si>
    <t>3272505_dokument1.pdf</t>
  </si>
  <si>
    <t>2018-01-03 12:36:52</t>
  </si>
  <si>
    <t>135/2017</t>
  </si>
  <si>
    <t>SLOVTHERMAE, Kúpele Diamant Dudince, š.p.</t>
  </si>
  <si>
    <t>HOTELTEC, s.r.o.</t>
  </si>
  <si>
    <t>Dodatok k Zmluve č. 4/2017</t>
  </si>
  <si>
    <t>2018-01-03 12:38:04</t>
  </si>
  <si>
    <t>366</t>
  </si>
  <si>
    <t>Partizánska cesta 116/A, 974 01 Banská Bystrica</t>
  </si>
  <si>
    <t>00165506</t>
  </si>
  <si>
    <t>Kúpeľná 107, 962 71 Dudince</t>
  </si>
  <si>
    <t>3272507_potvrdenie.pdf</t>
  </si>
  <si>
    <t>2018-01-03 12:37:22</t>
  </si>
  <si>
    <t>3272508_dokument1.pdf</t>
  </si>
  <si>
    <t>2018-01-03 12:37:58</t>
  </si>
  <si>
    <t>30201/ZoVB-003/2016/SSE-D 626-00/Považská Bystrica/0197/Geoplán</t>
  </si>
  <si>
    <t>SLOVNAFT, a.s.</t>
  </si>
  <si>
    <t>Zmluva o zriadení vecného bremena v prospech tretej osoby</t>
  </si>
  <si>
    <t>2018-01-03 12:38:46</t>
  </si>
  <si>
    <t>3272509_potvrdenie.pdf</t>
  </si>
  <si>
    <t>2018-01-03 12:38:27</t>
  </si>
  <si>
    <t>3272510_dokument1.pdf</t>
  </si>
  <si>
    <t>2018-01-03 12:38:41</t>
  </si>
  <si>
    <t>R/011-18/18-18/11/00</t>
  </si>
  <si>
    <t>Ferdinand Jagelka</t>
  </si>
  <si>
    <t>2018-01-03 12:39:24</t>
  </si>
  <si>
    <t>34418342</t>
  </si>
  <si>
    <t>029 62 Oravské Veselé 387</t>
  </si>
  <si>
    <t>3272511_potvrdenie.pdf</t>
  </si>
  <si>
    <t>2018-01-03 12:38:38</t>
  </si>
  <si>
    <t>CRZ 135-2018-LSR</t>
  </si>
  <si>
    <t>3272514_dokument1.pdf</t>
  </si>
  <si>
    <t>2018-01-03 12:39:12</t>
  </si>
  <si>
    <t>303-2018-LSR</t>
  </si>
  <si>
    <t>Rámcová dohoda 89-2018-25-07</t>
  </si>
  <si>
    <t>2018-01-03 12:39:11</t>
  </si>
  <si>
    <t>2018-01-03 12:38:48</t>
  </si>
  <si>
    <t>3272513_dokument1.pdf</t>
  </si>
  <si>
    <t>2018-01-03 12:39:08</t>
  </si>
  <si>
    <t>Zmluva č. 15/2018</t>
  </si>
  <si>
    <t>MVDr. Peter Vizváry</t>
  </si>
  <si>
    <t>Zmluva č.15/2018 o vykonaní štátnych veterinárnych činností v roku 2018 uzavretá podľa § 261 ods.2 Obchodného zákonníka</t>
  </si>
  <si>
    <t>platby v zmysle výkonov podľa zmluvy</t>
  </si>
  <si>
    <t>2018-01-03 12:41:30</t>
  </si>
  <si>
    <t>37844881</t>
  </si>
  <si>
    <t>Nešporova 15, Skalica</t>
  </si>
  <si>
    <t>3272515_potvrdenie.pdf</t>
  </si>
  <si>
    <t>2018-01-03 12:39:10</t>
  </si>
  <si>
    <t>Zmluva 15/2018</t>
  </si>
  <si>
    <t>3272519_dokument1.pdf</t>
  </si>
  <si>
    <t>2018-01-03 12:41:01</t>
  </si>
  <si>
    <t>30201/ZoVB-007/2017/MPB 641-00/Považská Bystrica/0197/Geoplán</t>
  </si>
  <si>
    <t>PL</t>
  </si>
  <si>
    <t>2018-01-03 12:40:12</t>
  </si>
  <si>
    <t>3272516_potvrdenie.pdf</t>
  </si>
  <si>
    <t>2018-01-03 12:39:54</t>
  </si>
  <si>
    <t>3272517_dokument1.pdf</t>
  </si>
  <si>
    <t>2018-01-03 12:40:06</t>
  </si>
  <si>
    <t>Zmluva č. 6/2018</t>
  </si>
  <si>
    <t>MVDr. Dušan Harbáč</t>
  </si>
  <si>
    <t>Zmluva č. 6/2018 o vykonaní štátnych veterinárnych činností v roku 2018 uzavretá podľa §  261 ods. 2 Obchodného zákonníka</t>
  </si>
  <si>
    <t>2018-01-03 12:42:07</t>
  </si>
  <si>
    <t>17148294</t>
  </si>
  <si>
    <t>Bohúňova 12, 080 05 Prešov</t>
  </si>
  <si>
    <t>2018-01-03 12:40:50</t>
  </si>
  <si>
    <t>3272526_dokument1.pdf</t>
  </si>
  <si>
    <t>2018-01-03 12:41:56</t>
  </si>
  <si>
    <t>136/2017</t>
  </si>
  <si>
    <t>Pekáreň Bzovík, s.r.o.</t>
  </si>
  <si>
    <t>Zmluva o dodávke pekárenských výrobkov</t>
  </si>
  <si>
    <t>2018-01-03 12:41:47</t>
  </si>
  <si>
    <t>44088752</t>
  </si>
  <si>
    <t>Majerský rad 3084/80, 963 01 Krupina</t>
  </si>
  <si>
    <t>3272520_potvrdenie.pdf</t>
  </si>
  <si>
    <t>2018-01-03 12:40:59</t>
  </si>
  <si>
    <t>3272525_dokument1.pdf</t>
  </si>
  <si>
    <t>2018-01-03 12:41:43</t>
  </si>
  <si>
    <t>R/011-16/18-18/11/00</t>
  </si>
  <si>
    <t>Anton Blažeňák ml.</t>
  </si>
  <si>
    <t>2018-01-03 12:41:49</t>
  </si>
  <si>
    <t>34838732</t>
  </si>
  <si>
    <t>029 63 Mútne 492</t>
  </si>
  <si>
    <t>3272521_potvrdenie.pdf</t>
  </si>
  <si>
    <t>2018-01-03 12:41:03</t>
  </si>
  <si>
    <t>CRZ 132-2018-LSR</t>
  </si>
  <si>
    <t>3272524_dokument1.pdf</t>
  </si>
  <si>
    <t>2018-01-03 12:41:40</t>
  </si>
  <si>
    <t>294/2018/LSR</t>
  </si>
  <si>
    <t>LESY Slovenskej republiky, štátny podnik, Odštepný závod Smolenice</t>
  </si>
  <si>
    <t>Andrej Rehák</t>
  </si>
  <si>
    <t>Nájomná zmluva č.j. ZML 1549/2017</t>
  </si>
  <si>
    <t>prenájom pozemku</t>
  </si>
  <si>
    <t>2018-01-03 12:41:33</t>
  </si>
  <si>
    <t>Trnavská 12 	 , 919 04 Smolenice</t>
  </si>
  <si>
    <t>3272522_potvrdenie.pdf</t>
  </si>
  <si>
    <t>2018-01-03 12:41:04</t>
  </si>
  <si>
    <t>3272523_dokument1.pdf</t>
  </si>
  <si>
    <t>2018-01-03 12:41:29</t>
  </si>
  <si>
    <t>304-2018-LSR</t>
  </si>
  <si>
    <t>Rámcová dohoda 90-2018-25-07</t>
  </si>
  <si>
    <t>2018-01-03 12:42:33</t>
  </si>
  <si>
    <t>4151580</t>
  </si>
  <si>
    <t>2018-01-03 12:42:10</t>
  </si>
  <si>
    <t>3272528_dokument1.pdf</t>
  </si>
  <si>
    <t>2018-01-03 12:42:28</t>
  </si>
  <si>
    <t>CRZ č. 173/2018/LSR</t>
  </si>
  <si>
    <t>BUKÓZA Export-Import, a.s.</t>
  </si>
  <si>
    <t>Rámcová kúpna zmluva č. 4/2018</t>
  </si>
  <si>
    <t>2018-01-03 12:44:31</t>
  </si>
  <si>
    <t>Hencovce</t>
  </si>
  <si>
    <t>3272529_potvrdenie.pdf</t>
  </si>
  <si>
    <t>2018-01-03 12:43:24</t>
  </si>
  <si>
    <t>3272531_dokument1.pdf</t>
  </si>
  <si>
    <t>2018-01-03 12:43:58</t>
  </si>
  <si>
    <t>R/011-31/18-18/11/00</t>
  </si>
  <si>
    <t>LIGNEUS s.r.o.</t>
  </si>
  <si>
    <t>023 02 Krános nad Kysucou 1682</t>
  </si>
  <si>
    <t>3272530_potvrdenie.pdf</t>
  </si>
  <si>
    <t>2018-01-03 12:43:47</t>
  </si>
  <si>
    <t>CRZ 157-2018-LSR</t>
  </si>
  <si>
    <t>3272532_dokument1.pdf</t>
  </si>
  <si>
    <t>2018-01-03 12:44:20</t>
  </si>
  <si>
    <t>137/2017</t>
  </si>
  <si>
    <t>Lázne Luhačovice, a.s.</t>
  </si>
  <si>
    <t>Zmluva o výmenných rekreáciách a liečebných pobytoch</t>
  </si>
  <si>
    <t>2018-12-14</t>
  </si>
  <si>
    <t>2018-01-03 12:45:59</t>
  </si>
  <si>
    <t>46347828</t>
  </si>
  <si>
    <t>Lázenské námestí 436, 763 26 Luhačovice</t>
  </si>
  <si>
    <t>3272533_potvrdenie.pdf</t>
  </si>
  <si>
    <t>2018-01-03 12:44:32</t>
  </si>
  <si>
    <t>3272536_dokument1.pdf</t>
  </si>
  <si>
    <t>2018-01-03 12:45:44</t>
  </si>
  <si>
    <t>30201/ZoZVB-003/2016/Senec/1893/Me (028/17/04/VB)</t>
  </si>
  <si>
    <t>Mesto Senec</t>
  </si>
  <si>
    <t>Dodatok č.1 k Zmluve o zriadení vecného bremena v prospech tretej osoby</t>
  </si>
  <si>
    <t>2018-01-03 12:47:17</t>
  </si>
  <si>
    <t>3272534_potvrdenie.pdf</t>
  </si>
  <si>
    <t>2018-01-03 12:45:17</t>
  </si>
  <si>
    <t>30201/ZoZVB-003/2016/Senec/1893/Me</t>
  </si>
  <si>
    <t>3272535_dokument1.pdf</t>
  </si>
  <si>
    <t>2018-01-03 12:45:30</t>
  </si>
  <si>
    <t>1331/B/2017</t>
  </si>
  <si>
    <t>Tanečné konzervatórium Evy Jaczovej</t>
  </si>
  <si>
    <t>Zmluva o spolupráci</t>
  </si>
  <si>
    <t>hodnota predmetu zmluvy: objednávateľ sa zaväzuje uhradiť náklady na dopravu, ubytovanie ako i ďalšie náhrady v zmysle zákona o cestovných náhradách.</t>
  </si>
  <si>
    <t>2018-01-03 12:47:45</t>
  </si>
  <si>
    <t>30775302</t>
  </si>
  <si>
    <t>Gorazdova 20, 811 04 Bratislava</t>
  </si>
  <si>
    <t>3272537_potvrdenie.pdf</t>
  </si>
  <si>
    <t>2018-01-03 12:45:41</t>
  </si>
  <si>
    <t>3272538_dokument1.pdf</t>
  </si>
  <si>
    <t>2018-01-03 12:46:23</t>
  </si>
  <si>
    <t>CRZ č. 176/2018/LSR</t>
  </si>
  <si>
    <t>UDAVA, a.s.</t>
  </si>
  <si>
    <t>Rámcová kúpna zmluva č. 10/2018</t>
  </si>
  <si>
    <t>2018-01-03 12:47:29</t>
  </si>
  <si>
    <t>Udavské</t>
  </si>
  <si>
    <t>3272539_potvrdenie.pdf</t>
  </si>
  <si>
    <t>2018-01-03 12:46:24</t>
  </si>
  <si>
    <t>3272542_dokument1.pdf</t>
  </si>
  <si>
    <t>2018-01-03 12:47:07</t>
  </si>
  <si>
    <t>APVV-15-0014/D3</t>
  </si>
  <si>
    <t>Ústav anorganickej chémie Slovenskej akadémie vied</t>
  </si>
  <si>
    <t>Dodatok č.3 k Zmluve o poskytnutí prostriedkov č. APVV-15-0014</t>
  </si>
  <si>
    <t>964/2017</t>
  </si>
  <si>
    <t>2018-01-03 12:47:18</t>
  </si>
  <si>
    <t>00586919</t>
  </si>
  <si>
    <t>Dúbravská cesta 9, 8453 6 Bratislava</t>
  </si>
  <si>
    <t>3272540_potvrdenie.pdf</t>
  </si>
  <si>
    <t>2018-01-03 12:46:39</t>
  </si>
  <si>
    <t>3272541_dokument1.pdf</t>
  </si>
  <si>
    <t>2018-01-03 12:47:04</t>
  </si>
  <si>
    <t>306-2018-LSR</t>
  </si>
  <si>
    <t>Štefan Huc ml.</t>
  </si>
  <si>
    <t>Rámcová dohoda 95-2018-25-07</t>
  </si>
  <si>
    <t>2018-01-03 12:47:30</t>
  </si>
  <si>
    <t>43949649</t>
  </si>
  <si>
    <t>3272544_dokument1.pdf</t>
  </si>
  <si>
    <t>2018-01-03 12:47:25</t>
  </si>
  <si>
    <t>Zmluva č. 7/2018</t>
  </si>
  <si>
    <t>MVDr. Ivan Hlipala</t>
  </si>
  <si>
    <t>Zmluva č. 7/2018 o vykonaní štátnych veterinárnych činností v roku 2018 uzavretá podľa §  261 ods. 2 Obchodného zákonníka</t>
  </si>
  <si>
    <t>2018-01-03 12:48:22</t>
  </si>
  <si>
    <t>17148383</t>
  </si>
  <si>
    <t>Prostejovská 107, 08001 Prešov</t>
  </si>
  <si>
    <t>2018-01-03 12:47:31</t>
  </si>
  <si>
    <t>3272547_dokument1.pdf</t>
  </si>
  <si>
    <t>2018-01-03 12:48:13</t>
  </si>
  <si>
    <t>R/011-23/18-18/11/00</t>
  </si>
  <si>
    <t>PINUS SLOVAKIA s.r.o.</t>
  </si>
  <si>
    <t>2018-01-03 12:48:59</t>
  </si>
  <si>
    <t>44578423</t>
  </si>
  <si>
    <t>Šviderkova 281, 029 44 Rabča</t>
  </si>
  <si>
    <t>3272548_potvrdenie.pdf</t>
  </si>
  <si>
    <t>2018-01-03 12:48:17</t>
  </si>
  <si>
    <t>CRZ 146-2018-LSR</t>
  </si>
  <si>
    <t>3272552_dokument1.pdf</t>
  </si>
  <si>
    <t>2018-01-03 12:48:48</t>
  </si>
  <si>
    <t>APVV-15-0726/D3</t>
  </si>
  <si>
    <t>Dodatok č.3 k Zmluve o poskytnutí prostriedkov č. APVV-15-0726</t>
  </si>
  <si>
    <t>963/2017</t>
  </si>
  <si>
    <t>2018-01-03 12:48:53</t>
  </si>
  <si>
    <t>3272550_potvrdenie.pdf</t>
  </si>
  <si>
    <t>2018-01-03 12:48:31</t>
  </si>
  <si>
    <t>3272551_dokument1.pdf</t>
  </si>
  <si>
    <t>2018-01-03 12:48:44</t>
  </si>
  <si>
    <t>CPKE_ZM_ON-1-2018_2018</t>
  </si>
  <si>
    <t>Ihnat Marcel</t>
  </si>
  <si>
    <t>Ministerstvo vnútra SR, Centrum podpory Košice</t>
  </si>
  <si>
    <t>Zmluva o ubytovaní</t>
  </si>
  <si>
    <t>2018-01-03 12:52:02</t>
  </si>
  <si>
    <t>2018-01-03 12:49:10</t>
  </si>
  <si>
    <t>3272554_dokument1.pdf</t>
  </si>
  <si>
    <t>2018-01-03 12:49:39</t>
  </si>
  <si>
    <t>APVV-15-0479/D3</t>
  </si>
  <si>
    <t>Dodatok č.3 k Zmluve o poskytnutí prostriedkov č. APVV-15-0479</t>
  </si>
  <si>
    <t>960/2017</t>
  </si>
  <si>
    <t>2018-01-03 12:50:20</t>
  </si>
  <si>
    <t>3272555_potvrdenie.pdf</t>
  </si>
  <si>
    <t>2018-01-03 12:49:55</t>
  </si>
  <si>
    <t>3272556_dokument1.pdf</t>
  </si>
  <si>
    <t>2018-01-03 12:50:16</t>
  </si>
  <si>
    <t>CRZ č. 221/2018/LSR</t>
  </si>
  <si>
    <t>DREVOP, s.r.o., Dlhé nad Cirochou</t>
  </si>
  <si>
    <t>Rámcová kúpna zmluva č. 25/2018</t>
  </si>
  <si>
    <t>2018-01-03 12:50:59</t>
  </si>
  <si>
    <t>Dlhé nad Cirochou</t>
  </si>
  <si>
    <t>3272557_potvrdenie.pdf</t>
  </si>
  <si>
    <t>2018-01-03 12:50:09</t>
  </si>
  <si>
    <t>3272558_dokument1.pdf</t>
  </si>
  <si>
    <t>2018-01-03 12:50:29</t>
  </si>
  <si>
    <t>R/011-21/18-18/11/00</t>
  </si>
  <si>
    <t>Pavol Fidrík FIDLES</t>
  </si>
  <si>
    <t>2018-01-03 12:51:48</t>
  </si>
  <si>
    <t>33755337</t>
  </si>
  <si>
    <t>029 47 Oravská Polhora 412</t>
  </si>
  <si>
    <t>3272559_potvrdenie.pdf</t>
  </si>
  <si>
    <t>2018-01-03 12:51:10</t>
  </si>
  <si>
    <t>CRZ 142-2018-LSR</t>
  </si>
  <si>
    <t>3272560_dokument1.pdf</t>
  </si>
  <si>
    <t>2018-01-03 12:51:40</t>
  </si>
  <si>
    <t>Zmluva č. 9/2018</t>
  </si>
  <si>
    <t>MVDr. Oto Kandráč</t>
  </si>
  <si>
    <t>Zmluva č. 9/2018 o vykonaní štátnych veterinárnych činností v roku 2018 uzavretá podľa §  261 ods. 2 Obchodného zákonníka</t>
  </si>
  <si>
    <t>2018-01-03 12:52:58</t>
  </si>
  <si>
    <t>17148421</t>
  </si>
  <si>
    <t>Čapajevova 35, 08001 Prešov</t>
  </si>
  <si>
    <t>2018-01-03 12:52:05</t>
  </si>
  <si>
    <t>3272562_dokument1.pdf</t>
  </si>
  <si>
    <t>2018-01-03 12:52:41</t>
  </si>
  <si>
    <t>APVV-15-0741/D3</t>
  </si>
  <si>
    <t>Dodatok č.3 k Zmluve o poskytnutí prostriedkov č. APVV-15-0741</t>
  </si>
  <si>
    <t>959/2017</t>
  </si>
  <si>
    <t>2018-01-03 12:52:59</t>
  </si>
  <si>
    <t>3272563_potvrdenie.pdf</t>
  </si>
  <si>
    <t>2018-01-03 12:52:35</t>
  </si>
  <si>
    <t>3272566_dokument1.pdf</t>
  </si>
  <si>
    <t>2018-01-03 12:52:55</t>
  </si>
  <si>
    <t>308-2018-LSR</t>
  </si>
  <si>
    <t>Rámcová dohoda 88-2018-25-07</t>
  </si>
  <si>
    <t>2018-01-03 12:53:00</t>
  </si>
  <si>
    <t>3272567_dokument1.pdf</t>
  </si>
  <si>
    <t>CRZ č. 216/2018/LSR</t>
  </si>
  <si>
    <t>QUERCUS, s.r.o.</t>
  </si>
  <si>
    <t>Rámcová kúpna zmluva č. 8/2018</t>
  </si>
  <si>
    <t>2018-01-03 12:53:21</t>
  </si>
  <si>
    <t>Lučenec</t>
  </si>
  <si>
    <t>3272565_potvrdenie.pdf</t>
  </si>
  <si>
    <t>2018-01-03 12:52:48</t>
  </si>
  <si>
    <t>3272568_dokument1.pdf</t>
  </si>
  <si>
    <t>2018-01-03 12:53:06</t>
  </si>
  <si>
    <t>R/011-22/18-18/11/00</t>
  </si>
  <si>
    <t>LESOR s.r.o.</t>
  </si>
  <si>
    <t>2018-01-03 12:53:51</t>
  </si>
  <si>
    <t>36415880</t>
  </si>
  <si>
    <t>029 63 Mútne 636</t>
  </si>
  <si>
    <t>3272569_potvrdenie.pdf</t>
  </si>
  <si>
    <t>2018-01-03 12:53:05</t>
  </si>
  <si>
    <t>CRZ 143-2018-LSR</t>
  </si>
  <si>
    <t>3272571_dokument1.pdf</t>
  </si>
  <si>
    <t>2018-01-03 12:53:33</t>
  </si>
  <si>
    <t>30203/nzbzvb/3671/007/2017, VSD 1648/3000/2017</t>
  </si>
  <si>
    <t>Východoslovenská distribučná, a.s.</t>
  </si>
  <si>
    <t>2018-01-03 12:53:50</t>
  </si>
  <si>
    <t>3272570_potvrdenie.pdf</t>
  </si>
  <si>
    <t>2018-01-03 12:53:26</t>
  </si>
  <si>
    <t>3272572_dokument1.pdf</t>
  </si>
  <si>
    <t>2018-01-03 12:53:46</t>
  </si>
  <si>
    <t>CPKE_ZM_ON-2-2018_2018</t>
  </si>
  <si>
    <t>Sabol Pavol</t>
  </si>
  <si>
    <t>2018-01-03 12:58:53</t>
  </si>
  <si>
    <t>2018-01-03 12:55:17</t>
  </si>
  <si>
    <t>3272578_dokument1.pdf</t>
  </si>
  <si>
    <t>2018-01-03 12:55:41</t>
  </si>
  <si>
    <t>R/011-20/18-18/11/00</t>
  </si>
  <si>
    <t>Michal Košút</t>
  </si>
  <si>
    <t>2018-01-03 12:58:38</t>
  </si>
  <si>
    <t>40747425</t>
  </si>
  <si>
    <t>Kožušníkova 780, 029 44 Rabča</t>
  </si>
  <si>
    <t>3272576_potvrdenie.pdf</t>
  </si>
  <si>
    <t>2018-01-03 12:55:27</t>
  </si>
  <si>
    <t>CRZ 141-2018-LSR</t>
  </si>
  <si>
    <t>3272584_dokument1.pdf</t>
  </si>
  <si>
    <t>2018-01-03 12:58:16</t>
  </si>
  <si>
    <t>Zmluva č. 10/2018</t>
  </si>
  <si>
    <t>MVDr. Ivan Karpjak</t>
  </si>
  <si>
    <t>Zmluva č. 10/2018 o vykonaní štátnych veterinárnych činností v roku 2018 uzavretá podľa §  261 ods. 2 Obchodného zákonníka</t>
  </si>
  <si>
    <t>2018-01-03 12:56:18</t>
  </si>
  <si>
    <t>31648274</t>
  </si>
  <si>
    <t>Dilongova 52, 08001 Prešov</t>
  </si>
  <si>
    <t>2018-01-03 12:55:31</t>
  </si>
  <si>
    <t>3272582_dokument1.pdf</t>
  </si>
  <si>
    <t>2018-01-03 12:56:10</t>
  </si>
  <si>
    <t>309-2018-LSR</t>
  </si>
  <si>
    <t>Rámcová dohoda 93-2018-25-07</t>
  </si>
  <si>
    <t>2018-01-03 12:55:57</t>
  </si>
  <si>
    <t>2018-01-03 12:55:37</t>
  </si>
  <si>
    <t>3272580_dokument1.pdf</t>
  </si>
  <si>
    <t>2018-01-03 12:55:54</t>
  </si>
  <si>
    <t>1174156/SL</t>
  </si>
  <si>
    <t>Železničná spoločnosť CARGO SLOVAKIA, a.s.</t>
  </si>
  <si>
    <t>RICoS, a.s.</t>
  </si>
  <si>
    <t>Revízne činnosti</t>
  </si>
  <si>
    <t>2018-03-19</t>
  </si>
  <si>
    <t>2018-01-03 12:56:45</t>
  </si>
  <si>
    <t>3272581_potvrdenie.pdf</t>
  </si>
  <si>
    <t>2018-01-03 12:56:03</t>
  </si>
  <si>
    <t>3272583_dokument1.pdf</t>
  </si>
  <si>
    <t>2018-01-03 12:56:22</t>
  </si>
  <si>
    <t>310-2018-LSR</t>
  </si>
  <si>
    <t>Rámcová dohoda 91-2018-25-07</t>
  </si>
  <si>
    <t>2018-01-03 12:58:56</t>
  </si>
  <si>
    <t>2018-01-03 12:58:34</t>
  </si>
  <si>
    <t>3272586_dokument1.pdf</t>
  </si>
  <si>
    <t>2018-01-03 12:58:52</t>
  </si>
  <si>
    <t>Zmluva č. 20/2018</t>
  </si>
  <si>
    <t>Zmluva č. 20/2018 o vykonaní štátnych veterinárnych činností v roku 2018 uzavretá podľa §  261 ods. 2 Obchodného zákonníka</t>
  </si>
  <si>
    <t>2018-01-03 12:59:48</t>
  </si>
  <si>
    <t>Pod komínom 4, 08001 Prešov</t>
  </si>
  <si>
    <t>2018-01-03 12:58:58</t>
  </si>
  <si>
    <t>3272588_dokument1.pdf</t>
  </si>
  <si>
    <t>2018-01-03 12:59:36</t>
  </si>
  <si>
    <t>VaI/DP/2016/3.1.1-03/F186</t>
  </si>
  <si>
    <t>GXProfiles SK, s.r.o.</t>
  </si>
  <si>
    <t>ZMLUVA   O POSKYTNUTÍ   NENÁVRATNÉHO FINANČNÉHO   PRÍSPEVKU č.  VaI/DP/2016/3.1.1-03/F186</t>
  </si>
  <si>
    <t>2018-01-03 13:03:37</t>
  </si>
  <si>
    <t>50596454</t>
  </si>
  <si>
    <t>Slatinská 1714, 018 61  Beluša</t>
  </si>
  <si>
    <t>2018-01-03 12:59:50</t>
  </si>
  <si>
    <t>3272591_dokument1.pdf</t>
  </si>
  <si>
    <t>2018-01-03 13:00:44</t>
  </si>
  <si>
    <t>R/011-19/18-18/11/00</t>
  </si>
  <si>
    <t>Ján Žitniak</t>
  </si>
  <si>
    <t>2018-01-03 13:01:10</t>
  </si>
  <si>
    <t>32274611</t>
  </si>
  <si>
    <t>027 41 Oravský Podzámok 268</t>
  </si>
  <si>
    <t>3272590_potvrdenie.pdf</t>
  </si>
  <si>
    <t>2018-01-03 13:00:01</t>
  </si>
  <si>
    <t>CRZ 137-2018-LSR</t>
  </si>
  <si>
    <t>3272592_dokument1.pdf</t>
  </si>
  <si>
    <t>2018-01-03 13:01:05</t>
  </si>
  <si>
    <t>AVF 641/2017-4/4.3</t>
  </si>
  <si>
    <t>Audiovizuálny fond</t>
  </si>
  <si>
    <t>Mestská informačná kancelária Poprad</t>
  </si>
  <si>
    <t>Zmluva o poskytnutí dotácie z finančných prostriedkov Audiovizuálneho fondu</t>
  </si>
  <si>
    <t>2018-01-03 13:06:18</t>
  </si>
  <si>
    <t>42381193</t>
  </si>
  <si>
    <t>42169330</t>
  </si>
  <si>
    <t>Grösslingová 53, 811 09 Bratislava</t>
  </si>
  <si>
    <t>2018-01-03 13:05:45</t>
  </si>
  <si>
    <t>3272595_dokument1.pdf</t>
  </si>
  <si>
    <t>2018-01-03 13:06:13</t>
  </si>
  <si>
    <t>Zmluva č. 8/2018</t>
  </si>
  <si>
    <t>MVDr. Oto Orban</t>
  </si>
  <si>
    <t>Zmluva č. 8/2018 o vykonaní štátnych veterinárnych činností v roku 2018 uzavretá podľa §  261 ods. 2 Obchodného zákonníka</t>
  </si>
  <si>
    <t>2018-01-03 13:07:38</t>
  </si>
  <si>
    <t>Veterná 6, 08001 Prešov</t>
  </si>
  <si>
    <t>2018-01-03 13:06:06</t>
  </si>
  <si>
    <t>3272596_dokument1.pdf</t>
  </si>
  <si>
    <t>2018-01-03 13:06:44</t>
  </si>
  <si>
    <t>36/2017</t>
  </si>
  <si>
    <t>Detský domov Komárno</t>
  </si>
  <si>
    <t>Kooperatíva poisťovňa, a.s.</t>
  </si>
  <si>
    <t>Poistná zmluva č.0513043651</t>
  </si>
  <si>
    <t>2018-09-15</t>
  </si>
  <si>
    <t>2018-01-03 13:10:27</t>
  </si>
  <si>
    <t>00585441</t>
  </si>
  <si>
    <t>Štefanovičova 4, 81623 Bratislava</t>
  </si>
  <si>
    <t>35628383</t>
  </si>
  <si>
    <t>Ulica mieru č.3, 945 01 Komárno</t>
  </si>
  <si>
    <t>3272597_potvrdenie.pdf</t>
  </si>
  <si>
    <t>2018-01-03 13:06:48</t>
  </si>
  <si>
    <t>3272600_dokument1.pdf</t>
  </si>
  <si>
    <t>2018-01-03 13:10:21</t>
  </si>
  <si>
    <t>6/2017 o zabezpečení ubytovacej kapacity</t>
  </si>
  <si>
    <t>WAGON SERVICE travel  s.r.o.</t>
  </si>
  <si>
    <t>Zmluva  č. 6/2017o  zabezpečení ubytovacej kapacity</t>
  </si>
  <si>
    <t>2018-01-03 13:11:22</t>
  </si>
  <si>
    <t>35780576</t>
  </si>
  <si>
    <t>Čajakova 18,  811 05  Bratislava</t>
  </si>
  <si>
    <t>2018-01-03 13:10:39</t>
  </si>
  <si>
    <t>Zmluva č. 6/2017o zabezpečení ubytovacej kapacity</t>
  </si>
  <si>
    <t>3272605_dokument1.pdf</t>
  </si>
  <si>
    <t>2018-01-03 13:11:17</t>
  </si>
  <si>
    <t>Zmluva č. 14/2018</t>
  </si>
  <si>
    <t>MVDr. Mária Porezaná</t>
  </si>
  <si>
    <t>Zmluva č. 14/2018 o vykonaní štátnych veterinárnych činností v roku 2018 uzavretá podľa §  261 ods. 2 Obchodného zákonníka</t>
  </si>
  <si>
    <t>2018-01-03 13:11:26</t>
  </si>
  <si>
    <t>37870246</t>
  </si>
  <si>
    <t>Záhradná 10, 08212 Kapušany</t>
  </si>
  <si>
    <t>2018-01-03 13:10:41</t>
  </si>
  <si>
    <t>3272604_dokument1.pdf</t>
  </si>
  <si>
    <t>2018-01-03 13:11:15</t>
  </si>
  <si>
    <t>3/Č/2018</t>
  </si>
  <si>
    <t>Agentúra PS s.r.o</t>
  </si>
  <si>
    <t>Zmluva o zabezpečení umeleckého hosťovania výkonného umelca a udelení licencie</t>
  </si>
  <si>
    <t>hodnota predmetu zmluvy:
za zabezpečenie prvého uskutočneného účinkovania odmena vo výške 350,- EUR bez DPH; za každé ďalšie zabezpečené a uskutočnené účinkovanie odmena vo výške 200,- EUR bez DPH.</t>
  </si>
  <si>
    <t>2018-01-03 13:11:38</t>
  </si>
  <si>
    <t>44460872</t>
  </si>
  <si>
    <t>Nám. M. Benku 26, 811 07 Bratislava</t>
  </si>
  <si>
    <t>3272603_potvrdenie.pdf</t>
  </si>
  <si>
    <t>dodávateľ sa zaväzuje zabezpečiť umelecké hosťovanie umelca Petra Šimuna, v rámci ktorého bude umelec podávať umelecký výkon v inscenáciách divadelnej hry Činohry SND Roald Dahl: "Apartmán v Hoteli Bristol".</t>
  </si>
  <si>
    <t>2018-01-03 13:11:23</t>
  </si>
  <si>
    <t>CRZ č. 226/2018/LSR</t>
  </si>
  <si>
    <t>Lesagro, s.r.o.</t>
  </si>
  <si>
    <t>Rámcová kúpna zmluva č. 7/2018</t>
  </si>
  <si>
    <t>2018-01-03 13:13:16</t>
  </si>
  <si>
    <t>Pravenec</t>
  </si>
  <si>
    <t>3272606_potvrdenie.pdf</t>
  </si>
  <si>
    <t>2018-01-03 13:12:36</t>
  </si>
  <si>
    <t>3272608_dokument1.pdf</t>
  </si>
  <si>
    <t>2018-01-03 13:12:58</t>
  </si>
  <si>
    <t>Zmluva č. 12/2018</t>
  </si>
  <si>
    <t>MVDr. Zdeněk Macenauer</t>
  </si>
  <si>
    <t>2018-01-03 13:15:02</t>
  </si>
  <si>
    <t>31191444</t>
  </si>
  <si>
    <t>Senica</t>
  </si>
  <si>
    <t>3272607_potvrdenie.pdf</t>
  </si>
  <si>
    <t>2018-01-03 13:12:48</t>
  </si>
  <si>
    <t>3272610_dokument1.pdf</t>
  </si>
  <si>
    <t>2018-01-03 13:14:48</t>
  </si>
  <si>
    <t>Kooperativa poisťovňa, a.s.</t>
  </si>
  <si>
    <t>Poistná zmluva č. 3553042103</t>
  </si>
  <si>
    <t>2018-12-03</t>
  </si>
  <si>
    <t>2018-01-03 13:15:07</t>
  </si>
  <si>
    <t>Štefanovičova 4, 816 23 Bratislava</t>
  </si>
  <si>
    <t>3272609_potvrdenie.pdf</t>
  </si>
  <si>
    <t>2018-01-03 13:14:01</t>
  </si>
  <si>
    <t>3272611_dokument1.pdf</t>
  </si>
  <si>
    <t>2018-01-03 13:15:03</t>
  </si>
  <si>
    <t>MVDr. Dušan Sabol</t>
  </si>
  <si>
    <t>Zmluva č. 15/2018 o vykonaní štátnych veterinárnych činností v roku 2018 uzavretá podľa §  261 ods. 2 Obchodného zákonníka</t>
  </si>
  <si>
    <t>2018-01-03 13:16:15</t>
  </si>
  <si>
    <t>36166561</t>
  </si>
  <si>
    <t>Jána Pavla II. 7, 08001 Prešov</t>
  </si>
  <si>
    <t>2018-01-03 13:15:18</t>
  </si>
  <si>
    <t>3272613_dokument1.pdf</t>
  </si>
  <si>
    <t>2018-01-03 13:15:53</t>
  </si>
  <si>
    <t>ÚVVaÚVTOS-58/34-2017</t>
  </si>
  <si>
    <t>Ústav na výkon väzby a Ústav na výkon trestu odňatia slobody Nitra</t>
  </si>
  <si>
    <t>MWH s.r.o.</t>
  </si>
  <si>
    <t>2018-01-03 13:20:17</t>
  </si>
  <si>
    <t>35 730 4</t>
  </si>
  <si>
    <t>Staničná 502, 952 01 Vráble</t>
  </si>
  <si>
    <t>738280</t>
  </si>
  <si>
    <t>Cintorínska 3, Priečinok 25/D, 950 50 Nitra 1</t>
  </si>
  <si>
    <t>3272614_potvrdenie.pdf</t>
  </si>
  <si>
    <t>2018-01-03 13:18:31</t>
  </si>
  <si>
    <t>3272622_dokument1.pdf</t>
  </si>
  <si>
    <t>2018-01-03 13:19:43</t>
  </si>
  <si>
    <t>Zmluva č. 16/2018</t>
  </si>
  <si>
    <t>MVDr. Ľudovít Sabol</t>
  </si>
  <si>
    <t>Zmluva č. 16/2018 o vykonaní štátnych veterinárnych činností v roku 2018 uzavretá podľa §  261 ods. 2 Obchodného zákonníka</t>
  </si>
  <si>
    <t>2018-01-03 13:19:36</t>
  </si>
  <si>
    <t>17148341</t>
  </si>
  <si>
    <t>Justičná 6, 08001 Prešov</t>
  </si>
  <si>
    <t>2018-01-03 13:18:42</t>
  </si>
  <si>
    <t>3272620_dokument1.pdf</t>
  </si>
  <si>
    <t>2018-01-03 13:19:22</t>
  </si>
  <si>
    <t>R/011-29/18-18/11/00</t>
  </si>
  <si>
    <t>LES-WOOD s.r.o.</t>
  </si>
  <si>
    <t>2018-01-03 13:19:30</t>
  </si>
  <si>
    <t>45896615</t>
  </si>
  <si>
    <t>kpt. Nálepku 12/2027, 031 01 Liptovský Mikuláš</t>
  </si>
  <si>
    <t>3272616_potvrdenie.pdf</t>
  </si>
  <si>
    <t>2018-01-03 13:18:49</t>
  </si>
  <si>
    <t>CRZ 154-2018-LSR</t>
  </si>
  <si>
    <t>3272619_dokument1.pdf</t>
  </si>
  <si>
    <t>2018-01-03 13:19:20</t>
  </si>
  <si>
    <t>CRZ č. 192/2018/LSR</t>
  </si>
  <si>
    <t>DYAS Slovakia s.r.o.</t>
  </si>
  <si>
    <t>Rámcová kúpna zmluva č. 31/2018</t>
  </si>
  <si>
    <t>2018-01-03 13:19:25</t>
  </si>
  <si>
    <t>Považská Bystrica</t>
  </si>
  <si>
    <t>3272617_potvrdenie.pdf</t>
  </si>
  <si>
    <t>2018-01-03 13:18:54</t>
  </si>
  <si>
    <t>3272618_dokument1.pdf</t>
  </si>
  <si>
    <t>2018-01-03 13:19:12</t>
  </si>
  <si>
    <t>38/2017 Príloha č. 3 Zmluva o dodávke plynu č. P1395/2015</t>
  </si>
  <si>
    <t>Magna Energia a.s.</t>
  </si>
  <si>
    <t>Príloha č.3 k Zmluve o dodávke plynu č. P1395/2015</t>
  </si>
  <si>
    <t>2018-01-03 13:21:05</t>
  </si>
  <si>
    <t>35743565</t>
  </si>
  <si>
    <t>Nitrianska 7555/18, 921 01 Piešťany</t>
  </si>
  <si>
    <t>3272621_potvrdenie.pdf</t>
  </si>
  <si>
    <t>3272723_dokument1.pdf</t>
  </si>
  <si>
    <t>2018-01-03 13:20:59</t>
  </si>
  <si>
    <t>ZH1039256</t>
  </si>
  <si>
    <t>Križková Eva</t>
  </si>
  <si>
    <t>2018-01-03 14:21:44</t>
  </si>
  <si>
    <t>2018-01-03 13:20:02</t>
  </si>
  <si>
    <t>ZH1039256-txt</t>
  </si>
  <si>
    <t>3272624_dokument.pdf</t>
  </si>
  <si>
    <t>2018-01-03 13:20:11</t>
  </si>
  <si>
    <t>ZH1039214</t>
  </si>
  <si>
    <t>Šiller Ivan</t>
  </si>
  <si>
    <t>2018-01-03 14:20:54</t>
  </si>
  <si>
    <t>ZH1039214-txt</t>
  </si>
  <si>
    <t>3272626_dokument.pdf</t>
  </si>
  <si>
    <t>ZH2062745</t>
  </si>
  <si>
    <t>Semjan Štefan</t>
  </si>
  <si>
    <t>Zmluva o vytvorení audiovizuálneho diela a o udelení licencie na jeho použitie</t>
  </si>
  <si>
    <t>2018-01-03 14:21:16</t>
  </si>
  <si>
    <t>2018-01-03 13:20:12</t>
  </si>
  <si>
    <t>ZH2062745-txt</t>
  </si>
  <si>
    <t>3272628_dokument.pdf</t>
  </si>
  <si>
    <t>ZH2062728</t>
  </si>
  <si>
    <t>2018-01-03 14:20:39</t>
  </si>
  <si>
    <t>ZH2062728-txt</t>
  </si>
  <si>
    <t>3272630_dokument.pdf</t>
  </si>
  <si>
    <t>ZH2062639</t>
  </si>
  <si>
    <t>Manko Pavol</t>
  </si>
  <si>
    <t>2018-01-03 14:20:24</t>
  </si>
  <si>
    <t>ZH2062639-txt</t>
  </si>
  <si>
    <t>3272632_dokument.pdf</t>
  </si>
  <si>
    <t>ZH2062638</t>
  </si>
  <si>
    <t>Brna Jaroslav</t>
  </si>
  <si>
    <t>2018-01-03 14:20:11</t>
  </si>
  <si>
    <t>2018-01-03 13:20:13</t>
  </si>
  <si>
    <t>ZH2062638-txt</t>
  </si>
  <si>
    <t>3272634_dokument.pdf</t>
  </si>
  <si>
    <t>ZH2062514</t>
  </si>
  <si>
    <t>Ruppeldtová Silvia</t>
  </si>
  <si>
    <t>2018-01-03 14:19:57</t>
  </si>
  <si>
    <t>ZH2062514-txt</t>
  </si>
  <si>
    <t>3272636_dokument.pdf</t>
  </si>
  <si>
    <t>ZH2062536</t>
  </si>
  <si>
    <t>Šujanová Jozefína</t>
  </si>
  <si>
    <t>2018-01-03 14:19:45</t>
  </si>
  <si>
    <t>ZH2062536-txt</t>
  </si>
  <si>
    <t>3272638_dokument.pdf</t>
  </si>
  <si>
    <t>ZH2062637</t>
  </si>
  <si>
    <t>2018-01-03 14:19:32</t>
  </si>
  <si>
    <t>2018-01-03 13:20:14</t>
  </si>
  <si>
    <t>ZH2062637-txt</t>
  </si>
  <si>
    <t>3272640_dokument.pdf</t>
  </si>
  <si>
    <t>ZH2062513</t>
  </si>
  <si>
    <t>2018-01-03 14:19:15</t>
  </si>
  <si>
    <t>ZH2062513-txt</t>
  </si>
  <si>
    <t>3272642_dokument.pdf</t>
  </si>
  <si>
    <t>ZH2062475</t>
  </si>
  <si>
    <t>2018-01-03 14:19:02</t>
  </si>
  <si>
    <t>ZH2062475-txt</t>
  </si>
  <si>
    <t>3272644_dokument.pdf</t>
  </si>
  <si>
    <t>ZH2062474</t>
  </si>
  <si>
    <t>Zetyák Juraj</t>
  </si>
  <si>
    <t>2018-01-03 14:18:50</t>
  </si>
  <si>
    <t>2018-01-03 13:20:15</t>
  </si>
  <si>
    <t>ZH2062474-txt</t>
  </si>
  <si>
    <t>3272646_dokument.pdf</t>
  </si>
  <si>
    <t>ZH2062472</t>
  </si>
  <si>
    <t>Glezgová Jadwiga</t>
  </si>
  <si>
    <t>2018-01-03 14:18:26</t>
  </si>
  <si>
    <t>ZH2062472-txt</t>
  </si>
  <si>
    <t>3272648_dokument.pdf</t>
  </si>
  <si>
    <t>ZH2062473</t>
  </si>
  <si>
    <t>Kolbašský Miroslav</t>
  </si>
  <si>
    <t>2018-01-03 14:18:14</t>
  </si>
  <si>
    <t>ZH2062473-txt</t>
  </si>
  <si>
    <t>3272650_dokument.pdf</t>
  </si>
  <si>
    <t>ZH2062471</t>
  </si>
  <si>
    <t>Šarkozyová Gizela</t>
  </si>
  <si>
    <t>2018-01-03 14:18:02</t>
  </si>
  <si>
    <t>ZH2062471-txt</t>
  </si>
  <si>
    <t>3272652_dokument.pdf</t>
  </si>
  <si>
    <t>2018-01-03 13:20:16</t>
  </si>
  <si>
    <t>ZH2062470</t>
  </si>
  <si>
    <t>Lutterová Nataša</t>
  </si>
  <si>
    <t>2018-01-03 14:17:46</t>
  </si>
  <si>
    <t>ZH2062470-txt</t>
  </si>
  <si>
    <t>3272654_dokument.pdf</t>
  </si>
  <si>
    <t>ZH2062469</t>
  </si>
  <si>
    <t>Kyslanová Drahomíra</t>
  </si>
  <si>
    <t>2018-01-03 14:17:33</t>
  </si>
  <si>
    <t>ZH2062469-txt</t>
  </si>
  <si>
    <t>3272656_dokument.pdf</t>
  </si>
  <si>
    <t>ZH2062468</t>
  </si>
  <si>
    <t>Smrčová Ivana</t>
  </si>
  <si>
    <t>2018-01-03 14:17:21</t>
  </si>
  <si>
    <t>ZH2062468-txt</t>
  </si>
  <si>
    <t>3272658_dokument.pdf</t>
  </si>
  <si>
    <t>ZH2062466</t>
  </si>
  <si>
    <t>Tomášková Emília</t>
  </si>
  <si>
    <t>2018-01-03 14:16:34</t>
  </si>
  <si>
    <t>ZH2062466-txt</t>
  </si>
  <si>
    <t>3272660_dokument.pdf</t>
  </si>
  <si>
    <t>ZH2062460</t>
  </si>
  <si>
    <t>2018-01-03 14:16:03</t>
  </si>
  <si>
    <t>ZH2062460-txt</t>
  </si>
  <si>
    <t>3272662_dokument.pdf</t>
  </si>
  <si>
    <t>ZH2062361</t>
  </si>
  <si>
    <t>Bystrická Renáta</t>
  </si>
  <si>
    <t>2018-01-03 14:15:50</t>
  </si>
  <si>
    <t>ZH2062361-txt</t>
  </si>
  <si>
    <t>3272664_dokument.pdf</t>
  </si>
  <si>
    <t>ZH2062410</t>
  </si>
  <si>
    <t>Ferancová Soňa</t>
  </si>
  <si>
    <t>2018-01-03 14:15:36</t>
  </si>
  <si>
    <t>2018-01-03 13:20:18</t>
  </si>
  <si>
    <t>ZH2062410-txt</t>
  </si>
  <si>
    <t>3272666_dokument.pdf</t>
  </si>
  <si>
    <t>ZH2062459</t>
  </si>
  <si>
    <t>2018-01-03 14:15:19</t>
  </si>
  <si>
    <t>ZH2062459-txt</t>
  </si>
  <si>
    <t>3272668_dokument.pdf</t>
  </si>
  <si>
    <t>ZH1038910</t>
  </si>
  <si>
    <t>Zambor Ján</t>
  </si>
  <si>
    <t>2017-09-28</t>
  </si>
  <si>
    <t>2018-01-03 14:14:56</t>
  </si>
  <si>
    <t>2018-01-03 13:20:19</t>
  </si>
  <si>
    <t>ZH1038910-txt</t>
  </si>
  <si>
    <t>3272670_dokument.pdf</t>
  </si>
  <si>
    <t>ZH1038907</t>
  </si>
  <si>
    <t>Matej Daniel</t>
  </si>
  <si>
    <t>2018-01-03 14:14:36</t>
  </si>
  <si>
    <t>ZH1038907-txt</t>
  </si>
  <si>
    <t>3272672_dokument.pdf</t>
  </si>
  <si>
    <t>ZH2062331</t>
  </si>
  <si>
    <t>Petrášová Monika</t>
  </si>
  <si>
    <t>2018-01-03 14:14:14</t>
  </si>
  <si>
    <t>ZH2062331-txt</t>
  </si>
  <si>
    <t>3272674_dokument.pdf</t>
  </si>
  <si>
    <t>ZH2062332</t>
  </si>
  <si>
    <t>Štefániková Eva</t>
  </si>
  <si>
    <t>2018-01-03 14:13:57</t>
  </si>
  <si>
    <t>2018-01-03 13:20:20</t>
  </si>
  <si>
    <t>ZH2062332-txt</t>
  </si>
  <si>
    <t>3272676_dokument.pdf</t>
  </si>
  <si>
    <t>ZH2062333</t>
  </si>
  <si>
    <t>Kucejová Anna</t>
  </si>
  <si>
    <t>2018-01-03 14:13:45</t>
  </si>
  <si>
    <t>ZH2062333-txt</t>
  </si>
  <si>
    <t>3272678_dokument.pdf</t>
  </si>
  <si>
    <t>ZH1038906</t>
  </si>
  <si>
    <t>2018-01-03 14:13:29</t>
  </si>
  <si>
    <t>ZH1038906-txt</t>
  </si>
  <si>
    <t>3272680_dokument.pdf</t>
  </si>
  <si>
    <t>ZH2062316</t>
  </si>
  <si>
    <t>2018-01-03 14:13:15</t>
  </si>
  <si>
    <t>2018-01-03 13:20:21</t>
  </si>
  <si>
    <t>ZH2062316-txt</t>
  </si>
  <si>
    <t>3272682_dokument.pdf</t>
  </si>
  <si>
    <t>ZH2062313</t>
  </si>
  <si>
    <t>2018-01-03 14:13:04</t>
  </si>
  <si>
    <t>ZH2062313-txt</t>
  </si>
  <si>
    <t>3272684_dokument.pdf</t>
  </si>
  <si>
    <t>ZH2062311</t>
  </si>
  <si>
    <t>Petrušová Elena</t>
  </si>
  <si>
    <t>2018-01-03 14:00:28</t>
  </si>
  <si>
    <t>ZH2062311-txt</t>
  </si>
  <si>
    <t>3272686_dokument.pdf</t>
  </si>
  <si>
    <t>ZH2062302</t>
  </si>
  <si>
    <t>2018-01-03 14:00:10</t>
  </si>
  <si>
    <t>2018-01-03 13:20:22</t>
  </si>
  <si>
    <t>ZH2062302-txt</t>
  </si>
  <si>
    <t>3272688_dokument.pdf</t>
  </si>
  <si>
    <t>ZH2062305</t>
  </si>
  <si>
    <t>Hvozdovičová Dagmar</t>
  </si>
  <si>
    <t>2018-01-03 13:59:56</t>
  </si>
  <si>
    <t>ZH2062305-txt</t>
  </si>
  <si>
    <t>3272690_dokument.pdf</t>
  </si>
  <si>
    <t>ZH2062307</t>
  </si>
  <si>
    <t>2018-01-03 13:59:44</t>
  </si>
  <si>
    <t>ZH2062307-txt</t>
  </si>
  <si>
    <t>3272692_dokument.pdf</t>
  </si>
  <si>
    <t>ZH2062301</t>
  </si>
  <si>
    <t>2018-01-03 13:59:09</t>
  </si>
  <si>
    <t>ZH2062301-txt</t>
  </si>
  <si>
    <t>3272694_dokument.pdf</t>
  </si>
  <si>
    <t>2018-01-03 13:20:23</t>
  </si>
  <si>
    <t>ZH2062289</t>
  </si>
  <si>
    <t>Šebo Tomáš</t>
  </si>
  <si>
    <t>2018-01-03 13:58:59</t>
  </si>
  <si>
    <t>ZH2062289-txt</t>
  </si>
  <si>
    <t>3272696_dokument.pdf</t>
  </si>
  <si>
    <t>ZH2062287</t>
  </si>
  <si>
    <t>Šebová Jana</t>
  </si>
  <si>
    <t>2018-01-03 13:58:49</t>
  </si>
  <si>
    <t>ZH2062287-txt</t>
  </si>
  <si>
    <t>3272698_dokument.pdf</t>
  </si>
  <si>
    <t>ZH2062285</t>
  </si>
  <si>
    <t>Novotná Diana</t>
  </si>
  <si>
    <t>2018-01-03 13:58:39</t>
  </si>
  <si>
    <t>ZH2062285-txt</t>
  </si>
  <si>
    <t>3272700_dokument.pdf</t>
  </si>
  <si>
    <t>2018-01-03 13:20:24</t>
  </si>
  <si>
    <t>ZH2062284</t>
  </si>
  <si>
    <t>Sabol Ján</t>
  </si>
  <si>
    <t>2018-01-03 13:49:44</t>
  </si>
  <si>
    <t>ZH2062284-txt</t>
  </si>
  <si>
    <t>3272702_dokument.pdf</t>
  </si>
  <si>
    <t>ZH1038801</t>
  </si>
  <si>
    <t>Chmel Karol</t>
  </si>
  <si>
    <t>2018-01-03 13:49:32</t>
  </si>
  <si>
    <t>ZH1038801-txt</t>
  </si>
  <si>
    <t>3272704_dokument.pdf</t>
  </si>
  <si>
    <t>ZH2062141</t>
  </si>
  <si>
    <t>Györiová Marta</t>
  </si>
  <si>
    <t>2018-01-03 13:49:20</t>
  </si>
  <si>
    <t>2018-01-03 13:20:25</t>
  </si>
  <si>
    <t>ZH2062141-txt</t>
  </si>
  <si>
    <t>3272706_dokument.pdf</t>
  </si>
  <si>
    <t>ZH2062143</t>
  </si>
  <si>
    <t>Očenášová Janka</t>
  </si>
  <si>
    <t>2018-01-03 13:49:10</t>
  </si>
  <si>
    <t>ZH2062143-txt</t>
  </si>
  <si>
    <t>3272708_dokument.pdf</t>
  </si>
  <si>
    <t>ZH1038679</t>
  </si>
  <si>
    <t>2018-01-03 13:48:58</t>
  </si>
  <si>
    <t>ZH1038679-txt</t>
  </si>
  <si>
    <t>3272710_dokument.pdf</t>
  </si>
  <si>
    <t>ZH1038673</t>
  </si>
  <si>
    <t>Vojtech Miloslav</t>
  </si>
  <si>
    <t>2018-01-03 13:47:46</t>
  </si>
  <si>
    <t>ZH1038673-txt</t>
  </si>
  <si>
    <t>3272712_dokument.pdf</t>
  </si>
  <si>
    <t>2018-01-03 13:20:26</t>
  </si>
  <si>
    <t>ZH2061966</t>
  </si>
  <si>
    <t>2018-01-03 13:47:31</t>
  </si>
  <si>
    <t>ZH2061966-txt</t>
  </si>
  <si>
    <t>3272714_dokument.pdf</t>
  </si>
  <si>
    <t>ZH2061562</t>
  </si>
  <si>
    <t>Kováč Juraj</t>
  </si>
  <si>
    <t>2018-01-03 13:47:22</t>
  </si>
  <si>
    <t>ZH2061562-txt</t>
  </si>
  <si>
    <t>3272716_dokument.pdf</t>
  </si>
  <si>
    <t>ZH1038626</t>
  </si>
  <si>
    <t>Babušík Adamčíková Linda</t>
  </si>
  <si>
    <t>2018-01-03 13:47:10</t>
  </si>
  <si>
    <t>2018-01-03 13:20:27</t>
  </si>
  <si>
    <t>ZH1038626-txt</t>
  </si>
  <si>
    <t>3272718_dokument.pdf</t>
  </si>
  <si>
    <t>ZH1038652</t>
  </si>
  <si>
    <t>Fingerland Jan</t>
  </si>
  <si>
    <t>2018-01-03 13:47:00</t>
  </si>
  <si>
    <t>ZH1038652-txt</t>
  </si>
  <si>
    <t>3272720_dokument.pdf</t>
  </si>
  <si>
    <t>ZH2061472</t>
  </si>
  <si>
    <t>Furješová Valéria</t>
  </si>
  <si>
    <t>2018-01-03 13:46:47</t>
  </si>
  <si>
    <t>ZH2061472-txt</t>
  </si>
  <si>
    <t>3272722_dokument.pdf</t>
  </si>
  <si>
    <t>ZMLUVA   O POSKYTNUTÍ   NENÁVRATNÉHO FINANČNÉHO   PRÍSPEVKU č.  VaI/DP/2016/3.1.1-03/F450</t>
  </si>
  <si>
    <t>MEBAPO s.r.o.</t>
  </si>
  <si>
    <t>2018-01-03 13:21:38</t>
  </si>
  <si>
    <t>50644734</t>
  </si>
  <si>
    <t>Slovenská 13371/30, 080 01  Prešov</t>
  </si>
  <si>
    <t>2018-01-03 13:20:54</t>
  </si>
  <si>
    <t>3272726_dokument1.pdf</t>
  </si>
  <si>
    <t>2018-01-03 13:21:25</t>
  </si>
  <si>
    <t>R/011-03/18-18/11/00</t>
  </si>
  <si>
    <t>Marián Cyrul</t>
  </si>
  <si>
    <t>2018-01-03 13:21:43</t>
  </si>
  <si>
    <t>40605426</t>
  </si>
  <si>
    <t>027 13 Suchá Hora 41</t>
  </si>
  <si>
    <t>3272725_potvrdenie.pdf</t>
  </si>
  <si>
    <t>2018-01-03 13:21:01</t>
  </si>
  <si>
    <t>CRZ 116-2018-LSR</t>
  </si>
  <si>
    <t>3272727_dokument1.pdf</t>
  </si>
  <si>
    <t>2018-01-03 13:21:33</t>
  </si>
  <si>
    <t>Zmluva č. 11/2018</t>
  </si>
  <si>
    <t>MVDr. Ľubomír Sopko</t>
  </si>
  <si>
    <t>Zmluva č. 11/2018 o vykonaní štátnych veterinárnych činností v roku 2018 uzavretá podľa §  261 ods. 2 Obchodného zákonníka</t>
  </si>
  <si>
    <t>2018-01-03 13:23:43</t>
  </si>
  <si>
    <t>46284184</t>
  </si>
  <si>
    <t>Okružná 67, 06401 Stará Ľubovňa</t>
  </si>
  <si>
    <t>2018-01-03 13:22:13</t>
  </si>
  <si>
    <t>3272730_dokument1.pdf</t>
  </si>
  <si>
    <t>2018-01-03 13:23:31</t>
  </si>
  <si>
    <t>ZPS-28-2005</t>
  </si>
  <si>
    <t>Zmluva o pripojení</t>
  </si>
  <si>
    <t>2018-01-03 13:24:06</t>
  </si>
  <si>
    <t>Námestie slobody 6, 817 62  Bratislava</t>
  </si>
  <si>
    <t>3272729_potvrdenie.pdf</t>
  </si>
  <si>
    <t>2005-10-24</t>
  </si>
  <si>
    <t>2005</t>
  </si>
  <si>
    <t>2018-01-03 13:22:17</t>
  </si>
  <si>
    <t>Dodatok č. 2</t>
  </si>
  <si>
    <t>3272731_dokument1.pdf</t>
  </si>
  <si>
    <t>2018-01-03 13:24:00</t>
  </si>
  <si>
    <t>R/011-11/18-18/11/00</t>
  </si>
  <si>
    <t>František Švajčík ml.</t>
  </si>
  <si>
    <t>2018-01-03 13:24:17</t>
  </si>
  <si>
    <t>37388746</t>
  </si>
  <si>
    <t>029 53 Breza 31</t>
  </si>
  <si>
    <t>3272732_potvrdenie.pdf</t>
  </si>
  <si>
    <t>2018-01-03 13:23:39</t>
  </si>
  <si>
    <t>CRZ 124-2018-LSR</t>
  </si>
  <si>
    <t>3272733_dokument1.pdf</t>
  </si>
  <si>
    <t>2018-01-03 13:24:07</t>
  </si>
  <si>
    <t>ZH2061359</t>
  </si>
  <si>
    <t>Okoličániová Eva</t>
  </si>
  <si>
    <t>2018-01-03 13:46:37</t>
  </si>
  <si>
    <t>2018-01-03 13:25:01</t>
  </si>
  <si>
    <t>ZH2061359-txt</t>
  </si>
  <si>
    <t>3272735_dokument.pdf</t>
  </si>
  <si>
    <t>ZH2061358</t>
  </si>
  <si>
    <t>Petraššovitšová Laura</t>
  </si>
  <si>
    <t>2018-01-03 13:46:27</t>
  </si>
  <si>
    <t>ZH2061358-txt</t>
  </si>
  <si>
    <t>3272737_dokument.pdf</t>
  </si>
  <si>
    <t>2018-01-03 13:25:02</t>
  </si>
  <si>
    <t>ZH2061357</t>
  </si>
  <si>
    <t>Lapšanská Kristína</t>
  </si>
  <si>
    <t>2018-01-03 13:46:17</t>
  </si>
  <si>
    <t>ZH2061357-txt</t>
  </si>
  <si>
    <t>3272739_dokument.pdf</t>
  </si>
  <si>
    <t>ZH2061248</t>
  </si>
  <si>
    <t>Sivý Vladislav</t>
  </si>
  <si>
    <t>2018-01-03 13:46:08</t>
  </si>
  <si>
    <t>ZH2061248-txt</t>
  </si>
  <si>
    <t>3272741_dokument.pdf</t>
  </si>
  <si>
    <t>ZH2060763</t>
  </si>
  <si>
    <t>Raševová Kristína</t>
  </si>
  <si>
    <t>2018-01-03 13:45:57</t>
  </si>
  <si>
    <t>ZH2060763-txt</t>
  </si>
  <si>
    <t>3272743_dokument.pdf</t>
  </si>
  <si>
    <t>2018-01-03 13:25:03</t>
  </si>
  <si>
    <t>R/011-06/18-18/11/00</t>
  </si>
  <si>
    <t>Ján Šimurdiak ml.</t>
  </si>
  <si>
    <t>2018-01-03 13:27:01</t>
  </si>
  <si>
    <t>46230203</t>
  </si>
  <si>
    <t>029 47 Oravská Polhora 702</t>
  </si>
  <si>
    <t>3272744_potvrdenie.pdf</t>
  </si>
  <si>
    <t>2018-01-03 13:25:46</t>
  </si>
  <si>
    <t>CRZ 119-2018-LSR</t>
  </si>
  <si>
    <t>3272749_dokument1.pdf</t>
  </si>
  <si>
    <t>2018-01-03 13:26:51</t>
  </si>
  <si>
    <t>1/2018/KÚaOÚ</t>
  </si>
  <si>
    <t>Úrad pre reguláciu elektronických komunikácií a poštových služieb</t>
  </si>
  <si>
    <t>Základná odborová organizácia pri Úrade pre reguláciu elektronických komunikácií a poštových služieb</t>
  </si>
  <si>
    <t>Kolektívna zmluva pre zamestnancov v štátnej službe na rok 2018</t>
  </si>
  <si>
    <t>2018-01-03 13:44:08</t>
  </si>
  <si>
    <t>deň nasledujúci po dni zverejnenia zmluvy v CRZ</t>
  </si>
  <si>
    <t>Továrenská 7, 828 55  Bratislava</t>
  </si>
  <si>
    <t>42355818</t>
  </si>
  <si>
    <t>Továrenská 7, P. O. Box 40, 828 55  Bratislava 24</t>
  </si>
  <si>
    <t>3272750_potvrdenie.pdf</t>
  </si>
  <si>
    <t>2018-01-03 13:27:08</t>
  </si>
  <si>
    <t>3272753_dokument1.pdf</t>
  </si>
  <si>
    <t>2018-01-03 13:28:08</t>
  </si>
  <si>
    <t>Príloha č. 1 ku kolektívnej zmluve pre zamestnancov v štátnej službe na rok 2018</t>
  </si>
  <si>
    <t>3272757_dokument1.pdf</t>
  </si>
  <si>
    <t>2018-01-03 13:29:43</t>
  </si>
  <si>
    <t>ZPS-03-2006</t>
  </si>
  <si>
    <t>2018-01-03 13:29:49</t>
  </si>
  <si>
    <t>3272754_potvrdenie.pdf</t>
  </si>
  <si>
    <t>2006-01-17</t>
  </si>
  <si>
    <t>2006</t>
  </si>
  <si>
    <t>2018-01-03 13:28:50</t>
  </si>
  <si>
    <t>Dodatok č. 1</t>
  </si>
  <si>
    <t>3272760_dokument1.pdf</t>
  </si>
  <si>
    <t>2018-01-03 13:29:45</t>
  </si>
  <si>
    <t>R/011-04/18-18/11/00</t>
  </si>
  <si>
    <t>Jozef Strakuľák</t>
  </si>
  <si>
    <t>2018-01-03 13:29:51</t>
  </si>
  <si>
    <t>41962974</t>
  </si>
  <si>
    <t>029 63 Mútne 800</t>
  </si>
  <si>
    <t>3272755_potvrdenie.pdf</t>
  </si>
  <si>
    <t>2018-01-03 13:29:00</t>
  </si>
  <si>
    <t>CRZ 117-2018-LSR</t>
  </si>
  <si>
    <t>3272758_dokument1.pdf</t>
  </si>
  <si>
    <t>2018-01-03 13:29:32</t>
  </si>
  <si>
    <t>30603/NZaZoVB-51/2017/Lovinobaňa/1190/We</t>
  </si>
  <si>
    <t>2018-01-03 13:28:09</t>
  </si>
  <si>
    <t>3272751_potvrdenie.pdf</t>
  </si>
  <si>
    <t>2018-01-03 13:27:33</t>
  </si>
  <si>
    <t>3272752_dokument1.pdf</t>
  </si>
  <si>
    <t>2018-01-03 13:28:03</t>
  </si>
  <si>
    <t>MVDr. Václav Spišák</t>
  </si>
  <si>
    <t>Zmluva č. 17/2018 o vykonaní štátnych veterinárnych činností v roku 2018 uzavretá podľa §  261 ods. 2 Obchodného zákonníka</t>
  </si>
  <si>
    <t>2018-01-03 13:29:47</t>
  </si>
  <si>
    <t>17148316</t>
  </si>
  <si>
    <t>SNP 6, 08301 Sabinov</t>
  </si>
  <si>
    <t>2018-01-03 13:29:09</t>
  </si>
  <si>
    <t>3272759_dokument1.pdf</t>
  </si>
  <si>
    <t>2018-01-03 13:29:41</t>
  </si>
  <si>
    <t>39/2017</t>
  </si>
  <si>
    <t>Colonnade Insurance S.A.,</t>
  </si>
  <si>
    <t>Úrazové poistenie prepravovaných osôb motorovým vozidlom</t>
  </si>
  <si>
    <t>2018-01-03 13:32:29</t>
  </si>
  <si>
    <t>50013602</t>
  </si>
  <si>
    <t>Štúrova 27, 042 80 Košice</t>
  </si>
  <si>
    <t>3272761_potvrdenie.pdf</t>
  </si>
  <si>
    <t>2018-01-03 13:30:31</t>
  </si>
  <si>
    <t>3272762_dokument1.pdf</t>
  </si>
  <si>
    <t>2018-01-03 13:32:04</t>
  </si>
  <si>
    <t>64/LZ/2017</t>
  </si>
  <si>
    <t>Partners Production, spol. s r.o.</t>
  </si>
  <si>
    <t>2018-01-03 13:33:47</t>
  </si>
  <si>
    <t>36188131</t>
  </si>
  <si>
    <t>Lovinského 18, 811 04 Bratislava</t>
  </si>
  <si>
    <t>3272763_potvrdenie.pdf</t>
  </si>
  <si>
    <t>2018-01-03 13:32:10</t>
  </si>
  <si>
    <t>3272770_dokument1.pdf</t>
  </si>
  <si>
    <t>2018-01-03 13:33:28</t>
  </si>
  <si>
    <t>2/2018/KÚaOÚ</t>
  </si>
  <si>
    <t>Kolektívna zmluva pre zamestnancov pri výkone práce vo verejnom záujme na rok 2018</t>
  </si>
  <si>
    <t>2018-01-03 13:44:38</t>
  </si>
  <si>
    <t>Továrenská 7, 828 55  Bratislava 24</t>
  </si>
  <si>
    <t>3272764_potvrdenie.pdf</t>
  </si>
  <si>
    <t>2018-01-03 13:32:23</t>
  </si>
  <si>
    <t>3272768_dokument1.pdf</t>
  </si>
  <si>
    <t>2018-01-03 13:32:53</t>
  </si>
  <si>
    <t>Príloha č. 1 ku kolektívnej zmluve pre zamestnancov pri výkone práce vo verejnom záujme na rok 2018</t>
  </si>
  <si>
    <t>3272771_dokument1.pdf</t>
  </si>
  <si>
    <t>2018-01-03 13:34:25</t>
  </si>
  <si>
    <t>CRZ č. 179/2018/LSR</t>
  </si>
  <si>
    <t>ARIFEX, spol. s.r.o.</t>
  </si>
  <si>
    <t>Rámcová kúpna zmluva č. 27/2018</t>
  </si>
  <si>
    <t>2018-01-03 13:32:57</t>
  </si>
  <si>
    <t>Dunajská Streda</t>
  </si>
  <si>
    <t>3272765_potvrdenie.pdf</t>
  </si>
  <si>
    <t>2018-01-03 13:32:26</t>
  </si>
  <si>
    <t>3272767_dokument1.pdf</t>
  </si>
  <si>
    <t>2018-01-03 13:32:42</t>
  </si>
  <si>
    <t>R/011-05/18-18/11/00</t>
  </si>
  <si>
    <t>Jaroslav Kormančík</t>
  </si>
  <si>
    <t>2018-01-03 13:33:10</t>
  </si>
  <si>
    <t>40337511</t>
  </si>
  <si>
    <t>029 62 Oravské Veselé 775</t>
  </si>
  <si>
    <t>3272766_potvrdenie.pdf</t>
  </si>
  <si>
    <t>2018-01-03 13:32:31</t>
  </si>
  <si>
    <t>CRZ 118-2018-LSR</t>
  </si>
  <si>
    <t>3272769_dokument1.pdf</t>
  </si>
  <si>
    <t>R/011-02/18-18/11/00</t>
  </si>
  <si>
    <t>Jozef Kováč ml.</t>
  </si>
  <si>
    <t>2018-01-03 13:35:20</t>
  </si>
  <si>
    <t>40610471</t>
  </si>
  <si>
    <t>Lúčna 1083/4, 028 01 Trstená</t>
  </si>
  <si>
    <t>3272772_potvrdenie.pdf</t>
  </si>
  <si>
    <t>2018-01-03 13:34:33</t>
  </si>
  <si>
    <t>CRZ 115-2018-LSR</t>
  </si>
  <si>
    <t>3272773_dokument1.pdf</t>
  </si>
  <si>
    <t>2018-01-03 13:35:03</t>
  </si>
  <si>
    <t>CRZ č. 184/2018/LSR</t>
  </si>
  <si>
    <t>PROSACH, s.r.o.</t>
  </si>
  <si>
    <t>Rámcová kúpna zmluva č. 28/2018</t>
  </si>
  <si>
    <t>2018-01-03 13:35:51</t>
  </si>
  <si>
    <t>Čifáre</t>
  </si>
  <si>
    <t>3272774_potvrdenie.pdf</t>
  </si>
  <si>
    <t>2018-01-03 13:35:15</t>
  </si>
  <si>
    <t>3272775_dokument1.pdf</t>
  </si>
  <si>
    <t>2018-01-03 13:35:33</t>
  </si>
  <si>
    <t>R/011-01/18-18/11/00</t>
  </si>
  <si>
    <t>Rudolf Ďurana</t>
  </si>
  <si>
    <t>2018-01-03 13:37:06</t>
  </si>
  <si>
    <t>34838589</t>
  </si>
  <si>
    <t>029 01 Vavrečka 259</t>
  </si>
  <si>
    <t>3272776_potvrdenie.pdf</t>
  </si>
  <si>
    <t>2018-01-03 13:36:12</t>
  </si>
  <si>
    <t>CRZ 114-2018-LSR</t>
  </si>
  <si>
    <t>3272778_dokument1.pdf</t>
  </si>
  <si>
    <t>2018-01-03 13:36:40</t>
  </si>
  <si>
    <t>1631/2017</t>
  </si>
  <si>
    <t>ADECCO Slovakia, s. r. o.</t>
  </si>
  <si>
    <t>RÁMCOVÁ DOHODA O DOČASNOM PRIDELENÍ ZAMESTNANCOV</t>
  </si>
  <si>
    <t>Táto rámcová dohoda sa uzatvára na dobu určitú, a to do 31.12.2018 alebo do vyčerpania finančného limitu vo výške 400 000, - EUR bez DPH, ktorý na tento účel má UZ k dispozícii a to podľa toho, ktorá z týchto právnych skutočností nastane skôr.</t>
  </si>
  <si>
    <t>2018-01-03 13:41:56</t>
  </si>
  <si>
    <t>44077866</t>
  </si>
  <si>
    <t>Digital Park III, Einsteinova 19, 851 01 Bratislava</t>
  </si>
  <si>
    <t>2018-01-03 13:36:22</t>
  </si>
  <si>
    <t>3272779_dokument1.pdf</t>
  </si>
  <si>
    <t>2018-01-03 13:37:02</t>
  </si>
  <si>
    <t>3272781_dokument1.pdf</t>
  </si>
  <si>
    <t>2018-01-03 13:37:46</t>
  </si>
  <si>
    <t>3272783_dokument1.pdf</t>
  </si>
  <si>
    <t>2018-01-03 13:38:28</t>
  </si>
  <si>
    <t>Príloha č. 4</t>
  </si>
  <si>
    <t>3272784_dokument1.pdf</t>
  </si>
  <si>
    <t>2018-01-03 13:39:16</t>
  </si>
  <si>
    <t>Príloha č. 5</t>
  </si>
  <si>
    <t>3272786_dokument1.pdf</t>
  </si>
  <si>
    <t>2018-01-03 13:39:40</t>
  </si>
  <si>
    <t>Príloha č. 6</t>
  </si>
  <si>
    <t>3272788_dokument1.pdf</t>
  </si>
  <si>
    <t>2018-01-03 13:40:15</t>
  </si>
  <si>
    <t>CRZ č. 203/2018/LSR</t>
  </si>
  <si>
    <t>VIARD s.r.o.</t>
  </si>
  <si>
    <t>Rámcová kúpna zmluva č. 24/2018</t>
  </si>
  <si>
    <t>2018-01-03 13:38:08</t>
  </si>
  <si>
    <t>3272780_potvrdenie.pdf</t>
  </si>
  <si>
    <t>2018-01-03 13:37:37</t>
  </si>
  <si>
    <t>3272782_dokument1.pdf</t>
  </si>
  <si>
    <t>2018-01-03 13:37:54</t>
  </si>
  <si>
    <t>VaI/DP/2016/3.1.1-03/F821</t>
  </si>
  <si>
    <t>R&amp;D Composite, s.r.o.</t>
  </si>
  <si>
    <t>ZMLUVA   O POSKYTNUTÍ   NENÁVRATNÉHO FINANČNÉHO   PRÍSPEVKU č.  VaI/DP/2016/3.1.1-03/F821</t>
  </si>
  <si>
    <t>2018-01-03 13:40:09</t>
  </si>
  <si>
    <t>50678825</t>
  </si>
  <si>
    <t>Orlové 359, 017 01 Považská Bystrica</t>
  </si>
  <si>
    <t>3272787_dokument1.pdf</t>
  </si>
  <si>
    <t>2018-01-03 13:39:46</t>
  </si>
  <si>
    <t>CRZ č. 209/2018/LSR</t>
  </si>
  <si>
    <t>Spann - EXIM, s.r.o.</t>
  </si>
  <si>
    <t>Rámcová kúpna zmluva č. 20/2018</t>
  </si>
  <si>
    <t>2018-01-03 13:41:44</t>
  </si>
  <si>
    <t>Banská Bystrica</t>
  </si>
  <si>
    <t>3272789_potvrdenie.pdf</t>
  </si>
  <si>
    <t>3272791_dokument1.pdf</t>
  </si>
  <si>
    <t>2018-01-03 13:40:33</t>
  </si>
  <si>
    <t>R/011-07/18-18/11/00</t>
  </si>
  <si>
    <t>Slavomír Socha</t>
  </si>
  <si>
    <t>2018-01-03 13:41:04</t>
  </si>
  <si>
    <t>43531504</t>
  </si>
  <si>
    <t>027 55 Krivá 158</t>
  </si>
  <si>
    <t>3272790_potvrdenie.pdf</t>
  </si>
  <si>
    <t>2018-01-03 13:40:10</t>
  </si>
  <si>
    <t>CRZ 120-2018-LSR</t>
  </si>
  <si>
    <t>3272792_dokument1.pdf</t>
  </si>
  <si>
    <t>2018-01-03 13:40:41</t>
  </si>
  <si>
    <t>R/011-08/18-18/11/00</t>
  </si>
  <si>
    <t>Dušan Majcher ml.</t>
  </si>
  <si>
    <t>2018-01-03 13:42:53</t>
  </si>
  <si>
    <t>45500380</t>
  </si>
  <si>
    <t>Lomná 170, 029 54 Krušetnica</t>
  </si>
  <si>
    <t>3272793_potvrdenie.pdf</t>
  </si>
  <si>
    <t>2018-01-03 13:42:13</t>
  </si>
  <si>
    <t>CRZ 121-2018-LSR</t>
  </si>
  <si>
    <t>3272795_dokument1.pdf</t>
  </si>
  <si>
    <t>2018-01-03 13:42:41</t>
  </si>
  <si>
    <t>IVES_ZM_R-147-2017_2017</t>
  </si>
  <si>
    <t>Zmluva o poskytovaní služieb v oblasti IKT č. R_147/2017</t>
  </si>
  <si>
    <t>Zmluva na dobu neurčitú, hodnota zákazky
na 1 rok je 119,50 € s DPH.</t>
  </si>
  <si>
    <t>2018-01-03 13:44:14</t>
  </si>
  <si>
    <t>Hodská č. 2352/62 , 924 81 Galanta</t>
  </si>
  <si>
    <t>2018-01-03 13:42:34</t>
  </si>
  <si>
    <t>3272797_dokument1.pdf</t>
  </si>
  <si>
    <t>2018-01-03 13:43:46</t>
  </si>
  <si>
    <t>D 56/2017</t>
  </si>
  <si>
    <t>Fakultná nemocnica Trnava</t>
  </si>
  <si>
    <t>RADIX spol. s r.o.</t>
  </si>
  <si>
    <t>Dohoda o ukončení kúpnej zmluvy č. Z201764635_Z</t>
  </si>
  <si>
    <t>2018-01-03 13:46:03</t>
  </si>
  <si>
    <t>0065803</t>
  </si>
  <si>
    <t>Kremnička 36, 974 05 Banská Bystrica</t>
  </si>
  <si>
    <t>00610381</t>
  </si>
  <si>
    <t>Andreja Žarnova 11, 91775 TRNAVA</t>
  </si>
  <si>
    <t>2018-01-03 13:43:17</t>
  </si>
  <si>
    <t>3272804_dokument1.pdf</t>
  </si>
  <si>
    <t>2018-01-03 13:45:20</t>
  </si>
  <si>
    <t>N ZVJS-nh-99-5/36-2017</t>
  </si>
  <si>
    <t>Nemocnica pre obvinených a odsúdených a Ústav na výkon trestu odňatia slobody, Trenčín</t>
  </si>
  <si>
    <t>CHRIEN, spol. s r.o.</t>
  </si>
  <si>
    <t>Zmluva na opakované dodanie tovaru č. N ZVJS-nh-99-5/36-2017</t>
  </si>
  <si>
    <t>2018-01-03 13:45:32</t>
  </si>
  <si>
    <t>36008338</t>
  </si>
  <si>
    <t>Lieskovská cesta č. 13, P.O.BOX 174, 960 01 Zvolen</t>
  </si>
  <si>
    <t>3272798_potvrdenie.pdf</t>
  </si>
  <si>
    <t>2018-01-03 13:43:39</t>
  </si>
  <si>
    <t>3272803_dokument1.pdf</t>
  </si>
  <si>
    <t>2018-01-03 13:45:15</t>
  </si>
  <si>
    <t>R/011-12/18-18/11/00</t>
  </si>
  <si>
    <t>Ľubomír Ďubašák</t>
  </si>
  <si>
    <t>2018-01-03 13:44:57</t>
  </si>
  <si>
    <t>46271104</t>
  </si>
  <si>
    <t>029 46 Sihelné 238</t>
  </si>
  <si>
    <t>3272799_potvrdenie.pdf</t>
  </si>
  <si>
    <t>2018-01-03 13:44:19</t>
  </si>
  <si>
    <t>CRZ 126-2018-LSR</t>
  </si>
  <si>
    <t>3272800_dokument1.pdf</t>
  </si>
  <si>
    <t>2018-01-03 13:44:45</t>
  </si>
  <si>
    <t>CRZ č. 211/2018/LSR</t>
  </si>
  <si>
    <t>BEKY, a.s.</t>
  </si>
  <si>
    <t>Rámcová kúpna zmluva č. 6/2018</t>
  </si>
  <si>
    <t>2018-01-03 13:45:12</t>
  </si>
  <si>
    <t>Snina</t>
  </si>
  <si>
    <t>3272801_potvrdenie.pdf</t>
  </si>
  <si>
    <t>2018-01-03 13:44:42</t>
  </si>
  <si>
    <t>3272802_dokument1.pdf</t>
  </si>
  <si>
    <t>2018-01-03 13:44:59</t>
  </si>
  <si>
    <t>R/011-09/18-18/11/00</t>
  </si>
  <si>
    <t>Peter Zoššák</t>
  </si>
  <si>
    <t>2018-01-03 13:47:09</t>
  </si>
  <si>
    <t>41356641</t>
  </si>
  <si>
    <t>029 47 Oravská Polhora 601</t>
  </si>
  <si>
    <t>3272805_potvrdenie.pdf</t>
  </si>
  <si>
    <t>2018-01-03 13:46:24</t>
  </si>
  <si>
    <t>CRZ 122-2018-LSR</t>
  </si>
  <si>
    <t>3272806_dokument1.pdf</t>
  </si>
  <si>
    <t>2018-01-03 13:46:54</t>
  </si>
  <si>
    <t>R/011-10/18-18/11/00</t>
  </si>
  <si>
    <t>Ján Masničák</t>
  </si>
  <si>
    <t>40987213</t>
  </si>
  <si>
    <t>Hlavná 1235/519, 029 44 Rabča</t>
  </si>
  <si>
    <t>3272807_potvrdenie.pdf</t>
  </si>
  <si>
    <t>2018-01-03 13:48:18</t>
  </si>
  <si>
    <t>CRZ 123-2018-LSR</t>
  </si>
  <si>
    <t>3272808_dokument1.pdf</t>
  </si>
  <si>
    <t>2018-01-03 13:48:45</t>
  </si>
  <si>
    <t>CRZ č. 174/2018/LSR</t>
  </si>
  <si>
    <t>Rettenmeier Tatra Timber, s.r.o.</t>
  </si>
  <si>
    <t>Rámcová kúpna zmluva č. 2/2018</t>
  </si>
  <si>
    <t>2018-01-03 13:50:09</t>
  </si>
  <si>
    <t>Liptovský Hrádok</t>
  </si>
  <si>
    <t>3272809_potvrdenie.pdf</t>
  </si>
  <si>
    <t>2018-01-03 13:49:14</t>
  </si>
  <si>
    <t>3272810_dokument1.pdf</t>
  </si>
  <si>
    <t>2018-01-03 13:49:35</t>
  </si>
  <si>
    <t>CRZ č. 177/2018/LSR</t>
  </si>
  <si>
    <t>PRP, s.r.o.</t>
  </si>
  <si>
    <t>Rámcová kúpna zmluva č. 3/2018</t>
  </si>
  <si>
    <t>2018-01-03 13:52:36</t>
  </si>
  <si>
    <t>Tomášovce</t>
  </si>
  <si>
    <t>3272811_potvrdenie.pdf</t>
  </si>
  <si>
    <t>2018-01-03 13:52:02</t>
  </si>
  <si>
    <t>3272813_dokument1.pdf</t>
  </si>
  <si>
    <t>2018-01-03 13:52:20</t>
  </si>
  <si>
    <t>Uznanie dlhu 60/2017/TO</t>
  </si>
  <si>
    <t>Úrad práce, sociálnych vecí a rodiny Topoľčany</t>
  </si>
  <si>
    <t>Ing. Mária Koňošová</t>
  </si>
  <si>
    <t>Uznanie dlhu</t>
  </si>
  <si>
    <t>2018-01-03 13:57:43</t>
  </si>
  <si>
    <t>Súlovce 175 	956 14  Súlovce</t>
  </si>
  <si>
    <t>Škultétyho 1577/8,, 955 01 Topoľčany</t>
  </si>
  <si>
    <t>2018-01-03 13:56:17</t>
  </si>
  <si>
    <t>3272819_dokument1.pdf</t>
  </si>
  <si>
    <t>2018-01-03 13:57:16</t>
  </si>
  <si>
    <t>IVES_ZM_R-149-2017_2018</t>
  </si>
  <si>
    <t>Regionálny úrad verejného zdravotníctva so sídlom v Komárne</t>
  </si>
  <si>
    <t>Zmluva o poskytovaní služieb v oblasti IKT č. R_149/2017</t>
  </si>
  <si>
    <t>Zmluva na dobu neurčitú, hodnota zákazky 
na 1 rok je 119,50 € s DPH.</t>
  </si>
  <si>
    <t>2018-01-03 13:54:53</t>
  </si>
  <si>
    <t>17335655</t>
  </si>
  <si>
    <t>Maderčská ul. č. 39, 945 75 Komárno</t>
  </si>
  <si>
    <t>3272814_potvrdenie.pdf</t>
  </si>
  <si>
    <t>2018-01-03 13:53:06</t>
  </si>
  <si>
    <t>3272815_dokument1.pdf</t>
  </si>
  <si>
    <t>2018-01-03 13:53:31</t>
  </si>
  <si>
    <t>NZ/TAT/OEÚ/11/2018</t>
  </si>
  <si>
    <t>TLS air, spol. s.r.o.</t>
  </si>
  <si>
    <t>2018-01-03 13:54:44</t>
  </si>
  <si>
    <t>31698701</t>
  </si>
  <si>
    <t>Letisko Poprad - Tatry, 058 01 Poprad</t>
  </si>
  <si>
    <t>3272816_potvrdenie.pdf</t>
  </si>
  <si>
    <t>nájom kancelárskych priestorov</t>
  </si>
  <si>
    <t>2018-01-03 13:54:40</t>
  </si>
  <si>
    <t>CRZ č. 182/2018/LSR</t>
  </si>
  <si>
    <t>DREVOMAX s.r.o.</t>
  </si>
  <si>
    <t>Rámcová kúpna zmluva č. 29/2018</t>
  </si>
  <si>
    <t>2018-01-03 13:55:33</t>
  </si>
  <si>
    <t>Liptovský Mikuláš</t>
  </si>
  <si>
    <t>3272817_potvrdenie.pdf</t>
  </si>
  <si>
    <t>2018-01-03 13:54:55</t>
  </si>
  <si>
    <t>3272818_dokument1.pdf</t>
  </si>
  <si>
    <t>2018-01-03 13:55:14</t>
  </si>
  <si>
    <t>IVES_ZM_R-175-2017_2018</t>
  </si>
  <si>
    <t>Regionálny úrad verejného zdravotníctva so sídlom v Čadci</t>
  </si>
  <si>
    <t>Zmluva o poskytovaní služieb v oblasti IKT č. R_175/2017</t>
  </si>
  <si>
    <t>2018-01-03 13:58:33</t>
  </si>
  <si>
    <t>3272820_potvrdenie.pdf</t>
  </si>
  <si>
    <t>2018-01-03 13:57:19</t>
  </si>
  <si>
    <t>3272821_dokument1.pdf</t>
  </si>
  <si>
    <t>2018-01-03 13:57:47</t>
  </si>
  <si>
    <t>Parameter</t>
  </si>
  <si>
    <t>Ukazovateľ</t>
  </si>
  <si>
    <t>Typ merania</t>
  </si>
  <si>
    <t>presnosť</t>
  </si>
  <si>
    <t>syntaktická presnosť hodnoty</t>
  </si>
  <si>
    <t>3. pokročilejšia analýza</t>
  </si>
  <si>
    <t>Percentuálny podiel záznamov v atribúte tabuľky, ktorý obsahuje hodnoty v súlade s definovaným pravidlom povoľujúcom určené hodnoty.</t>
  </si>
  <si>
    <t>sémantická presnosť hodnoty</t>
  </si>
  <si>
    <t>Percentuálny podiel záznamov v atribúte tabuľky, ktorý obsahuje hodnotu v súlade s definovaným biznis pravidlom odkazujúcim na zdroj pravdy.</t>
  </si>
  <si>
    <t>konzistentnosť</t>
  </si>
  <si>
    <t>sledovanie konzistentnosti</t>
  </si>
  <si>
    <t>1. odborné posúdenie</t>
  </si>
  <si>
    <t>2.1a</t>
  </si>
  <si>
    <t>Percentuálny podiel atribútov, ktoré majú definované biznis pravidlá.</t>
  </si>
  <si>
    <t>Za skupinu atribútov v celom meranom datasete, ktoré majú mať definované biznis pravidlo.</t>
  </si>
  <si>
    <t>dodržiavanie biznis pravidla</t>
  </si>
  <si>
    <t>2.2a</t>
  </si>
  <si>
    <t>Percentuálny podiel atribútov, ktorých hodnoty plne dodržujú definované biznis pravidlá.</t>
  </si>
  <si>
    <t>Za skupinu atribútov, ktoré majú mať definované biznis pravidlo.</t>
  </si>
  <si>
    <t>Percentuálny podiel záznamov v atribúte, ktorého hodnoty plne dodržujú vzťahy medzi atribútmi.</t>
  </si>
  <si>
    <t>správnosť</t>
  </si>
  <si>
    <t>dodržiavanie formátu atribútu</t>
  </si>
  <si>
    <t>2. profiling dát</t>
  </si>
  <si>
    <t>Percentuálny podiel záznamov v atribúte tabuľky, ktorý obsahuje hodnotu v požadovanom formáte.</t>
  </si>
  <si>
    <t>design v súlade so štandardom</t>
  </si>
  <si>
    <t>kompletnosť</t>
  </si>
  <si>
    <t>rozlišovanie ‘null‘ a prázdnej hodnoty</t>
  </si>
  <si>
    <t>vyplnenosť povinného údaja</t>
  </si>
  <si>
    <t>Percentuálny podiel záznamov v atribúte tabuľky, ktorý obsahuje akúkoľvek hodnotu okrem 'null' a prázdnej hodnoty</t>
  </si>
  <si>
    <t>vyplnenosť nepovinného údaja</t>
  </si>
  <si>
    <t>4.3a</t>
  </si>
  <si>
    <t>unikátnosť</t>
  </si>
  <si>
    <t>unikátnosť hodnoty</t>
  </si>
  <si>
    <t>Percentuálny podiel záznamov v atribúte tabuľky, ktorý obsahuje rovnakú hodnotu v rámci atribútu len jeden krát.</t>
  </si>
  <si>
    <t>unikátnosť záznamov</t>
  </si>
  <si>
    <t>Percentuálny podiel záznamov za skupinu atribútov, ktorý obsahuje rovnakú kombináciu hodnôt v rámci skupiny atribútov len jeden krát.</t>
  </si>
  <si>
    <t>aktuálnosť</t>
  </si>
  <si>
    <t>rýchlosť aktualizácie</t>
  </si>
  <si>
    <t>aktuálnosť atribútu</t>
  </si>
  <si>
    <t>strojová spracovateľnosť</t>
  </si>
  <si>
    <t>5★ Open Data stupnica</t>
  </si>
  <si>
    <t>zrozumiteľnosť (interpretovateľnosť)</t>
  </si>
  <si>
    <t>transformovateľnosť</t>
  </si>
  <si>
    <t>referenčná integrita</t>
  </si>
  <si>
    <t>kompletnosť referenčného identifikátora</t>
  </si>
  <si>
    <t>Jedno biznis pravidlo je napárované len na jedno KPI.</t>
  </si>
  <si>
    <t>Nižšie je vzor výsledkov merania biznis pravidiel voči KPI.</t>
  </si>
  <si>
    <t>Konkrétna tabuľka vznikne až po definovaní biznis pravidiel a KPI.</t>
  </si>
  <si>
    <t>4. finálne odborné posúdenie</t>
  </si>
  <si>
    <t>Percentuálny podiel atribútov, ktorých hodnoty plne dodržujú vzťahy medzi atribútmi.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</si>
</sst>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font>
      <sz val="11"/>
      <color theme="1"/>
      <name val="Calibri"/>
      <family val="2"/>
      <charset val="238"/>
      <scheme val="minor"/>
    </font>
    <font>
      <b/>
      <sz val="11"/>
      <color theme="1"/>
      <name val="Calibri"/>
      <family val="2"/>
      <charset val="238"/>
      <scheme val="minor"/>
    </font>
    <font>
      <b/>
      <sz val="9"/>
      <color indexed="81"/>
      <name val="Segoe UI"/>
      <family val="2"/>
      <charset val="238"/>
    </font>
    <font>
      <sz val="9"/>
      <color indexed="81"/>
      <name val="Segoe UI"/>
      <family val="2"/>
      <charset val="238"/>
    </font>
    <font>
      <i/>
      <sz val="11"/>
      <color theme="1"/>
      <name val="Calibri"/>
      <family val="2"/>
      <charset val="238"/>
      <scheme val="minor"/>
    </font>
    <font>
      <b/>
      <sz val="11"/>
      <color theme="0"/>
      <name val="Calibri"/>
      <family val="2"/>
      <charset val="238"/>
      <scheme val="minor"/>
    </font>
    <font>
      <sz val="9"/>
      <color theme="1"/>
      <name val="Calibri"/>
      <family val="2"/>
      <charset val="238"/>
      <scheme val="minor"/>
    </font>
    <font>
      <sz val="11"/>
      <color theme="1"/>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5F5F5F"/>
        <bgColor indexed="64"/>
      </patternFill>
    </fill>
    <fill>
      <patternFill patternType="solid">
        <fgColor theme="7" tint="0.79998168889431442"/>
        <bgColor indexed="64"/>
      </patternFill>
    </fill>
    <fill>
      <patternFill patternType="solid">
        <fgColor rgb="FFC00000"/>
        <bgColor indexed="64"/>
      </patternFill>
    </fill>
  </fills>
  <borders count="14">
    <border>
      <left/>
      <right/>
      <top/>
      <bottom/>
      <diagonal/>
    </border>
    <border>
      <left/>
      <right/>
      <top style="medium">
        <color theme="0" tint="-0.34998626667073579"/>
      </top>
      <bottom/>
      <diagonal/>
    </border>
    <border>
      <left/>
      <right/>
      <top/>
      <bottom style="medium">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left>
      <right style="thin">
        <color theme="0"/>
      </right>
      <top/>
      <bottom/>
      <diagonal/>
    </border>
  </borders>
  <cellStyleXfs count="2">
    <xf numFmtId="0" fontId="0" fillId="0" borderId="0"/>
    <xf numFmtId="43" fontId="7" fillId="0" borderId="0" applyFont="0" applyFill="0" applyBorder="0" applyAlignment="0" applyProtection="0"/>
  </cellStyleXfs>
  <cellXfs count="35">
    <xf numFmtId="0" fontId="0" fillId="0" borderId="0" xfId="0"/>
    <xf numFmtId="0" fontId="0" fillId="0" borderId="0" xfId="0" applyAlignment="1">
      <alignment wrapText="1"/>
    </xf>
    <xf numFmtId="0" fontId="1" fillId="2" borderId="0" xfId="0" applyFont="1" applyFill="1"/>
    <xf numFmtId="0" fontId="1" fillId="2" borderId="0" xfId="0" applyFont="1" applyFill="1" applyAlignment="1">
      <alignment wrapText="1"/>
    </xf>
    <xf numFmtId="14" fontId="0" fillId="0" borderId="0" xfId="0" applyNumberFormat="1"/>
    <xf numFmtId="0" fontId="0" fillId="0" borderId="3" xfId="0" applyBorder="1" applyAlignment="1">
      <alignment wrapText="1"/>
    </xf>
    <xf numFmtId="0" fontId="0" fillId="0" borderId="4" xfId="0" applyBorder="1" applyAlignment="1">
      <alignment wrapText="1"/>
    </xf>
    <xf numFmtId="14" fontId="0" fillId="0" borderId="4" xfId="0" applyNumberFormat="1"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10" xfId="0" applyBorder="1"/>
    <xf numFmtId="0" fontId="1" fillId="3" borderId="1" xfId="0" applyFont="1" applyFill="1" applyBorder="1"/>
    <xf numFmtId="0" fontId="1" fillId="3" borderId="0" xfId="0" applyFont="1" applyFill="1"/>
    <xf numFmtId="0" fontId="1" fillId="3" borderId="2" xfId="0" applyFont="1" applyFill="1" applyBorder="1"/>
    <xf numFmtId="0" fontId="0" fillId="0" borderId="6"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7" xfId="0" applyBorder="1" applyAlignment="1">
      <alignment vertical="top"/>
    </xf>
    <xf numFmtId="0" fontId="0" fillId="0" borderId="7" xfId="0" applyBorder="1" applyAlignment="1">
      <alignment vertical="top" wrapText="1"/>
    </xf>
    <xf numFmtId="0" fontId="1" fillId="2" borderId="10" xfId="0" applyFont="1" applyFill="1" applyBorder="1"/>
    <xf numFmtId="0" fontId="1" fillId="2" borderId="10" xfId="0" applyFont="1" applyFill="1" applyBorder="1" applyAlignment="1">
      <alignment wrapText="1"/>
    </xf>
    <xf numFmtId="0" fontId="1" fillId="4" borderId="12" xfId="0" applyFont="1" applyFill="1" applyBorder="1" applyAlignment="1">
      <alignment vertical="top"/>
    </xf>
    <xf numFmtId="0" fontId="0" fillId="0" borderId="10" xfId="0" applyBorder="1" applyAlignment="1">
      <alignment vertical="top" wrapText="1"/>
    </xf>
    <xf numFmtId="0" fontId="0" fillId="0" borderId="10" xfId="0" applyBorder="1" applyAlignment="1">
      <alignment vertical="top"/>
    </xf>
    <xf numFmtId="0" fontId="5" fillId="5" borderId="13" xfId="0" applyFont="1" applyFill="1" applyBorder="1"/>
    <xf numFmtId="10" fontId="0" fillId="0" borderId="11" xfId="0" applyNumberFormat="1" applyBorder="1"/>
    <xf numFmtId="0" fontId="0" fillId="4" borderId="12" xfId="0" applyFill="1" applyBorder="1" applyAlignment="1">
      <alignment vertical="top" wrapText="1"/>
    </xf>
    <xf numFmtId="0" fontId="0" fillId="4" borderId="12" xfId="0" applyFill="1" applyBorder="1" applyAlignment="1">
      <alignment vertical="top"/>
    </xf>
    <xf numFmtId="0" fontId="6" fillId="6" borderId="12" xfId="0" applyFont="1" applyFill="1" applyBorder="1" applyAlignment="1">
      <alignment vertical="top" textRotation="90" wrapText="1"/>
    </xf>
    <xf numFmtId="0" fontId="5" fillId="7" borderId="13" xfId="0" applyFont="1" applyFill="1" applyBorder="1"/>
    <xf numFmtId="164" fontId="0" fillId="0" borderId="9" xfId="1" applyNumberFormat="1" applyFont="1" applyFill="1" applyBorder="1"/>
    <xf numFmtId="164" fontId="0" fillId="0" borderId="10" xfId="1" applyNumberFormat="1" applyFont="1" applyFill="1" applyBorder="1"/>
    <xf numFmtId="0" fontId="1" fillId="2" borderId="0" xfId="0" quotePrefix="1" applyFont="1" applyFill="1" applyAlignment="1">
      <alignment horizontal="center"/>
    </xf>
    <xf numFmtId="0" fontId="1" fillId="2" borderId="0" xfId="0" applyFont="1" applyFill="1" applyAlignment="1">
      <alignment horizontal="center"/>
    </xf>
    <xf numFmtId="0" fontId="8" fillId="5" borderId="13" xfId="0" applyFont="1" applyFill="1" applyBorder="1"/>
  </cellXfs>
  <cellStyles count="2">
    <cellStyle name="Čiarka" xfId="1" builtinId="3"/>
    <cellStyle name="Normálna" xfId="0" builtinId="0"/>
  </cellStyles>
  <dxfs count="0"/>
  <tableStyles count="0" defaultTableStyle="TableStyleMedium2" defaultPivotStyle="PivotStyleLight16"/>
  <colors>
    <mruColors>
      <color rgb="FF5F5F5F"/>
      <color rgb="FF777777"/>
      <color rgb="FF757171"/>
      <color rgb="FFFC8C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104775</xdr:rowOff>
    </xdr:from>
    <xdr:to>
      <xdr:col>7</xdr:col>
      <xdr:colOff>447086</xdr:colOff>
      <xdr:row>26</xdr:row>
      <xdr:rowOff>85180</xdr:rowOff>
    </xdr:to>
    <xdr:pic>
      <xdr:nvPicPr>
        <xdr:cNvPr id="2" name="Obrázo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676275"/>
          <a:ext cx="4714286" cy="4361905"/>
        </a:xfrm>
        <a:prstGeom prst="rect">
          <a:avLst/>
        </a:prstGeom>
      </xdr:spPr>
    </xdr:pic>
    <xdr:clientData fLocksWithSheet="0"/>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B10"/>
  <sheetViews>
    <sheetView showGridLines="0" workbookViewId="0"/>
  </sheetViews>
  <sheetFormatPr defaultRowHeight="15"/>
  <cols>
    <col min="1" max="1" width="33" bestFit="1" customWidth="1"/>
    <col min="2" max="2" width="72.42578125" customWidth="1"/>
    <col min="4" max="4" width="33.5703125" customWidth="1"/>
    <col min="5" max="5" width="13.42578125" customWidth="1"/>
    <col min="6" max="6" width="16.7109375" customWidth="1"/>
    <col min="7" max="7" width="33.28515625" customWidth="1"/>
    <col min="8" max="8" width="90" customWidth="1"/>
    <col min="9" max="9" width="17.5703125" customWidth="1"/>
    <col min="10" max="10" width="18.5703125" bestFit="1" customWidth="1"/>
  </cols>
  <sheetData>
    <row r="1" spans="1:2">
      <c r="A1" s="11" t="s">
        <v>0</v>
      </c>
      <c r="B1" s="5" t="s">
        <v>1</v>
      </c>
    </row>
    <row r="2" spans="1:2">
      <c r="A2" s="12" t="s">
        <v>2</v>
      </c>
      <c r="B2" s="6" t="s">
        <v>3</v>
      </c>
    </row>
    <row r="3" spans="1:2">
      <c r="A3" s="12" t="s">
        <v>4</v>
      </c>
      <c r="B3" s="6" t="s">
        <v>5</v>
      </c>
    </row>
    <row r="4" spans="1:2">
      <c r="A4" s="12" t="s">
        <v>6</v>
      </c>
      <c r="B4" s="6" t="s">
        <v>7</v>
      </c>
    </row>
    <row r="5" spans="1:2">
      <c r="A5" s="12" t="s">
        <v>8</v>
      </c>
      <c r="B5" s="6" t="s">
        <v>9</v>
      </c>
    </row>
    <row r="6" spans="1:2">
      <c r="A6" s="12" t="s">
        <v>10</v>
      </c>
      <c r="B6" s="6" t="s">
        <v>11</v>
      </c>
    </row>
    <row r="7" spans="1:2" ht="30">
      <c r="A7" s="12" t="s">
        <v>12</v>
      </c>
      <c r="B7" s="6" t="s">
        <v>13</v>
      </c>
    </row>
    <row r="8" spans="1:2">
      <c r="A8" s="12" t="s">
        <v>14</v>
      </c>
      <c r="B8" s="7"/>
    </row>
    <row r="9" spans="1:2">
      <c r="A9" s="12" t="s">
        <v>15</v>
      </c>
      <c r="B9" s="6"/>
    </row>
    <row r="10" spans="1:2" ht="15.75" thickBot="1">
      <c r="A10" s="13" t="s">
        <v>16</v>
      </c>
      <c r="B10" s="8"/>
    </row>
  </sheetData>
  <dataValidations count="1">
    <dataValidation operator="greaterThan" allowBlank="1" showInputMessage="1" showErrorMessage="1" sqref="B8:B9" xr:uid="{00000000-0002-0000-0000-000000000000}"/>
  </dataValidations>
  <pageMargins left="0.70866141732283472" right="0.70866141732283472"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L55"/>
  <sheetViews>
    <sheetView showGridLines="0" zoomScale="85" zoomScaleNormal="85" workbookViewId="0">
      <pane ySplit="1" topLeftCell="A2" activePane="bottomLeft" state="frozen"/>
      <selection pane="bottomLeft" activeCell="M7" sqref="M7"/>
    </sheetView>
  </sheetViews>
  <sheetFormatPr defaultRowHeight="15"/>
  <cols>
    <col min="1" max="1" width="15.42578125" style="1" customWidth="1"/>
    <col min="2" max="2" width="35" bestFit="1" customWidth="1"/>
    <col min="3" max="3" width="27.5703125" customWidth="1"/>
    <col min="4" max="5" width="27.85546875" customWidth="1"/>
    <col min="6" max="6" width="9.85546875" customWidth="1"/>
    <col min="7" max="7" width="47.140625" customWidth="1"/>
    <col min="10" max="10" width="14.28515625" bestFit="1" customWidth="1"/>
    <col min="11" max="11" width="11" bestFit="1" customWidth="1"/>
    <col min="12" max="12" width="27.7109375" bestFit="1" customWidth="1"/>
  </cols>
  <sheetData>
    <row r="1" spans="1:12">
      <c r="A1" s="3" t="s">
        <v>8357</v>
      </c>
      <c r="B1" s="2" t="s">
        <v>8358</v>
      </c>
      <c r="C1" s="2" t="s">
        <v>8359</v>
      </c>
      <c r="D1" s="2" t="s">
        <v>101</v>
      </c>
      <c r="E1" s="2" t="s">
        <v>119</v>
      </c>
      <c r="F1" s="2" t="s">
        <v>110</v>
      </c>
      <c r="G1" s="2" t="s">
        <v>128</v>
      </c>
      <c r="J1" s="2" t="s">
        <v>8357</v>
      </c>
      <c r="K1" s="2" t="s">
        <v>8358</v>
      </c>
      <c r="L1" s="2" t="s">
        <v>8359</v>
      </c>
    </row>
    <row r="2" spans="1:12" ht="150">
      <c r="A2" s="18" t="s">
        <v>8360</v>
      </c>
      <c r="B2" s="17" t="s">
        <v>8361</v>
      </c>
      <c r="C2" s="17" t="s">
        <v>8362</v>
      </c>
      <c r="D2" s="18" t="s">
        <v>102</v>
      </c>
      <c r="E2" s="18" t="s">
        <v>8363</v>
      </c>
      <c r="F2" s="17" t="s">
        <v>111</v>
      </c>
      <c r="G2" s="18" t="s">
        <v>130</v>
      </c>
      <c r="J2" t="s">
        <v>8360</v>
      </c>
      <c r="L2" t="s">
        <v>8368</v>
      </c>
    </row>
    <row r="3" spans="1:12" ht="105">
      <c r="A3" s="18" t="s">
        <v>8360</v>
      </c>
      <c r="B3" s="17" t="s">
        <v>8364</v>
      </c>
      <c r="C3" s="17" t="s">
        <v>8362</v>
      </c>
      <c r="D3" s="18" t="s">
        <v>103</v>
      </c>
      <c r="E3" s="18" t="s">
        <v>8365</v>
      </c>
      <c r="F3" s="17" t="s">
        <v>112</v>
      </c>
      <c r="G3" s="18"/>
      <c r="J3" t="s">
        <v>8366</v>
      </c>
      <c r="L3" t="s">
        <v>8379</v>
      </c>
    </row>
    <row r="4" spans="1:12" ht="45">
      <c r="A4" s="18" t="s">
        <v>8366</v>
      </c>
      <c r="B4" s="17" t="s">
        <v>8367</v>
      </c>
      <c r="C4" s="17" t="s">
        <v>8368</v>
      </c>
      <c r="D4" s="18"/>
      <c r="E4" s="18" t="s">
        <v>8370</v>
      </c>
      <c r="F4" s="17" t="s">
        <v>8369</v>
      </c>
      <c r="G4" s="18" t="s">
        <v>8371</v>
      </c>
      <c r="J4" t="s">
        <v>8377</v>
      </c>
      <c r="L4" t="s">
        <v>8362</v>
      </c>
    </row>
    <row r="5" spans="1:12" ht="60">
      <c r="A5" s="18" t="s">
        <v>8366</v>
      </c>
      <c r="B5" s="17" t="s">
        <v>8372</v>
      </c>
      <c r="C5" s="17" t="s">
        <v>8368</v>
      </c>
      <c r="D5" s="18"/>
      <c r="E5" s="18" t="s">
        <v>8374</v>
      </c>
      <c r="F5" s="17" t="s">
        <v>8373</v>
      </c>
      <c r="G5" s="18" t="s">
        <v>8375</v>
      </c>
      <c r="J5" t="s">
        <v>8382</v>
      </c>
      <c r="L5" t="s">
        <v>8405</v>
      </c>
    </row>
    <row r="6" spans="1:12" ht="60">
      <c r="A6" s="18" t="s">
        <v>8366</v>
      </c>
      <c r="B6" s="17" t="s">
        <v>8372</v>
      </c>
      <c r="C6" s="17" t="s">
        <v>8362</v>
      </c>
      <c r="D6" s="18"/>
      <c r="E6" s="18" t="s">
        <v>8406</v>
      </c>
      <c r="F6" s="17" t="s">
        <v>113</v>
      </c>
      <c r="G6" s="18"/>
      <c r="J6" t="s">
        <v>8388</v>
      </c>
    </row>
    <row r="7" spans="1:12" ht="60">
      <c r="A7" s="18" t="s">
        <v>8377</v>
      </c>
      <c r="B7" s="17" t="s">
        <v>8378</v>
      </c>
      <c r="C7" s="17" t="s">
        <v>8379</v>
      </c>
      <c r="D7" s="18"/>
      <c r="E7" s="18" t="s">
        <v>8380</v>
      </c>
      <c r="F7" s="17" t="s">
        <v>114</v>
      </c>
      <c r="G7" s="18"/>
      <c r="J7" t="s">
        <v>8393</v>
      </c>
    </row>
    <row r="8" spans="1:12">
      <c r="A8" s="18" t="s">
        <v>8377</v>
      </c>
      <c r="B8" s="17" t="s">
        <v>8381</v>
      </c>
      <c r="C8" s="17" t="s">
        <v>8368</v>
      </c>
      <c r="D8" s="18"/>
      <c r="E8" s="18" t="s">
        <v>143</v>
      </c>
      <c r="F8" s="18" t="s">
        <v>143</v>
      </c>
      <c r="G8" s="18"/>
      <c r="J8" t="s">
        <v>8396</v>
      </c>
    </row>
    <row r="9" spans="1:12">
      <c r="A9" s="18" t="s">
        <v>8382</v>
      </c>
      <c r="B9" s="17" t="s">
        <v>8383</v>
      </c>
      <c r="C9" s="17" t="s">
        <v>8368</v>
      </c>
      <c r="D9" s="18"/>
      <c r="E9" s="18" t="s">
        <v>143</v>
      </c>
      <c r="F9" s="18" t="s">
        <v>143</v>
      </c>
      <c r="G9" s="18"/>
      <c r="J9" t="s">
        <v>8400</v>
      </c>
    </row>
    <row r="10" spans="1:12" ht="75">
      <c r="A10" s="18" t="s">
        <v>8382</v>
      </c>
      <c r="B10" s="17" t="s">
        <v>8384</v>
      </c>
      <c r="C10" s="17" t="s">
        <v>8379</v>
      </c>
      <c r="D10" s="18"/>
      <c r="E10" s="18" t="s">
        <v>8385</v>
      </c>
      <c r="F10" s="17" t="s">
        <v>115</v>
      </c>
      <c r="G10" s="18"/>
    </row>
    <row r="11" spans="1:12" ht="75">
      <c r="A11" s="18" t="s">
        <v>8382</v>
      </c>
      <c r="B11" s="17" t="s">
        <v>8386</v>
      </c>
      <c r="C11" s="17" t="s">
        <v>8379</v>
      </c>
      <c r="D11" s="18"/>
      <c r="E11" s="18" t="s">
        <v>8385</v>
      </c>
      <c r="F11" s="17" t="s">
        <v>8387</v>
      </c>
      <c r="G11" s="18"/>
    </row>
    <row r="12" spans="1:12" ht="75">
      <c r="A12" s="18" t="s">
        <v>8388</v>
      </c>
      <c r="B12" s="17" t="s">
        <v>8389</v>
      </c>
      <c r="C12" s="17" t="s">
        <v>8379</v>
      </c>
      <c r="D12" s="18" t="s">
        <v>107</v>
      </c>
      <c r="E12" s="18" t="s">
        <v>8390</v>
      </c>
      <c r="F12" s="17" t="s">
        <v>116</v>
      </c>
      <c r="G12" s="18" t="s">
        <v>132</v>
      </c>
    </row>
    <row r="13" spans="1:12" ht="90">
      <c r="A13" s="18" t="s">
        <v>8388</v>
      </c>
      <c r="B13" s="17" t="s">
        <v>8391</v>
      </c>
      <c r="C13" s="17" t="s">
        <v>8362</v>
      </c>
      <c r="D13" s="18" t="s">
        <v>108</v>
      </c>
      <c r="E13" s="18" t="s">
        <v>8392</v>
      </c>
      <c r="F13" s="17" t="s">
        <v>117</v>
      </c>
      <c r="G13" s="18" t="s">
        <v>133</v>
      </c>
    </row>
    <row r="14" spans="1:12">
      <c r="A14" s="18" t="s">
        <v>8393</v>
      </c>
      <c r="B14" s="17" t="s">
        <v>8394</v>
      </c>
      <c r="C14" s="17" t="s">
        <v>8368</v>
      </c>
      <c r="D14" s="18"/>
      <c r="E14" s="18" t="s">
        <v>143</v>
      </c>
      <c r="F14" s="18" t="s">
        <v>143</v>
      </c>
      <c r="G14" s="18"/>
    </row>
    <row r="15" spans="1:12">
      <c r="A15" s="18" t="s">
        <v>8393</v>
      </c>
      <c r="B15" s="17" t="s">
        <v>8395</v>
      </c>
      <c r="C15" s="17" t="s">
        <v>8368</v>
      </c>
      <c r="D15" s="18"/>
      <c r="E15" s="18" t="s">
        <v>143</v>
      </c>
      <c r="F15" s="18" t="s">
        <v>143</v>
      </c>
      <c r="G15" s="18"/>
    </row>
    <row r="16" spans="1:12" ht="30">
      <c r="A16" s="18" t="s">
        <v>8396</v>
      </c>
      <c r="B16" s="17" t="s">
        <v>8397</v>
      </c>
      <c r="C16" s="17" t="s">
        <v>8368</v>
      </c>
      <c r="D16" s="18"/>
      <c r="E16" s="18" t="s">
        <v>143</v>
      </c>
      <c r="F16" s="18" t="s">
        <v>143</v>
      </c>
      <c r="G16" s="18"/>
    </row>
    <row r="17" spans="1:7" ht="30">
      <c r="A17" s="18" t="s">
        <v>8396</v>
      </c>
      <c r="B17" s="17" t="s">
        <v>8398</v>
      </c>
      <c r="C17" s="17" t="s">
        <v>8368</v>
      </c>
      <c r="D17" s="18"/>
      <c r="E17" s="18" t="s">
        <v>143</v>
      </c>
      <c r="F17" s="18" t="s">
        <v>143</v>
      </c>
      <c r="G17" s="18"/>
    </row>
    <row r="18" spans="1:7" ht="30">
      <c r="A18" s="18" t="s">
        <v>8396</v>
      </c>
      <c r="B18" s="17" t="s">
        <v>8399</v>
      </c>
      <c r="C18" s="17" t="s">
        <v>8368</v>
      </c>
      <c r="D18" s="18"/>
      <c r="E18" s="18" t="s">
        <v>143</v>
      </c>
      <c r="F18" s="18" t="s">
        <v>143</v>
      </c>
      <c r="G18" s="18"/>
    </row>
    <row r="19" spans="1:7" ht="90">
      <c r="A19" s="18" t="s">
        <v>8400</v>
      </c>
      <c r="B19" s="17" t="s">
        <v>8401</v>
      </c>
      <c r="C19" s="17" t="s">
        <v>8379</v>
      </c>
      <c r="D19" s="18" t="s">
        <v>109</v>
      </c>
      <c r="E19" s="18" t="s">
        <v>127</v>
      </c>
      <c r="F19" s="17" t="s">
        <v>118</v>
      </c>
      <c r="G19" s="18" t="s">
        <v>134</v>
      </c>
    </row>
    <row r="20" spans="1:7">
      <c r="A20"/>
    </row>
    <row r="21" spans="1:7">
      <c r="A21"/>
    </row>
    <row r="22" spans="1:7">
      <c r="A22"/>
    </row>
    <row r="23" spans="1:7">
      <c r="A23"/>
    </row>
    <row r="24" spans="1:7">
      <c r="A24"/>
    </row>
    <row r="25" spans="1:7">
      <c r="A25"/>
    </row>
    <row r="26" spans="1:7">
      <c r="A26"/>
    </row>
    <row r="27" spans="1:7">
      <c r="A27"/>
    </row>
    <row r="28" spans="1:7">
      <c r="A28"/>
    </row>
    <row r="29" spans="1:7">
      <c r="A29"/>
    </row>
    <row r="30" spans="1:7">
      <c r="A30"/>
    </row>
    <row r="31" spans="1:7">
      <c r="A31"/>
    </row>
    <row r="32" spans="1:7">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row r="52" spans="1:1">
      <c r="A52"/>
    </row>
    <row r="53" spans="1:1">
      <c r="A53"/>
    </row>
    <row r="54" spans="1:1">
      <c r="A54"/>
    </row>
    <row r="55" spans="1:1">
      <c r="A55"/>
    </row>
  </sheetData>
  <dataValidations count="2">
    <dataValidation type="list" allowBlank="1" showInputMessage="1" showErrorMessage="1" sqref="A2:A19" xr:uid="{00000000-0002-0000-0900-000000000000}">
      <formula1>$J$2:$J$9</formula1>
    </dataValidation>
    <dataValidation type="list" allowBlank="1" showInputMessage="1" showErrorMessage="1" sqref="C2:C19" xr:uid="{00000000-0002-0000-0900-000001000000}">
      <formula1>$L$2:$L$5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Z30"/>
  <sheetViews>
    <sheetView workbookViewId="0">
      <selection activeCell="Z3" sqref="Z3"/>
    </sheetView>
  </sheetViews>
  <sheetFormatPr defaultRowHeight="15"/>
  <sheetData>
    <row r="1" spans="1:26">
      <c r="A1" t="s">
        <v>17</v>
      </c>
      <c r="Z1" t="s">
        <v>18</v>
      </c>
    </row>
    <row r="2" spans="1:26">
      <c r="A2" t="s">
        <v>19</v>
      </c>
      <c r="Z2" t="s">
        <v>20</v>
      </c>
    </row>
    <row r="3" spans="1:26">
      <c r="A3" t="s">
        <v>21</v>
      </c>
    </row>
    <row r="4" spans="1:26">
      <c r="A4" t="s">
        <v>22</v>
      </c>
    </row>
    <row r="5" spans="1:26">
      <c r="A5" t="s">
        <v>23</v>
      </c>
    </row>
    <row r="6" spans="1:26">
      <c r="A6" t="s">
        <v>24</v>
      </c>
    </row>
    <row r="7" spans="1:26">
      <c r="A7" t="s">
        <v>25</v>
      </c>
    </row>
    <row r="8" spans="1:26">
      <c r="A8" t="s">
        <v>26</v>
      </c>
    </row>
    <row r="9" spans="1:26">
      <c r="A9" t="s">
        <v>27</v>
      </c>
    </row>
    <row r="10" spans="1:26">
      <c r="A10" t="s">
        <v>28</v>
      </c>
    </row>
    <row r="11" spans="1:26">
      <c r="A11" t="s">
        <v>29</v>
      </c>
    </row>
    <row r="12" spans="1:26">
      <c r="A12" t="s">
        <v>30</v>
      </c>
    </row>
    <row r="24" spans="1:1">
      <c r="A24" s="4"/>
    </row>
    <row r="26" spans="1:1">
      <c r="A26" s="4"/>
    </row>
    <row r="28" spans="1:1">
      <c r="A28" s="4"/>
    </row>
    <row r="30" spans="1:1">
      <c r="A30"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H99"/>
  <sheetViews>
    <sheetView showGridLines="0" workbookViewId="0">
      <pane ySplit="1" topLeftCell="A2" activePane="bottomLeft" state="frozen"/>
      <selection pane="bottomLeft" activeCell="K15" sqref="K15"/>
    </sheetView>
  </sheetViews>
  <sheetFormatPr defaultRowHeight="15"/>
  <cols>
    <col min="1" max="2" width="20.5703125" customWidth="1"/>
    <col min="3" max="3" width="22.140625" customWidth="1"/>
    <col min="4" max="4" width="37.7109375" customWidth="1"/>
    <col min="5" max="5" width="17.5703125" customWidth="1"/>
    <col min="6" max="6" width="75" customWidth="1"/>
  </cols>
  <sheetData>
    <row r="1" spans="1:8">
      <c r="A1" s="19" t="s">
        <v>31</v>
      </c>
      <c r="B1" s="19" t="s">
        <v>32</v>
      </c>
      <c r="C1" s="19" t="s">
        <v>33</v>
      </c>
      <c r="D1" s="20" t="s">
        <v>34</v>
      </c>
      <c r="E1" s="19" t="s">
        <v>35</v>
      </c>
      <c r="F1" s="19" t="s">
        <v>36</v>
      </c>
      <c r="H1" t="s">
        <v>17</v>
      </c>
    </row>
    <row r="2" spans="1:8">
      <c r="A2" s="10" t="s">
        <v>37</v>
      </c>
      <c r="B2" s="10" t="s">
        <v>38</v>
      </c>
      <c r="C2" s="10" t="s">
        <v>39</v>
      </c>
      <c r="D2" s="16" t="s">
        <v>40</v>
      </c>
      <c r="E2" s="10">
        <v>1</v>
      </c>
      <c r="F2" s="10" t="s">
        <v>41</v>
      </c>
      <c r="H2" t="s">
        <v>19</v>
      </c>
    </row>
    <row r="3" spans="1:8" ht="30">
      <c r="A3" s="10" t="s">
        <v>37</v>
      </c>
      <c r="B3" s="10" t="s">
        <v>42</v>
      </c>
      <c r="C3" s="10" t="s">
        <v>43</v>
      </c>
      <c r="D3" s="16" t="s">
        <v>44</v>
      </c>
      <c r="E3" s="10">
        <v>1</v>
      </c>
      <c r="F3" s="10" t="s">
        <v>45</v>
      </c>
      <c r="H3" t="s">
        <v>21</v>
      </c>
    </row>
    <row r="4" spans="1:8">
      <c r="A4" s="10" t="s">
        <v>37</v>
      </c>
      <c r="B4" s="10" t="s">
        <v>46</v>
      </c>
      <c r="C4" s="10" t="s">
        <v>47</v>
      </c>
      <c r="D4" s="16" t="s">
        <v>48</v>
      </c>
      <c r="E4" s="10"/>
      <c r="F4" s="10"/>
      <c r="H4" t="s">
        <v>22</v>
      </c>
    </row>
    <row r="5" spans="1:8" ht="30">
      <c r="A5" s="10" t="s">
        <v>37</v>
      </c>
      <c r="B5" s="10" t="s">
        <v>49</v>
      </c>
      <c r="C5" s="10" t="s">
        <v>47</v>
      </c>
      <c r="D5" s="16" t="s">
        <v>50</v>
      </c>
      <c r="E5" s="10"/>
      <c r="F5" s="10"/>
      <c r="H5" t="s">
        <v>23</v>
      </c>
    </row>
    <row r="6" spans="1:8" ht="30">
      <c r="A6" s="10" t="s">
        <v>37</v>
      </c>
      <c r="B6" s="10" t="s">
        <v>51</v>
      </c>
      <c r="C6" s="10" t="s">
        <v>47</v>
      </c>
      <c r="D6" s="16" t="s">
        <v>52</v>
      </c>
      <c r="E6" s="10"/>
      <c r="F6" s="10"/>
      <c r="H6" t="s">
        <v>24</v>
      </c>
    </row>
    <row r="7" spans="1:8">
      <c r="A7" s="10" t="s">
        <v>37</v>
      </c>
      <c r="B7" s="10" t="s">
        <v>53</v>
      </c>
      <c r="C7" s="10" t="s">
        <v>47</v>
      </c>
      <c r="D7" s="16" t="s">
        <v>54</v>
      </c>
      <c r="E7" s="10"/>
      <c r="F7" s="10"/>
      <c r="H7" t="s">
        <v>25</v>
      </c>
    </row>
    <row r="8" spans="1:8" ht="45">
      <c r="A8" s="10" t="s">
        <v>37</v>
      </c>
      <c r="B8" s="10" t="s">
        <v>55</v>
      </c>
      <c r="C8" s="10" t="s">
        <v>47</v>
      </c>
      <c r="D8" s="16" t="s">
        <v>56</v>
      </c>
      <c r="E8" s="10">
        <v>1</v>
      </c>
      <c r="F8" s="10" t="s">
        <v>57</v>
      </c>
      <c r="H8" t="s">
        <v>26</v>
      </c>
    </row>
    <row r="9" spans="1:8" ht="30">
      <c r="A9" s="10" t="s">
        <v>37</v>
      </c>
      <c r="B9" s="10" t="s">
        <v>58</v>
      </c>
      <c r="C9" s="10" t="s">
        <v>47</v>
      </c>
      <c r="D9" s="16" t="s">
        <v>59</v>
      </c>
      <c r="E9" s="10">
        <v>1</v>
      </c>
      <c r="F9" s="10" t="s">
        <v>57</v>
      </c>
      <c r="H9" t="s">
        <v>27</v>
      </c>
    </row>
    <row r="10" spans="1:8">
      <c r="A10" s="10" t="s">
        <v>37</v>
      </c>
      <c r="B10" s="10" t="s">
        <v>60</v>
      </c>
      <c r="C10" s="10" t="s">
        <v>47</v>
      </c>
      <c r="D10" s="16" t="s">
        <v>61</v>
      </c>
      <c r="E10" s="10"/>
      <c r="F10" s="10"/>
      <c r="H10" t="s">
        <v>28</v>
      </c>
    </row>
    <row r="11" spans="1:8">
      <c r="A11" s="10" t="s">
        <v>37</v>
      </c>
      <c r="B11" s="10" t="s">
        <v>62</v>
      </c>
      <c r="C11" s="10" t="s">
        <v>47</v>
      </c>
      <c r="D11" s="16" t="s">
        <v>63</v>
      </c>
      <c r="E11" s="10"/>
      <c r="F11" s="10"/>
      <c r="H11" t="s">
        <v>29</v>
      </c>
    </row>
    <row r="12" spans="1:8">
      <c r="A12" s="10" t="s">
        <v>37</v>
      </c>
      <c r="B12" s="10" t="s">
        <v>64</v>
      </c>
      <c r="C12" s="10" t="s">
        <v>65</v>
      </c>
      <c r="D12" s="16" t="s">
        <v>66</v>
      </c>
      <c r="E12" s="10">
        <v>1</v>
      </c>
      <c r="F12" s="10" t="s">
        <v>67</v>
      </c>
      <c r="H12" t="s">
        <v>30</v>
      </c>
    </row>
    <row r="13" spans="1:8">
      <c r="A13" s="10" t="s">
        <v>37</v>
      </c>
      <c r="B13" s="10" t="s">
        <v>68</v>
      </c>
      <c r="C13" s="10" t="s">
        <v>65</v>
      </c>
      <c r="D13" s="16" t="s">
        <v>69</v>
      </c>
      <c r="E13" s="10">
        <v>1</v>
      </c>
      <c r="F13" s="10" t="s">
        <v>70</v>
      </c>
    </row>
    <row r="14" spans="1:8" ht="45">
      <c r="A14" s="10" t="s">
        <v>37</v>
      </c>
      <c r="B14" s="10" t="s">
        <v>71</v>
      </c>
      <c r="C14" s="10" t="s">
        <v>47</v>
      </c>
      <c r="D14" s="16" t="s">
        <v>72</v>
      </c>
      <c r="E14" s="10">
        <v>1</v>
      </c>
      <c r="F14" s="10" t="s">
        <v>73</v>
      </c>
    </row>
    <row r="15" spans="1:8">
      <c r="A15" s="10" t="s">
        <v>37</v>
      </c>
      <c r="B15" s="10" t="s">
        <v>74</v>
      </c>
      <c r="C15" s="10" t="s">
        <v>65</v>
      </c>
      <c r="D15" s="16" t="s">
        <v>75</v>
      </c>
      <c r="E15" s="10"/>
      <c r="F15" s="10"/>
    </row>
    <row r="16" spans="1:8">
      <c r="A16" s="10" t="s">
        <v>37</v>
      </c>
      <c r="B16" s="10" t="s">
        <v>76</v>
      </c>
      <c r="C16" s="10" t="s">
        <v>77</v>
      </c>
      <c r="D16" s="16" t="s">
        <v>78</v>
      </c>
      <c r="E16" s="10">
        <v>1</v>
      </c>
      <c r="F16" s="10" t="s">
        <v>79</v>
      </c>
    </row>
    <row r="17" spans="1:6">
      <c r="A17" s="10" t="s">
        <v>37</v>
      </c>
      <c r="B17" s="10" t="s">
        <v>80</v>
      </c>
      <c r="C17" s="10" t="s">
        <v>47</v>
      </c>
      <c r="D17" s="16" t="s">
        <v>81</v>
      </c>
      <c r="E17" s="10"/>
      <c r="F17" s="10"/>
    </row>
    <row r="18" spans="1:6">
      <c r="A18" s="10" t="s">
        <v>37</v>
      </c>
      <c r="B18" s="10" t="s">
        <v>82</v>
      </c>
      <c r="C18" s="10" t="s">
        <v>47</v>
      </c>
      <c r="D18" s="16" t="s">
        <v>83</v>
      </c>
      <c r="E18" s="10"/>
      <c r="F18" s="10"/>
    </row>
    <row r="19" spans="1:6">
      <c r="A19" s="10" t="s">
        <v>37</v>
      </c>
      <c r="B19" s="10" t="s">
        <v>84</v>
      </c>
      <c r="C19" s="10" t="s">
        <v>85</v>
      </c>
      <c r="D19" s="16" t="s">
        <v>86</v>
      </c>
      <c r="E19" s="10"/>
      <c r="F19" s="10"/>
    </row>
    <row r="20" spans="1:6">
      <c r="A20" s="10" t="s">
        <v>87</v>
      </c>
      <c r="B20" s="10" t="s">
        <v>38</v>
      </c>
      <c r="C20" s="10" t="s">
        <v>39</v>
      </c>
      <c r="D20" s="16" t="s">
        <v>40</v>
      </c>
      <c r="E20" s="10"/>
      <c r="F20" s="10"/>
    </row>
    <row r="21" spans="1:6" ht="30">
      <c r="A21" s="10" t="s">
        <v>87</v>
      </c>
      <c r="B21" s="10" t="s">
        <v>42</v>
      </c>
      <c r="C21" s="10" t="s">
        <v>43</v>
      </c>
      <c r="D21" s="16" t="s">
        <v>44</v>
      </c>
      <c r="E21" s="10">
        <v>1</v>
      </c>
      <c r="F21" s="10" t="s">
        <v>88</v>
      </c>
    </row>
    <row r="22" spans="1:6">
      <c r="A22" s="10" t="s">
        <v>87</v>
      </c>
      <c r="B22" s="10" t="s">
        <v>46</v>
      </c>
      <c r="C22" s="10" t="s">
        <v>47</v>
      </c>
      <c r="D22" s="16" t="s">
        <v>48</v>
      </c>
      <c r="E22" s="10">
        <v>1</v>
      </c>
      <c r="F22" s="10" t="s">
        <v>45</v>
      </c>
    </row>
    <row r="23" spans="1:6" ht="30">
      <c r="A23" s="10" t="s">
        <v>87</v>
      </c>
      <c r="B23" s="10" t="s">
        <v>49</v>
      </c>
      <c r="C23" s="10" t="s">
        <v>47</v>
      </c>
      <c r="D23" s="16" t="s">
        <v>50</v>
      </c>
      <c r="E23" s="10"/>
      <c r="F23" s="10"/>
    </row>
    <row r="24" spans="1:6" ht="30">
      <c r="A24" s="10" t="s">
        <v>87</v>
      </c>
      <c r="B24" s="10" t="s">
        <v>51</v>
      </c>
      <c r="C24" s="10" t="s">
        <v>47</v>
      </c>
      <c r="D24" s="16" t="s">
        <v>52</v>
      </c>
      <c r="E24" s="10"/>
      <c r="F24" s="10"/>
    </row>
    <row r="25" spans="1:6">
      <c r="A25" s="10" t="s">
        <v>87</v>
      </c>
      <c r="B25" s="10" t="s">
        <v>53</v>
      </c>
      <c r="C25" s="10" t="s">
        <v>47</v>
      </c>
      <c r="D25" s="16" t="s">
        <v>54</v>
      </c>
      <c r="E25" s="10"/>
      <c r="F25" s="10"/>
    </row>
    <row r="26" spans="1:6" ht="45">
      <c r="A26" s="10" t="s">
        <v>87</v>
      </c>
      <c r="B26" s="10" t="s">
        <v>55</v>
      </c>
      <c r="C26" s="10" t="s">
        <v>47</v>
      </c>
      <c r="D26" s="16" t="s">
        <v>56</v>
      </c>
      <c r="E26" s="10">
        <v>1</v>
      </c>
      <c r="F26" s="10" t="s">
        <v>57</v>
      </c>
    </row>
    <row r="27" spans="1:6" ht="30">
      <c r="A27" s="10" t="s">
        <v>87</v>
      </c>
      <c r="B27" s="10" t="s">
        <v>58</v>
      </c>
      <c r="C27" s="10" t="s">
        <v>47</v>
      </c>
      <c r="D27" s="16" t="s">
        <v>59</v>
      </c>
      <c r="E27" s="10">
        <v>1</v>
      </c>
      <c r="F27" s="10" t="s">
        <v>57</v>
      </c>
    </row>
    <row r="28" spans="1:6">
      <c r="A28" s="10" t="s">
        <v>87</v>
      </c>
      <c r="B28" s="10" t="s">
        <v>60</v>
      </c>
      <c r="C28" s="10" t="s">
        <v>47</v>
      </c>
      <c r="D28" s="16" t="s">
        <v>61</v>
      </c>
      <c r="E28" s="10"/>
      <c r="F28" s="10"/>
    </row>
    <row r="29" spans="1:6">
      <c r="A29" s="10" t="s">
        <v>87</v>
      </c>
      <c r="B29" s="10" t="s">
        <v>62</v>
      </c>
      <c r="C29" s="10" t="s">
        <v>47</v>
      </c>
      <c r="D29" s="16" t="s">
        <v>63</v>
      </c>
      <c r="E29" s="10"/>
      <c r="F29" s="10"/>
    </row>
    <row r="30" spans="1:6">
      <c r="A30" s="10" t="s">
        <v>87</v>
      </c>
      <c r="B30" s="10" t="s">
        <v>34</v>
      </c>
      <c r="C30" s="10" t="s">
        <v>89</v>
      </c>
      <c r="D30" s="16" t="s">
        <v>90</v>
      </c>
      <c r="E30" s="10"/>
      <c r="F30" s="10"/>
    </row>
    <row r="31" spans="1:6">
      <c r="A31" s="10" t="s">
        <v>87</v>
      </c>
      <c r="B31" s="10" t="s">
        <v>64</v>
      </c>
      <c r="C31" s="10" t="s">
        <v>65</v>
      </c>
      <c r="D31" s="16" t="s">
        <v>66</v>
      </c>
      <c r="E31" s="10">
        <v>1</v>
      </c>
      <c r="F31" s="10" t="s">
        <v>67</v>
      </c>
    </row>
    <row r="32" spans="1:6">
      <c r="A32" s="10" t="s">
        <v>87</v>
      </c>
      <c r="B32" s="10" t="s">
        <v>68</v>
      </c>
      <c r="C32" s="10" t="s">
        <v>65</v>
      </c>
      <c r="D32" s="16" t="s">
        <v>69</v>
      </c>
      <c r="E32" s="10">
        <v>1</v>
      </c>
      <c r="F32" s="10" t="s">
        <v>70</v>
      </c>
    </row>
    <row r="33" spans="1:6" ht="45">
      <c r="A33" s="10" t="s">
        <v>87</v>
      </c>
      <c r="B33" s="10" t="s">
        <v>71</v>
      </c>
      <c r="C33" s="10" t="s">
        <v>47</v>
      </c>
      <c r="D33" s="16" t="s">
        <v>72</v>
      </c>
      <c r="E33" s="10"/>
      <c r="F33" s="10"/>
    </row>
    <row r="34" spans="1:6">
      <c r="A34" s="10" t="s">
        <v>87</v>
      </c>
      <c r="B34" s="10" t="s">
        <v>74</v>
      </c>
      <c r="C34" s="10" t="s">
        <v>65</v>
      </c>
      <c r="D34" s="16" t="s">
        <v>75</v>
      </c>
      <c r="E34" s="10"/>
      <c r="F34" s="10"/>
    </row>
    <row r="35" spans="1:6">
      <c r="A35" s="10" t="s">
        <v>87</v>
      </c>
      <c r="B35" s="10" t="s">
        <v>76</v>
      </c>
      <c r="C35" s="10" t="s">
        <v>77</v>
      </c>
      <c r="D35" s="16" t="s">
        <v>78</v>
      </c>
      <c r="E35" s="10">
        <v>1</v>
      </c>
      <c r="F35" s="10" t="s">
        <v>79</v>
      </c>
    </row>
    <row r="36" spans="1:6">
      <c r="A36" s="10" t="s">
        <v>87</v>
      </c>
      <c r="B36" s="10" t="s">
        <v>80</v>
      </c>
      <c r="C36" s="10" t="s">
        <v>47</v>
      </c>
      <c r="D36" s="16" t="s">
        <v>81</v>
      </c>
      <c r="E36" s="10"/>
      <c r="F36" s="10"/>
    </row>
    <row r="37" spans="1:6">
      <c r="A37" s="10" t="s">
        <v>87</v>
      </c>
      <c r="B37" s="10" t="s">
        <v>82</v>
      </c>
      <c r="C37" s="10" t="s">
        <v>47</v>
      </c>
      <c r="D37" s="16" t="s">
        <v>83</v>
      </c>
      <c r="E37" s="10"/>
      <c r="F37" s="10"/>
    </row>
    <row r="38" spans="1:6">
      <c r="A38" s="10" t="s">
        <v>85</v>
      </c>
      <c r="B38" s="10" t="s">
        <v>91</v>
      </c>
      <c r="C38" s="10" t="s">
        <v>92</v>
      </c>
      <c r="D38" s="16"/>
      <c r="E38" s="10"/>
      <c r="F38" s="10"/>
    </row>
    <row r="39" spans="1:6" ht="30">
      <c r="A39" s="10" t="s">
        <v>92</v>
      </c>
      <c r="B39" s="10" t="s">
        <v>93</v>
      </c>
      <c r="C39" s="10" t="s">
        <v>43</v>
      </c>
      <c r="D39" s="16" t="s">
        <v>94</v>
      </c>
      <c r="E39" s="10">
        <v>1</v>
      </c>
      <c r="F39" s="10" t="s">
        <v>79</v>
      </c>
    </row>
    <row r="40" spans="1:6">
      <c r="A40" s="10" t="s">
        <v>92</v>
      </c>
      <c r="B40" s="10" t="s">
        <v>95</v>
      </c>
      <c r="C40" s="10" t="s">
        <v>47</v>
      </c>
      <c r="D40" s="16" t="s">
        <v>96</v>
      </c>
      <c r="E40" s="10">
        <v>1</v>
      </c>
      <c r="F40" s="10" t="s">
        <v>79</v>
      </c>
    </row>
    <row r="41" spans="1:6">
      <c r="A41" s="10" t="s">
        <v>92</v>
      </c>
      <c r="B41" s="10" t="s">
        <v>34</v>
      </c>
      <c r="C41" s="10" t="s">
        <v>47</v>
      </c>
      <c r="D41" s="16" t="s">
        <v>97</v>
      </c>
      <c r="E41" s="10"/>
      <c r="F41" s="10"/>
    </row>
    <row r="42" spans="1:6" ht="30">
      <c r="A42" s="10" t="s">
        <v>92</v>
      </c>
      <c r="B42" s="10" t="s">
        <v>98</v>
      </c>
      <c r="C42" s="10" t="s">
        <v>99</v>
      </c>
      <c r="D42" s="16" t="s">
        <v>100</v>
      </c>
      <c r="E42" s="10">
        <v>1</v>
      </c>
      <c r="F42" s="10" t="s">
        <v>79</v>
      </c>
    </row>
    <row r="43" spans="1:6">
      <c r="A43" s="10"/>
      <c r="B43" s="10"/>
      <c r="C43" s="10"/>
      <c r="D43" s="16"/>
      <c r="E43" s="10"/>
      <c r="F43" s="10"/>
    </row>
    <row r="44" spans="1:6">
      <c r="A44" s="10"/>
      <c r="B44" s="10"/>
      <c r="C44" s="10"/>
      <c r="D44" s="16"/>
      <c r="E44" s="10"/>
      <c r="F44" s="10"/>
    </row>
    <row r="45" spans="1:6">
      <c r="A45" s="10"/>
      <c r="B45" s="10"/>
      <c r="C45" s="10"/>
      <c r="D45" s="16"/>
      <c r="E45" s="10"/>
      <c r="F45" s="10"/>
    </row>
    <row r="46" spans="1:6">
      <c r="A46" s="10"/>
      <c r="B46" s="10"/>
      <c r="C46" s="10"/>
      <c r="D46" s="16"/>
      <c r="E46" s="10"/>
      <c r="F46" s="10"/>
    </row>
    <row r="47" spans="1:6">
      <c r="A47" s="10"/>
      <c r="B47" s="10"/>
      <c r="C47" s="10"/>
      <c r="D47" s="16"/>
      <c r="E47" s="10"/>
      <c r="F47" s="10"/>
    </row>
    <row r="48" spans="1:6">
      <c r="A48" s="10"/>
      <c r="B48" s="10"/>
      <c r="C48" s="10"/>
      <c r="D48" s="16"/>
      <c r="E48" s="10"/>
      <c r="F48" s="10"/>
    </row>
    <row r="49" spans="1:6">
      <c r="A49" s="10"/>
      <c r="B49" s="10"/>
      <c r="C49" s="10"/>
      <c r="D49" s="16"/>
      <c r="E49" s="10"/>
      <c r="F49" s="10"/>
    </row>
    <row r="50" spans="1:6">
      <c r="A50" s="10"/>
      <c r="B50" s="10"/>
      <c r="C50" s="10"/>
      <c r="D50" s="16"/>
      <c r="E50" s="10"/>
      <c r="F50" s="10"/>
    </row>
    <row r="51" spans="1:6">
      <c r="A51" s="10"/>
      <c r="B51" s="10"/>
      <c r="C51" s="10"/>
      <c r="D51" s="16"/>
      <c r="E51" s="10"/>
      <c r="F51" s="10"/>
    </row>
    <row r="52" spans="1:6">
      <c r="A52" s="10"/>
      <c r="B52" s="10"/>
      <c r="C52" s="10"/>
      <c r="D52" s="16"/>
      <c r="E52" s="10"/>
      <c r="F52" s="10"/>
    </row>
    <row r="53" spans="1:6">
      <c r="A53" s="10"/>
      <c r="B53" s="10"/>
      <c r="C53" s="10"/>
      <c r="D53" s="16"/>
      <c r="E53" s="10"/>
      <c r="F53" s="10"/>
    </row>
    <row r="54" spans="1:6">
      <c r="A54" s="10"/>
      <c r="B54" s="10"/>
      <c r="C54" s="10"/>
      <c r="D54" s="16"/>
      <c r="E54" s="10"/>
      <c r="F54" s="10"/>
    </row>
    <row r="55" spans="1:6">
      <c r="A55" s="10"/>
      <c r="B55" s="10"/>
      <c r="C55" s="10"/>
      <c r="D55" s="16"/>
      <c r="E55" s="10"/>
      <c r="F55" s="10"/>
    </row>
    <row r="56" spans="1:6">
      <c r="A56" s="10"/>
      <c r="B56" s="10"/>
      <c r="C56" s="10"/>
      <c r="D56" s="16"/>
      <c r="E56" s="10"/>
      <c r="F56" s="10"/>
    </row>
    <row r="57" spans="1:6">
      <c r="A57" s="10"/>
      <c r="B57" s="10"/>
      <c r="C57" s="10"/>
      <c r="D57" s="16"/>
      <c r="E57" s="10"/>
      <c r="F57" s="10"/>
    </row>
    <row r="58" spans="1:6">
      <c r="A58" s="10"/>
      <c r="B58" s="10"/>
      <c r="C58" s="10"/>
      <c r="D58" s="16"/>
      <c r="E58" s="10"/>
      <c r="F58" s="10"/>
    </row>
    <row r="59" spans="1:6">
      <c r="A59" s="10"/>
      <c r="B59" s="10"/>
      <c r="C59" s="10"/>
      <c r="D59" s="16"/>
      <c r="E59" s="10"/>
      <c r="F59" s="10"/>
    </row>
    <row r="60" spans="1:6">
      <c r="A60" s="10"/>
      <c r="B60" s="10"/>
      <c r="C60" s="10"/>
      <c r="D60" s="16"/>
      <c r="E60" s="10"/>
      <c r="F60" s="10"/>
    </row>
    <row r="61" spans="1:6">
      <c r="A61" s="10"/>
      <c r="B61" s="10"/>
      <c r="C61" s="10"/>
      <c r="D61" s="16"/>
      <c r="E61" s="10"/>
      <c r="F61" s="10"/>
    </row>
    <row r="62" spans="1:6">
      <c r="A62" s="10"/>
      <c r="B62" s="10"/>
      <c r="C62" s="10"/>
      <c r="D62" s="16"/>
      <c r="E62" s="10"/>
      <c r="F62" s="10"/>
    </row>
    <row r="63" spans="1:6">
      <c r="A63" s="10"/>
      <c r="B63" s="10"/>
      <c r="C63" s="10"/>
      <c r="D63" s="16"/>
      <c r="E63" s="10"/>
      <c r="F63" s="10"/>
    </row>
    <row r="64" spans="1:6">
      <c r="A64" s="10"/>
      <c r="B64" s="10"/>
      <c r="C64" s="10"/>
      <c r="D64" s="16"/>
      <c r="E64" s="10"/>
      <c r="F64" s="10"/>
    </row>
    <row r="65" spans="1:6">
      <c r="A65" s="10"/>
      <c r="B65" s="10"/>
      <c r="C65" s="10"/>
      <c r="D65" s="16"/>
      <c r="E65" s="10"/>
      <c r="F65" s="10"/>
    </row>
    <row r="66" spans="1:6">
      <c r="A66" s="10"/>
      <c r="B66" s="10"/>
      <c r="C66" s="10"/>
      <c r="D66" s="16"/>
      <c r="E66" s="10"/>
      <c r="F66" s="10"/>
    </row>
    <row r="67" spans="1:6">
      <c r="A67" s="10"/>
      <c r="B67" s="10"/>
      <c r="C67" s="10"/>
      <c r="D67" s="16"/>
      <c r="E67" s="10"/>
      <c r="F67" s="10"/>
    </row>
    <row r="68" spans="1:6">
      <c r="A68" s="10"/>
      <c r="B68" s="10"/>
      <c r="C68" s="10"/>
      <c r="D68" s="16"/>
      <c r="E68" s="10"/>
      <c r="F68" s="10"/>
    </row>
    <row r="69" spans="1:6">
      <c r="A69" s="10"/>
      <c r="B69" s="10"/>
      <c r="C69" s="10"/>
      <c r="D69" s="16"/>
      <c r="E69" s="10"/>
      <c r="F69" s="10"/>
    </row>
    <row r="70" spans="1:6">
      <c r="A70" s="10"/>
      <c r="B70" s="10"/>
      <c r="C70" s="10"/>
      <c r="D70" s="16"/>
      <c r="E70" s="10"/>
      <c r="F70" s="10"/>
    </row>
    <row r="71" spans="1:6">
      <c r="A71" s="10"/>
      <c r="B71" s="10"/>
      <c r="C71" s="10"/>
      <c r="D71" s="16"/>
      <c r="E71" s="10"/>
      <c r="F71" s="10"/>
    </row>
    <row r="72" spans="1:6">
      <c r="A72" s="10"/>
      <c r="B72" s="10"/>
      <c r="C72" s="10"/>
      <c r="D72" s="16"/>
      <c r="E72" s="10"/>
      <c r="F72" s="10"/>
    </row>
    <row r="73" spans="1:6">
      <c r="A73" s="10"/>
      <c r="B73" s="10"/>
      <c r="C73" s="10"/>
      <c r="D73" s="16"/>
      <c r="E73" s="10"/>
      <c r="F73" s="10"/>
    </row>
    <row r="74" spans="1:6">
      <c r="A74" s="10"/>
      <c r="B74" s="10"/>
      <c r="C74" s="10"/>
      <c r="D74" s="16"/>
      <c r="E74" s="10"/>
      <c r="F74" s="10"/>
    </row>
    <row r="75" spans="1:6">
      <c r="A75" s="10"/>
      <c r="B75" s="10"/>
      <c r="C75" s="10"/>
      <c r="D75" s="16"/>
      <c r="E75" s="10"/>
      <c r="F75" s="10"/>
    </row>
    <row r="76" spans="1:6">
      <c r="A76" s="10"/>
      <c r="B76" s="10"/>
      <c r="C76" s="10"/>
      <c r="D76" s="16"/>
      <c r="E76" s="10"/>
      <c r="F76" s="10"/>
    </row>
    <row r="77" spans="1:6">
      <c r="A77" s="10"/>
      <c r="B77" s="10"/>
      <c r="C77" s="10"/>
      <c r="D77" s="16"/>
      <c r="E77" s="10"/>
      <c r="F77" s="10"/>
    </row>
    <row r="78" spans="1:6">
      <c r="A78" s="10"/>
      <c r="B78" s="10"/>
      <c r="C78" s="10"/>
      <c r="D78" s="16"/>
      <c r="E78" s="10"/>
      <c r="F78" s="10"/>
    </row>
    <row r="79" spans="1:6">
      <c r="A79" s="10"/>
      <c r="B79" s="10"/>
      <c r="C79" s="10"/>
      <c r="D79" s="16"/>
      <c r="E79" s="10"/>
      <c r="F79" s="10"/>
    </row>
    <row r="80" spans="1:6">
      <c r="A80" s="10"/>
      <c r="B80" s="10"/>
      <c r="C80" s="10"/>
      <c r="D80" s="16"/>
      <c r="E80" s="10"/>
      <c r="F80" s="10"/>
    </row>
    <row r="81" spans="1:6">
      <c r="A81" s="10"/>
      <c r="B81" s="10"/>
      <c r="C81" s="10"/>
      <c r="D81" s="16"/>
      <c r="E81" s="10"/>
      <c r="F81" s="10"/>
    </row>
    <row r="82" spans="1:6">
      <c r="A82" s="10"/>
      <c r="B82" s="10"/>
      <c r="C82" s="10"/>
      <c r="D82" s="16"/>
      <c r="E82" s="10"/>
      <c r="F82" s="10"/>
    </row>
    <row r="83" spans="1:6">
      <c r="A83" s="10"/>
      <c r="B83" s="10"/>
      <c r="C83" s="10"/>
      <c r="D83" s="16"/>
      <c r="E83" s="10"/>
      <c r="F83" s="10"/>
    </row>
    <row r="84" spans="1:6">
      <c r="A84" s="10"/>
      <c r="B84" s="10"/>
      <c r="C84" s="10"/>
      <c r="D84" s="16"/>
      <c r="E84" s="10"/>
      <c r="F84" s="10"/>
    </row>
    <row r="85" spans="1:6">
      <c r="A85" s="10"/>
      <c r="B85" s="10"/>
      <c r="C85" s="10"/>
      <c r="D85" s="16"/>
      <c r="E85" s="10"/>
      <c r="F85" s="10"/>
    </row>
    <row r="86" spans="1:6">
      <c r="A86" s="10"/>
      <c r="B86" s="10"/>
      <c r="C86" s="10"/>
      <c r="D86" s="16"/>
      <c r="E86" s="10"/>
      <c r="F86" s="10"/>
    </row>
    <row r="87" spans="1:6">
      <c r="A87" s="10"/>
      <c r="B87" s="10"/>
      <c r="C87" s="10"/>
      <c r="D87" s="16"/>
      <c r="E87" s="10"/>
      <c r="F87" s="10"/>
    </row>
    <row r="88" spans="1:6">
      <c r="A88" s="10"/>
      <c r="B88" s="10"/>
      <c r="C88" s="10"/>
      <c r="D88" s="16"/>
      <c r="E88" s="10"/>
      <c r="F88" s="10"/>
    </row>
    <row r="89" spans="1:6">
      <c r="A89" s="10"/>
      <c r="B89" s="10"/>
      <c r="C89" s="10"/>
      <c r="D89" s="16"/>
      <c r="E89" s="10"/>
      <c r="F89" s="10"/>
    </row>
    <row r="90" spans="1:6">
      <c r="A90" s="10"/>
      <c r="B90" s="10"/>
      <c r="C90" s="10"/>
      <c r="D90" s="16"/>
      <c r="E90" s="10"/>
      <c r="F90" s="10"/>
    </row>
    <row r="91" spans="1:6">
      <c r="A91" s="10"/>
      <c r="B91" s="10"/>
      <c r="C91" s="10"/>
      <c r="D91" s="16"/>
      <c r="E91" s="10"/>
      <c r="F91" s="10"/>
    </row>
    <row r="92" spans="1:6">
      <c r="A92" s="10"/>
      <c r="B92" s="10"/>
      <c r="C92" s="10"/>
      <c r="D92" s="16"/>
      <c r="E92" s="10"/>
      <c r="F92" s="10"/>
    </row>
    <row r="93" spans="1:6">
      <c r="A93" s="10"/>
      <c r="B93" s="10"/>
      <c r="C93" s="10"/>
      <c r="D93" s="16"/>
      <c r="E93" s="10"/>
      <c r="F93" s="10"/>
    </row>
    <row r="94" spans="1:6">
      <c r="A94" s="10"/>
      <c r="B94" s="10"/>
      <c r="C94" s="10"/>
      <c r="D94" s="16"/>
      <c r="E94" s="10"/>
      <c r="F94" s="10"/>
    </row>
    <row r="95" spans="1:6">
      <c r="A95" s="10"/>
      <c r="B95" s="10"/>
      <c r="C95" s="10"/>
      <c r="D95" s="16"/>
      <c r="E95" s="10"/>
      <c r="F95" s="10"/>
    </row>
    <row r="96" spans="1:6">
      <c r="A96" s="10"/>
      <c r="B96" s="10"/>
      <c r="C96" s="10"/>
      <c r="D96" s="16"/>
      <c r="E96" s="10"/>
      <c r="F96" s="10"/>
    </row>
    <row r="97" spans="1:6">
      <c r="A97" s="10"/>
      <c r="B97" s="10"/>
      <c r="C97" s="10"/>
      <c r="D97" s="16"/>
      <c r="E97" s="10"/>
      <c r="F97" s="10"/>
    </row>
    <row r="98" spans="1:6">
      <c r="A98" s="10"/>
      <c r="B98" s="10"/>
      <c r="C98" s="10"/>
      <c r="D98" s="16"/>
      <c r="E98" s="10"/>
      <c r="F98" s="10"/>
    </row>
    <row r="99" spans="1:6">
      <c r="A99" s="10"/>
      <c r="B99" s="10"/>
      <c r="C99" s="10"/>
      <c r="D99" s="16"/>
      <c r="E99" s="10"/>
      <c r="F99" s="10"/>
    </row>
  </sheetData>
  <autoFilter ref="A1:F42"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M44"/>
  <sheetViews>
    <sheetView zoomScale="85" zoomScaleNormal="85" workbookViewId="0">
      <pane xSplit="4" ySplit="5" topLeftCell="E6" activePane="bottomRight" state="frozen"/>
      <selection pane="bottomRight" activeCell="F9" sqref="F9"/>
      <selection pane="bottomLeft" activeCell="B6" sqref="B6"/>
      <selection pane="topRight" activeCell="B6" sqref="B6"/>
    </sheetView>
  </sheetViews>
  <sheetFormatPr defaultRowHeight="15"/>
  <cols>
    <col min="1" max="1" width="17" customWidth="1"/>
    <col min="2" max="2" width="20.5703125" customWidth="1"/>
    <col min="3" max="3" width="22.140625" customWidth="1"/>
    <col min="4" max="4" width="37.7109375" customWidth="1"/>
    <col min="5" max="5" width="5.85546875" customWidth="1"/>
    <col min="6" max="13" width="48" customWidth="1"/>
  </cols>
  <sheetData>
    <row r="1" spans="1:13" ht="90">
      <c r="D1" s="21" t="s">
        <v>101</v>
      </c>
      <c r="E1" s="26"/>
      <c r="F1" s="22" t="s">
        <v>102</v>
      </c>
      <c r="G1" s="22" t="s">
        <v>103</v>
      </c>
      <c r="H1" s="22" t="s">
        <v>104</v>
      </c>
      <c r="I1" s="22" t="s">
        <v>105</v>
      </c>
      <c r="J1" s="22" t="s">
        <v>106</v>
      </c>
      <c r="K1" s="22" t="s">
        <v>107</v>
      </c>
      <c r="L1" s="22" t="s">
        <v>108</v>
      </c>
      <c r="M1" s="22" t="s">
        <v>109</v>
      </c>
    </row>
    <row r="2" spans="1:13">
      <c r="D2" s="21" t="s">
        <v>110</v>
      </c>
      <c r="E2" s="27"/>
      <c r="F2" s="23" t="s">
        <v>111</v>
      </c>
      <c r="G2" s="23" t="s">
        <v>112</v>
      </c>
      <c r="H2" s="23" t="s">
        <v>113</v>
      </c>
      <c r="I2" s="23" t="s">
        <v>114</v>
      </c>
      <c r="J2" s="23" t="s">
        <v>115</v>
      </c>
      <c r="K2" s="23" t="s">
        <v>116</v>
      </c>
      <c r="L2" s="23" t="s">
        <v>117</v>
      </c>
      <c r="M2" s="23" t="s">
        <v>118</v>
      </c>
    </row>
    <row r="3" spans="1:13" ht="60">
      <c r="D3" s="21" t="s">
        <v>119</v>
      </c>
      <c r="E3" s="26"/>
      <c r="F3" s="22" t="s">
        <v>120</v>
      </c>
      <c r="G3" s="22" t="s">
        <v>121</v>
      </c>
      <c r="H3" s="22" t="s">
        <v>122</v>
      </c>
      <c r="I3" s="22" t="s">
        <v>123</v>
      </c>
      <c r="J3" s="22" t="s">
        <v>124</v>
      </c>
      <c r="K3" s="22" t="s">
        <v>125</v>
      </c>
      <c r="L3" s="22" t="s">
        <v>126</v>
      </c>
      <c r="M3" s="22" t="s">
        <v>127</v>
      </c>
    </row>
    <row r="4" spans="1:13" ht="120">
      <c r="D4" s="21" t="s">
        <v>128</v>
      </c>
      <c r="E4" s="28" t="s">
        <v>129</v>
      </c>
      <c r="F4" s="22" t="s">
        <v>130</v>
      </c>
      <c r="G4" s="22"/>
      <c r="H4" s="22" t="s">
        <v>131</v>
      </c>
      <c r="I4" s="22"/>
      <c r="J4" s="22"/>
      <c r="K4" s="22" t="s">
        <v>132</v>
      </c>
      <c r="L4" s="22" t="s">
        <v>133</v>
      </c>
      <c r="M4" s="22" t="s">
        <v>134</v>
      </c>
    </row>
    <row r="5" spans="1:13">
      <c r="A5" s="19" t="s">
        <v>31</v>
      </c>
      <c r="B5" s="19" t="s">
        <v>32</v>
      </c>
      <c r="C5" s="19" t="s">
        <v>33</v>
      </c>
      <c r="D5" s="20" t="s">
        <v>34</v>
      </c>
      <c r="E5" s="20"/>
      <c r="F5" s="20" t="s">
        <v>111</v>
      </c>
      <c r="G5" s="20" t="s">
        <v>112</v>
      </c>
      <c r="H5" s="20" t="s">
        <v>113</v>
      </c>
      <c r="I5" s="20" t="s">
        <v>114</v>
      </c>
      <c r="J5" s="20" t="s">
        <v>115</v>
      </c>
      <c r="K5" s="20" t="s">
        <v>116</v>
      </c>
      <c r="L5" s="20" t="s">
        <v>117</v>
      </c>
      <c r="M5" s="20" t="s">
        <v>118</v>
      </c>
    </row>
    <row r="6" spans="1:13">
      <c r="A6" s="10" t="s">
        <v>37</v>
      </c>
      <c r="B6" s="10" t="s">
        <v>38</v>
      </c>
      <c r="C6" s="10" t="s">
        <v>39</v>
      </c>
      <c r="D6" s="16" t="s">
        <v>40</v>
      </c>
      <c r="E6" s="10"/>
      <c r="F6" s="10"/>
      <c r="G6" s="10"/>
      <c r="H6" s="10"/>
      <c r="I6" s="10"/>
      <c r="J6" s="10"/>
      <c r="K6" s="10"/>
      <c r="L6" s="10"/>
      <c r="M6" s="10"/>
    </row>
    <row r="7" spans="1:13" ht="30">
      <c r="A7" s="10" t="s">
        <v>37</v>
      </c>
      <c r="B7" s="10" t="s">
        <v>42</v>
      </c>
      <c r="C7" s="10" t="s">
        <v>43</v>
      </c>
      <c r="D7" s="16" t="s">
        <v>44</v>
      </c>
      <c r="E7" s="10"/>
      <c r="F7" s="10"/>
      <c r="G7" s="10"/>
      <c r="H7" s="10"/>
      <c r="I7" s="10"/>
      <c r="J7" s="10"/>
      <c r="K7" s="10"/>
      <c r="L7" s="10"/>
      <c r="M7" s="10"/>
    </row>
    <row r="8" spans="1:13" ht="45">
      <c r="A8" s="10" t="s">
        <v>37</v>
      </c>
      <c r="B8" s="10" t="s">
        <v>55</v>
      </c>
      <c r="C8" s="10" t="s">
        <v>47</v>
      </c>
      <c r="D8" s="16" t="s">
        <v>56</v>
      </c>
      <c r="E8" s="10"/>
      <c r="F8" s="10"/>
      <c r="G8" s="10"/>
      <c r="H8" s="10"/>
      <c r="I8" s="10"/>
      <c r="J8" s="10"/>
      <c r="K8" s="10"/>
      <c r="L8" s="10"/>
      <c r="M8" s="10"/>
    </row>
    <row r="9" spans="1:13" ht="30">
      <c r="A9" s="10" t="s">
        <v>37</v>
      </c>
      <c r="B9" s="10" t="s">
        <v>58</v>
      </c>
      <c r="C9" s="10" t="s">
        <v>47</v>
      </c>
      <c r="D9" s="16" t="s">
        <v>59</v>
      </c>
      <c r="E9" s="10"/>
      <c r="F9" s="10"/>
      <c r="G9" s="10"/>
      <c r="H9" s="10"/>
      <c r="I9" s="10"/>
      <c r="J9" s="10"/>
      <c r="K9" s="10"/>
      <c r="L9" s="10"/>
      <c r="M9" s="10"/>
    </row>
    <row r="10" spans="1:13">
      <c r="A10" s="10" t="s">
        <v>37</v>
      </c>
      <c r="B10" s="10" t="s">
        <v>64</v>
      </c>
      <c r="C10" s="10" t="s">
        <v>65</v>
      </c>
      <c r="D10" s="16" t="s">
        <v>66</v>
      </c>
      <c r="E10" s="10"/>
      <c r="F10" s="10"/>
      <c r="G10" s="10"/>
      <c r="H10" s="10"/>
      <c r="I10" s="10"/>
      <c r="J10" s="10"/>
      <c r="K10" s="10"/>
      <c r="L10" s="10"/>
      <c r="M10" s="10"/>
    </row>
    <row r="11" spans="1:13">
      <c r="A11" s="10" t="s">
        <v>37</v>
      </c>
      <c r="B11" s="10" t="s">
        <v>68</v>
      </c>
      <c r="C11" s="10" t="s">
        <v>65</v>
      </c>
      <c r="D11" s="16" t="s">
        <v>69</v>
      </c>
      <c r="E11" s="10"/>
      <c r="F11" s="10"/>
      <c r="G11" s="10"/>
      <c r="H11" s="10"/>
      <c r="I11" s="10"/>
      <c r="J11" s="10"/>
      <c r="K11" s="10"/>
      <c r="L11" s="10"/>
      <c r="M11" s="10"/>
    </row>
    <row r="12" spans="1:13" ht="45">
      <c r="A12" s="10" t="s">
        <v>37</v>
      </c>
      <c r="B12" s="10" t="s">
        <v>71</v>
      </c>
      <c r="C12" s="10" t="s">
        <v>47</v>
      </c>
      <c r="D12" s="16" t="s">
        <v>72</v>
      </c>
      <c r="E12" s="10"/>
      <c r="F12" s="10"/>
      <c r="G12" s="10"/>
      <c r="H12" s="10"/>
      <c r="I12" s="10"/>
      <c r="J12" s="10"/>
      <c r="K12" s="10"/>
      <c r="L12" s="10"/>
      <c r="M12" s="10"/>
    </row>
    <row r="13" spans="1:13">
      <c r="A13" s="10" t="s">
        <v>37</v>
      </c>
      <c r="B13" s="10" t="s">
        <v>76</v>
      </c>
      <c r="C13" s="10" t="s">
        <v>77</v>
      </c>
      <c r="D13" s="16" t="s">
        <v>78</v>
      </c>
      <c r="E13" s="10"/>
      <c r="F13" s="10"/>
      <c r="G13" s="10"/>
      <c r="H13" s="10"/>
      <c r="I13" s="10"/>
      <c r="J13" s="10"/>
      <c r="K13" s="10"/>
      <c r="L13" s="10"/>
      <c r="M13" s="10"/>
    </row>
    <row r="14" spans="1:13" ht="30">
      <c r="A14" s="10" t="s">
        <v>87</v>
      </c>
      <c r="B14" s="10" t="s">
        <v>42</v>
      </c>
      <c r="C14" s="10" t="s">
        <v>43</v>
      </c>
      <c r="D14" s="16" t="s">
        <v>44</v>
      </c>
      <c r="E14" s="10"/>
      <c r="F14" s="10"/>
      <c r="G14" s="10"/>
      <c r="H14" s="10"/>
      <c r="I14" s="10"/>
      <c r="J14" s="10"/>
      <c r="K14" s="10"/>
      <c r="L14" s="10"/>
      <c r="M14" s="10"/>
    </row>
    <row r="15" spans="1:13">
      <c r="A15" s="10" t="s">
        <v>87</v>
      </c>
      <c r="B15" s="10" t="s">
        <v>46</v>
      </c>
      <c r="C15" s="10" t="s">
        <v>47</v>
      </c>
      <c r="D15" s="16" t="s">
        <v>48</v>
      </c>
      <c r="E15" s="10"/>
      <c r="F15" s="10"/>
      <c r="G15" s="10"/>
      <c r="H15" s="10"/>
      <c r="I15" s="10"/>
      <c r="J15" s="10"/>
      <c r="K15" s="10"/>
      <c r="L15" s="10"/>
      <c r="M15" s="10"/>
    </row>
    <row r="16" spans="1:13" ht="45">
      <c r="A16" s="10" t="s">
        <v>87</v>
      </c>
      <c r="B16" s="10" t="s">
        <v>55</v>
      </c>
      <c r="C16" s="10" t="s">
        <v>47</v>
      </c>
      <c r="D16" s="16" t="s">
        <v>56</v>
      </c>
      <c r="E16" s="10"/>
      <c r="F16" s="10"/>
      <c r="G16" s="10"/>
      <c r="H16" s="10"/>
      <c r="I16" s="10"/>
      <c r="J16" s="10"/>
      <c r="K16" s="10"/>
      <c r="L16" s="10"/>
      <c r="M16" s="10"/>
    </row>
    <row r="17" spans="1:13" ht="30">
      <c r="A17" s="10" t="s">
        <v>87</v>
      </c>
      <c r="B17" s="10" t="s">
        <v>58</v>
      </c>
      <c r="C17" s="10" t="s">
        <v>47</v>
      </c>
      <c r="D17" s="16" t="s">
        <v>59</v>
      </c>
      <c r="E17" s="10"/>
      <c r="F17" s="10"/>
      <c r="G17" s="10"/>
      <c r="H17" s="10"/>
      <c r="I17" s="10"/>
      <c r="J17" s="10"/>
      <c r="K17" s="10"/>
      <c r="L17" s="10"/>
      <c r="M17" s="10"/>
    </row>
    <row r="18" spans="1:13">
      <c r="A18" s="10" t="s">
        <v>87</v>
      </c>
      <c r="B18" s="10" t="s">
        <v>64</v>
      </c>
      <c r="C18" s="10" t="s">
        <v>65</v>
      </c>
      <c r="D18" s="16" t="s">
        <v>66</v>
      </c>
      <c r="E18" s="10"/>
      <c r="F18" s="10"/>
      <c r="G18" s="10"/>
      <c r="H18" s="10"/>
      <c r="I18" s="10"/>
      <c r="J18" s="10"/>
      <c r="K18" s="10"/>
      <c r="L18" s="10"/>
      <c r="M18" s="10"/>
    </row>
    <row r="19" spans="1:13">
      <c r="A19" s="10" t="s">
        <v>87</v>
      </c>
      <c r="B19" s="10" t="s">
        <v>68</v>
      </c>
      <c r="C19" s="10" t="s">
        <v>65</v>
      </c>
      <c r="D19" s="16" t="s">
        <v>69</v>
      </c>
      <c r="E19" s="10"/>
      <c r="F19" s="10"/>
      <c r="G19" s="10"/>
      <c r="H19" s="10"/>
      <c r="I19" s="10"/>
      <c r="J19" s="10"/>
      <c r="K19" s="10"/>
      <c r="L19" s="10"/>
      <c r="M19" s="10"/>
    </row>
    <row r="20" spans="1:13">
      <c r="A20" s="10" t="s">
        <v>87</v>
      </c>
      <c r="B20" s="10" t="s">
        <v>76</v>
      </c>
      <c r="C20" s="10" t="s">
        <v>77</v>
      </c>
      <c r="D20" s="16" t="s">
        <v>78</v>
      </c>
      <c r="E20" s="10"/>
      <c r="F20" s="10"/>
      <c r="G20" s="10"/>
      <c r="H20" s="10"/>
      <c r="I20" s="10"/>
      <c r="J20" s="10"/>
      <c r="K20" s="10"/>
      <c r="L20" s="10"/>
      <c r="M20" s="10"/>
    </row>
    <row r="21" spans="1:13" ht="30">
      <c r="A21" s="10" t="s">
        <v>92</v>
      </c>
      <c r="B21" s="10" t="s">
        <v>93</v>
      </c>
      <c r="C21" s="10" t="s">
        <v>43</v>
      </c>
      <c r="D21" s="16" t="s">
        <v>94</v>
      </c>
      <c r="E21" s="10"/>
      <c r="F21" s="10"/>
      <c r="G21" s="10"/>
      <c r="H21" s="10"/>
      <c r="I21" s="10"/>
      <c r="J21" s="10"/>
      <c r="K21" s="10"/>
      <c r="L21" s="10"/>
      <c r="M21" s="10"/>
    </row>
    <row r="22" spans="1:13">
      <c r="A22" s="10" t="s">
        <v>92</v>
      </c>
      <c r="B22" s="10" t="s">
        <v>95</v>
      </c>
      <c r="C22" s="10" t="s">
        <v>47</v>
      </c>
      <c r="D22" s="16" t="s">
        <v>96</v>
      </c>
      <c r="E22" s="10"/>
      <c r="F22" s="10"/>
      <c r="G22" s="10"/>
      <c r="H22" s="10"/>
      <c r="I22" s="10"/>
      <c r="J22" s="10"/>
      <c r="K22" s="10"/>
      <c r="L22" s="10"/>
      <c r="M22" s="10"/>
    </row>
    <row r="23" spans="1:13" ht="30">
      <c r="A23" s="10" t="s">
        <v>92</v>
      </c>
      <c r="B23" s="10" t="s">
        <v>98</v>
      </c>
      <c r="C23" s="10" t="s">
        <v>99</v>
      </c>
      <c r="D23" s="16" t="s">
        <v>100</v>
      </c>
      <c r="E23" s="10"/>
      <c r="F23" s="10"/>
      <c r="G23" s="10"/>
      <c r="H23" s="10"/>
      <c r="I23" s="10"/>
      <c r="J23" s="10"/>
      <c r="K23" s="10"/>
      <c r="L23" s="10"/>
      <c r="M23" s="10"/>
    </row>
    <row r="24" spans="1:13">
      <c r="A24" s="10"/>
      <c r="B24" s="10"/>
      <c r="C24" s="10"/>
      <c r="D24" s="16"/>
      <c r="E24" s="10"/>
      <c r="F24" s="10"/>
      <c r="G24" s="10"/>
      <c r="H24" s="10"/>
      <c r="I24" s="10"/>
      <c r="J24" s="10"/>
      <c r="K24" s="10"/>
      <c r="L24" s="10"/>
      <c r="M24" s="10"/>
    </row>
    <row r="25" spans="1:13">
      <c r="A25" s="10"/>
      <c r="B25" s="10"/>
      <c r="C25" s="10"/>
      <c r="D25" s="16"/>
      <c r="E25" s="10"/>
      <c r="F25" s="10"/>
      <c r="G25" s="10"/>
      <c r="H25" s="10"/>
      <c r="I25" s="10"/>
      <c r="J25" s="10"/>
      <c r="K25" s="10"/>
      <c r="L25" s="10"/>
      <c r="M25" s="10"/>
    </row>
    <row r="26" spans="1:13">
      <c r="A26" s="10"/>
      <c r="B26" s="10"/>
      <c r="C26" s="10"/>
      <c r="D26" s="16"/>
      <c r="E26" s="10"/>
      <c r="F26" s="10"/>
      <c r="G26" s="10"/>
      <c r="H26" s="10"/>
      <c r="I26" s="10"/>
      <c r="J26" s="10"/>
      <c r="K26" s="10"/>
      <c r="L26" s="10"/>
      <c r="M26" s="10"/>
    </row>
    <row r="27" spans="1:13">
      <c r="A27" s="10"/>
      <c r="B27" s="10"/>
      <c r="C27" s="10"/>
      <c r="D27" s="16"/>
      <c r="E27" s="10"/>
      <c r="F27" s="10"/>
      <c r="G27" s="10"/>
      <c r="H27" s="10"/>
      <c r="I27" s="10"/>
      <c r="J27" s="10"/>
      <c r="K27" s="10"/>
      <c r="L27" s="10"/>
      <c r="M27" s="10"/>
    </row>
    <row r="28" spans="1:13">
      <c r="A28" s="10"/>
      <c r="B28" s="10"/>
      <c r="C28" s="10"/>
      <c r="D28" s="16"/>
      <c r="E28" s="10"/>
      <c r="F28" s="10"/>
      <c r="G28" s="10"/>
      <c r="H28" s="10"/>
      <c r="I28" s="10"/>
      <c r="J28" s="10"/>
      <c r="K28" s="10"/>
      <c r="L28" s="10"/>
      <c r="M28" s="10"/>
    </row>
    <row r="29" spans="1:13">
      <c r="A29" s="10"/>
      <c r="B29" s="10"/>
      <c r="C29" s="10"/>
      <c r="D29" s="16"/>
      <c r="E29" s="10"/>
      <c r="F29" s="10"/>
      <c r="G29" s="10"/>
      <c r="H29" s="10"/>
      <c r="I29" s="10"/>
      <c r="J29" s="10"/>
      <c r="K29" s="10"/>
      <c r="L29" s="10"/>
      <c r="M29" s="10"/>
    </row>
    <row r="30" spans="1:13">
      <c r="A30" s="10"/>
      <c r="B30" s="10"/>
      <c r="C30" s="10"/>
      <c r="D30" s="16"/>
      <c r="E30" s="10"/>
      <c r="F30" s="10"/>
      <c r="G30" s="10"/>
      <c r="H30" s="10"/>
      <c r="I30" s="10"/>
      <c r="J30" s="10"/>
      <c r="K30" s="10"/>
      <c r="L30" s="10"/>
      <c r="M30" s="10"/>
    </row>
    <row r="31" spans="1:13">
      <c r="A31" s="10"/>
      <c r="B31" s="10"/>
      <c r="C31" s="10"/>
      <c r="D31" s="16"/>
      <c r="E31" s="10"/>
      <c r="F31" s="10"/>
      <c r="G31" s="10"/>
      <c r="H31" s="10"/>
      <c r="I31" s="10"/>
      <c r="J31" s="10"/>
      <c r="K31" s="10"/>
      <c r="L31" s="10"/>
      <c r="M31" s="10"/>
    </row>
    <row r="32" spans="1:13">
      <c r="A32" s="10"/>
      <c r="B32" s="10"/>
      <c r="C32" s="10"/>
      <c r="D32" s="16"/>
      <c r="E32" s="10"/>
      <c r="F32" s="10"/>
      <c r="G32" s="10"/>
      <c r="H32" s="10"/>
      <c r="I32" s="10"/>
      <c r="J32" s="10"/>
      <c r="K32" s="10"/>
      <c r="L32" s="10"/>
      <c r="M32" s="10"/>
    </row>
    <row r="33" spans="1:13">
      <c r="A33" s="10"/>
      <c r="B33" s="10"/>
      <c r="C33" s="10"/>
      <c r="D33" s="16"/>
      <c r="E33" s="10"/>
      <c r="F33" s="10"/>
      <c r="G33" s="10"/>
      <c r="H33" s="10"/>
      <c r="I33" s="10"/>
      <c r="J33" s="10"/>
      <c r="K33" s="10"/>
      <c r="L33" s="10"/>
      <c r="M33" s="10"/>
    </row>
    <row r="34" spans="1:13">
      <c r="A34" s="10"/>
      <c r="B34" s="10"/>
      <c r="C34" s="10"/>
      <c r="D34" s="16"/>
      <c r="E34" s="10"/>
      <c r="F34" s="10"/>
      <c r="G34" s="10"/>
      <c r="H34" s="10"/>
      <c r="I34" s="10"/>
      <c r="J34" s="10"/>
      <c r="K34" s="10"/>
      <c r="L34" s="10"/>
      <c r="M34" s="10"/>
    </row>
    <row r="35" spans="1:13">
      <c r="A35" s="10"/>
      <c r="B35" s="10"/>
      <c r="C35" s="10"/>
      <c r="D35" s="16"/>
      <c r="E35" s="10"/>
      <c r="F35" s="10"/>
      <c r="G35" s="10"/>
      <c r="H35" s="10"/>
      <c r="I35" s="10"/>
      <c r="J35" s="10"/>
      <c r="K35" s="10"/>
      <c r="L35" s="10"/>
      <c r="M35" s="10"/>
    </row>
    <row r="36" spans="1:13">
      <c r="A36" s="10"/>
      <c r="B36" s="10"/>
      <c r="C36" s="10"/>
      <c r="D36" s="16"/>
      <c r="E36" s="10"/>
      <c r="F36" s="10"/>
      <c r="G36" s="10"/>
      <c r="H36" s="10"/>
      <c r="I36" s="10"/>
      <c r="J36" s="10"/>
      <c r="K36" s="10"/>
      <c r="L36" s="10"/>
      <c r="M36" s="10"/>
    </row>
    <row r="37" spans="1:13">
      <c r="A37" s="10"/>
      <c r="B37" s="10"/>
      <c r="C37" s="10"/>
      <c r="D37" s="10"/>
      <c r="E37" s="10"/>
      <c r="F37" s="10"/>
      <c r="G37" s="10"/>
      <c r="H37" s="10"/>
      <c r="I37" s="10"/>
      <c r="J37" s="10"/>
      <c r="K37" s="10"/>
      <c r="L37" s="10"/>
      <c r="M37" s="10"/>
    </row>
    <row r="38" spans="1:13">
      <c r="A38" s="10"/>
      <c r="B38" s="10"/>
      <c r="C38" s="10"/>
      <c r="D38" s="10"/>
      <c r="E38" s="10"/>
      <c r="F38" s="10"/>
      <c r="G38" s="10"/>
      <c r="H38" s="10"/>
      <c r="I38" s="10"/>
      <c r="J38" s="10"/>
      <c r="K38" s="10"/>
      <c r="L38" s="10"/>
      <c r="M38" s="10"/>
    </row>
    <row r="39" spans="1:13">
      <c r="A39" s="10"/>
      <c r="B39" s="10"/>
      <c r="C39" s="10"/>
      <c r="D39" s="10"/>
      <c r="E39" s="10"/>
      <c r="F39" s="10"/>
      <c r="G39" s="10"/>
      <c r="H39" s="10"/>
      <c r="I39" s="10"/>
      <c r="J39" s="10"/>
      <c r="K39" s="10"/>
      <c r="L39" s="10"/>
      <c r="M39" s="10"/>
    </row>
    <row r="40" spans="1:13">
      <c r="A40" s="10"/>
      <c r="B40" s="10"/>
      <c r="C40" s="10"/>
      <c r="D40" s="10"/>
      <c r="E40" s="10"/>
      <c r="F40" s="10"/>
      <c r="G40" s="10"/>
      <c r="H40" s="10"/>
      <c r="I40" s="10"/>
      <c r="J40" s="10"/>
      <c r="K40" s="10"/>
      <c r="L40" s="10"/>
      <c r="M40" s="10"/>
    </row>
    <row r="41" spans="1:13">
      <c r="A41" s="10"/>
      <c r="B41" s="10"/>
      <c r="C41" s="10"/>
      <c r="D41" s="10"/>
      <c r="E41" s="10"/>
      <c r="F41" s="10"/>
      <c r="G41" s="10"/>
      <c r="H41" s="10"/>
      <c r="I41" s="10"/>
      <c r="J41" s="10"/>
      <c r="K41" s="10"/>
      <c r="L41" s="10"/>
      <c r="M41" s="10"/>
    </row>
    <row r="42" spans="1:13">
      <c r="A42" s="10"/>
      <c r="B42" s="10"/>
      <c r="C42" s="10"/>
      <c r="D42" s="10"/>
      <c r="E42" s="10"/>
      <c r="F42" s="10"/>
      <c r="G42" s="10"/>
      <c r="H42" s="10"/>
      <c r="I42" s="10"/>
      <c r="J42" s="10"/>
      <c r="K42" s="10"/>
      <c r="L42" s="10"/>
      <c r="M42" s="10"/>
    </row>
    <row r="43" spans="1:13">
      <c r="A43" s="10"/>
      <c r="B43" s="10"/>
      <c r="C43" s="10"/>
      <c r="D43" s="10"/>
      <c r="E43" s="10"/>
      <c r="F43" s="10"/>
      <c r="G43" s="10"/>
      <c r="H43" s="10"/>
      <c r="I43" s="10"/>
      <c r="J43" s="10"/>
      <c r="K43" s="10"/>
      <c r="L43" s="10"/>
      <c r="M43" s="10"/>
    </row>
    <row r="44" spans="1:13">
      <c r="A44" s="10"/>
      <c r="B44" s="10"/>
      <c r="C44" s="10"/>
      <c r="D44" s="10"/>
      <c r="E44" s="10"/>
      <c r="F44" s="10"/>
      <c r="G44" s="10"/>
      <c r="H44" s="10"/>
      <c r="I44" s="10"/>
      <c r="J44" s="10"/>
      <c r="K44" s="10"/>
      <c r="L44" s="10"/>
      <c r="M44" s="10"/>
    </row>
  </sheetData>
  <autoFilter ref="A5:M44" xr:uid="{00000000-0009-0000-0000-000003000000}"/>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L12"/>
  <sheetViews>
    <sheetView showGridLines="0" tabSelected="1" workbookViewId="0">
      <pane ySplit="1" topLeftCell="A2" activePane="bottomLeft" state="frozen"/>
      <selection pane="bottomLeft" activeCell="C28" sqref="C28"/>
    </sheetView>
  </sheetViews>
  <sheetFormatPr defaultRowHeight="15" outlineLevelCol="1"/>
  <cols>
    <col min="1" max="1" width="17.85546875" customWidth="1"/>
    <col min="2" max="2" width="11.85546875" customWidth="1" outlineLevel="1"/>
    <col min="3" max="3" width="35.7109375" bestFit="1" customWidth="1"/>
    <col min="4" max="4" width="23.5703125" customWidth="1"/>
    <col min="5" max="5" width="19.7109375" customWidth="1"/>
    <col min="6" max="6" width="23.7109375" customWidth="1"/>
    <col min="7" max="7" width="6.28515625" customWidth="1"/>
    <col min="8" max="8" width="45.7109375" customWidth="1"/>
    <col min="9" max="10" width="8.85546875" bestFit="1" customWidth="1"/>
    <col min="11" max="11" width="6.85546875" bestFit="1" customWidth="1"/>
    <col min="12" max="12" width="8.140625" bestFit="1" customWidth="1"/>
  </cols>
  <sheetData>
    <row r="1" spans="1:12">
      <c r="A1" s="2" t="s">
        <v>135</v>
      </c>
      <c r="B1" s="2" t="s">
        <v>136</v>
      </c>
      <c r="C1" s="2" t="s">
        <v>137</v>
      </c>
      <c r="D1" s="2" t="s">
        <v>138</v>
      </c>
      <c r="E1" s="2" t="s">
        <v>139</v>
      </c>
      <c r="F1" s="2" t="s">
        <v>140</v>
      </c>
      <c r="G1" s="2" t="s">
        <v>141</v>
      </c>
      <c r="H1" s="2" t="s">
        <v>142</v>
      </c>
      <c r="I1" s="2" t="b">
        <v>1</v>
      </c>
      <c r="J1" s="2" t="b">
        <v>0</v>
      </c>
      <c r="K1" s="33" t="s">
        <v>143</v>
      </c>
      <c r="L1" s="32" t="s">
        <v>144</v>
      </c>
    </row>
    <row r="2" spans="1:12" ht="44.25" customHeight="1">
      <c r="A2" s="14" t="s">
        <v>145</v>
      </c>
      <c r="B2" s="16" t="s">
        <v>146</v>
      </c>
      <c r="C2" s="16" t="s">
        <v>147</v>
      </c>
      <c r="D2" s="15" t="s">
        <v>148</v>
      </c>
      <c r="E2" s="15"/>
      <c r="F2" s="15" t="s">
        <v>148</v>
      </c>
      <c r="G2" s="15" t="s">
        <v>111</v>
      </c>
      <c r="H2" s="9" t="str">
        <f>IFERROR(VLOOKUP(G2,'zoznam KPI'!E:F,2,0),"")</f>
        <v>Percentuálny podiel záznamov v atribúte tabuľky, ktorý obsahuje hodnoty v súlade s definovaným pravidlom povoľujúcom určené hodnoty.</v>
      </c>
      <c r="I2" s="30">
        <v>275301</v>
      </c>
      <c r="J2" s="31">
        <v>386</v>
      </c>
      <c r="K2" s="31">
        <v>0</v>
      </c>
      <c r="L2" s="25">
        <v>0.99859986143706447</v>
      </c>
    </row>
    <row r="3" spans="1:12" ht="44.25" customHeight="1">
      <c r="A3" s="14" t="s">
        <v>145</v>
      </c>
      <c r="B3" s="16" t="s">
        <v>149</v>
      </c>
      <c r="C3" s="16" t="s">
        <v>150</v>
      </c>
      <c r="D3" s="15" t="s">
        <v>151</v>
      </c>
      <c r="E3" s="16"/>
      <c r="F3" s="15" t="s">
        <v>151</v>
      </c>
      <c r="G3" s="15" t="s">
        <v>115</v>
      </c>
      <c r="H3" s="9" t="str">
        <f>IFERROR(VLOOKUP(G3,'zoznam KPI'!E:F,2,0),"")</f>
        <v>Percentuálny podiel záznamov v atribúte tabuľky, ktorý obsahuje akúkoľvek hodnotu okrem 'null' a prázdnej hodnoty</v>
      </c>
      <c r="I3" s="30">
        <v>275687</v>
      </c>
      <c r="J3" s="31">
        <v>0</v>
      </c>
      <c r="K3" s="31">
        <v>0</v>
      </c>
      <c r="L3" s="25">
        <v>1</v>
      </c>
    </row>
    <row r="4" spans="1:12" ht="44.25" customHeight="1">
      <c r="A4" s="14" t="s">
        <v>145</v>
      </c>
      <c r="B4" s="16" t="s">
        <v>152</v>
      </c>
      <c r="C4" s="16" t="s">
        <v>153</v>
      </c>
      <c r="D4" s="15" t="s">
        <v>154</v>
      </c>
      <c r="E4" s="16"/>
      <c r="F4" s="15" t="s">
        <v>154</v>
      </c>
      <c r="G4" s="15" t="s">
        <v>118</v>
      </c>
      <c r="H4" s="9" t="str">
        <f>IFERROR(VLOOKUP(G4,'zoznam KPI'!E:F,2,0),"")</f>
        <v>Percentuálny podiel záznamov v atribúte tabuľky, ktorý je zároveň referenčným identifikátorom a obsahuje akúkoľvek hodnotu okrem 'null' a prázdnej hodnoty.</v>
      </c>
      <c r="I4" s="30" t="s">
        <v>143</v>
      </c>
      <c r="J4" s="31" t="s">
        <v>143</v>
      </c>
      <c r="K4" s="31" t="s">
        <v>143</v>
      </c>
      <c r="L4" s="25" t="s">
        <v>143</v>
      </c>
    </row>
    <row r="5" spans="1:12" ht="60">
      <c r="A5" s="14" t="s">
        <v>145</v>
      </c>
      <c r="B5" s="16" t="s">
        <v>155</v>
      </c>
      <c r="C5" s="16" t="s">
        <v>156</v>
      </c>
      <c r="D5" s="15" t="s">
        <v>157</v>
      </c>
      <c r="E5" s="16"/>
      <c r="F5" s="15" t="s">
        <v>157</v>
      </c>
      <c r="G5" s="15" t="s">
        <v>118</v>
      </c>
      <c r="H5" s="9" t="str">
        <f>IFERROR(VLOOKUP(G5,'zoznam KPI'!E:F,2,0),"")</f>
        <v>Percentuálny podiel záznamov v atribúte tabuľky, ktorý je zároveň referenčným identifikátorom a obsahuje akúkoľvek hodnotu okrem 'null' a prázdnej hodnoty.</v>
      </c>
      <c r="I5" s="30" t="s">
        <v>143</v>
      </c>
      <c r="J5" s="31" t="s">
        <v>143</v>
      </c>
      <c r="K5" s="31" t="s">
        <v>143</v>
      </c>
      <c r="L5" s="25" t="s">
        <v>143</v>
      </c>
    </row>
    <row r="6" spans="1:12" ht="60">
      <c r="A6" s="14" t="s">
        <v>145</v>
      </c>
      <c r="B6" s="16" t="s">
        <v>158</v>
      </c>
      <c r="C6" s="16" t="s">
        <v>159</v>
      </c>
      <c r="D6" s="15" t="s">
        <v>160</v>
      </c>
      <c r="E6" s="16"/>
      <c r="F6" s="15" t="s">
        <v>161</v>
      </c>
      <c r="G6" s="15" t="s">
        <v>113</v>
      </c>
      <c r="H6" s="9" t="str">
        <f>IFERROR(VLOOKUP(G6,'zoznam KPI'!E:F,2,0),"")</f>
        <v>Percentuálny podiel záznamov v atribúte, ktorého hodnoty plne dodržujú vzťahy medzi atribútmi.</v>
      </c>
      <c r="I6" s="30">
        <v>269557</v>
      </c>
      <c r="J6" s="31">
        <v>6130</v>
      </c>
      <c r="K6" s="31">
        <v>0</v>
      </c>
      <c r="L6" s="25">
        <v>0.97776463888395171</v>
      </c>
    </row>
    <row r="7" spans="1:12" ht="75">
      <c r="A7" s="14" t="s">
        <v>145</v>
      </c>
      <c r="B7" s="16" t="s">
        <v>162</v>
      </c>
      <c r="C7" s="16" t="s">
        <v>163</v>
      </c>
      <c r="D7" s="15" t="s">
        <v>164</v>
      </c>
      <c r="E7" s="16" t="s">
        <v>165</v>
      </c>
      <c r="F7" s="15" t="s">
        <v>166</v>
      </c>
      <c r="G7" s="15" t="s">
        <v>113</v>
      </c>
      <c r="H7" s="9" t="str">
        <f>IFERROR(VLOOKUP(G7,'zoznam KPI'!E:F,2,0),"")</f>
        <v>Percentuálny podiel záznamov v atribúte, ktorého hodnoty plne dodržujú vzťahy medzi atribútmi.</v>
      </c>
      <c r="I7" s="30">
        <v>239081</v>
      </c>
      <c r="J7" s="31">
        <v>33821</v>
      </c>
      <c r="K7" s="31">
        <v>2785</v>
      </c>
      <c r="L7" s="25">
        <v>0.87606906508563509</v>
      </c>
    </row>
    <row r="8" spans="1:12" ht="90">
      <c r="A8" s="14" t="s">
        <v>145</v>
      </c>
      <c r="B8" s="16" t="s">
        <v>167</v>
      </c>
      <c r="C8" s="16" t="s">
        <v>73</v>
      </c>
      <c r="D8" s="15" t="s">
        <v>168</v>
      </c>
      <c r="E8" s="16"/>
      <c r="F8" s="15" t="s">
        <v>168</v>
      </c>
      <c r="G8" s="15" t="s">
        <v>115</v>
      </c>
      <c r="H8" s="9" t="str">
        <f>IFERROR(VLOOKUP(G8,'zoznam KPI'!E:F,2,0),"")</f>
        <v>Percentuálny podiel záznamov v atribúte tabuľky, ktorý obsahuje akúkoľvek hodnotu okrem 'null' a prázdnej hodnoty</v>
      </c>
      <c r="I8" s="30">
        <v>275687</v>
      </c>
      <c r="J8" s="31">
        <v>0</v>
      </c>
      <c r="K8" s="31">
        <v>0</v>
      </c>
      <c r="L8" s="25">
        <v>1</v>
      </c>
    </row>
    <row r="9" spans="1:12" ht="60">
      <c r="A9" s="14" t="s">
        <v>145</v>
      </c>
      <c r="B9" s="16" t="s">
        <v>169</v>
      </c>
      <c r="C9" s="16" t="s">
        <v>170</v>
      </c>
      <c r="D9" s="15" t="s">
        <v>171</v>
      </c>
      <c r="E9" s="16"/>
      <c r="F9" s="15" t="s">
        <v>171</v>
      </c>
      <c r="G9" s="15" t="s">
        <v>115</v>
      </c>
      <c r="H9" s="9" t="str">
        <f>IFERROR(VLOOKUP(G9,'zoznam KPI'!E:F,2,0),"")</f>
        <v>Percentuálny podiel záznamov v atribúte tabuľky, ktorý obsahuje akúkoľvek hodnotu okrem 'null' a prázdnej hodnoty</v>
      </c>
      <c r="I9" s="30">
        <v>173753</v>
      </c>
      <c r="J9" s="31">
        <v>101934</v>
      </c>
      <c r="K9" s="31">
        <v>0</v>
      </c>
      <c r="L9" s="25">
        <v>0.63025460032573166</v>
      </c>
    </row>
    <row r="10" spans="1:12" ht="45">
      <c r="A10" s="14" t="s">
        <v>145</v>
      </c>
      <c r="B10" s="16" t="s">
        <v>172</v>
      </c>
      <c r="C10" s="10" t="s">
        <v>173</v>
      </c>
      <c r="D10" s="16" t="s">
        <v>174</v>
      </c>
      <c r="E10" s="16"/>
      <c r="F10" s="16" t="s">
        <v>174</v>
      </c>
      <c r="G10" s="16" t="s">
        <v>115</v>
      </c>
      <c r="H10" s="9" t="str">
        <f>IFERROR(VLOOKUP(G10,'zoznam KPI'!E:F,2,0),"")</f>
        <v>Percentuálny podiel záznamov v atribúte tabuľky, ktorý obsahuje akúkoľvek hodnotu okrem 'null' a prázdnej hodnoty</v>
      </c>
      <c r="I10" s="30">
        <v>233952</v>
      </c>
      <c r="J10" s="31">
        <v>41735</v>
      </c>
      <c r="K10" s="31">
        <v>0</v>
      </c>
      <c r="L10" s="25">
        <v>0.84861455201006941</v>
      </c>
    </row>
    <row r="11" spans="1:12" ht="45">
      <c r="A11" s="14" t="s">
        <v>145</v>
      </c>
      <c r="B11" s="16" t="s">
        <v>175</v>
      </c>
      <c r="C11" s="10" t="s">
        <v>176</v>
      </c>
      <c r="D11" s="16" t="s">
        <v>177</v>
      </c>
      <c r="E11" s="16"/>
      <c r="F11" s="16" t="s">
        <v>177</v>
      </c>
      <c r="G11" s="16" t="s">
        <v>115</v>
      </c>
      <c r="H11" s="9" t="str">
        <f>IFERROR(VLOOKUP(G11,'zoznam KPI'!E:F,2,0),"")</f>
        <v>Percentuálny podiel záznamov v atribúte tabuľky, ktorý obsahuje akúkoľvek hodnotu okrem 'null' a prázdnej hodnoty</v>
      </c>
      <c r="I11" s="30">
        <v>233949</v>
      </c>
      <c r="J11" s="31">
        <v>41738</v>
      </c>
      <c r="K11" s="31">
        <v>0</v>
      </c>
      <c r="L11" s="25">
        <v>0.84860367010413984</v>
      </c>
    </row>
    <row r="12" spans="1:12" ht="45">
      <c r="A12" s="14" t="s">
        <v>145</v>
      </c>
      <c r="B12" s="16" t="s">
        <v>178</v>
      </c>
      <c r="C12" s="10" t="s">
        <v>179</v>
      </c>
      <c r="D12" s="16" t="s">
        <v>180</v>
      </c>
      <c r="E12" s="16"/>
      <c r="F12" s="16" t="s">
        <v>180</v>
      </c>
      <c r="G12" s="16" t="s">
        <v>115</v>
      </c>
      <c r="H12" s="9" t="str">
        <f>IFERROR(VLOOKUP(G12,'zoznam KPI'!E:F,2,0),"")</f>
        <v>Percentuálny podiel záznamov v atribúte tabuľky, ktorý obsahuje akúkoľvek hodnotu okrem 'null' a prázdnej hodnoty</v>
      </c>
      <c r="I12" s="30">
        <v>233948</v>
      </c>
      <c r="J12" s="31">
        <v>41739</v>
      </c>
      <c r="K12" s="31">
        <v>0</v>
      </c>
      <c r="L12" s="25">
        <v>0.84860004280216328</v>
      </c>
    </row>
  </sheetData>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'zoznam KPI'!$E$2:$E$19</xm:f>
          </x14:formula1>
          <xm:sqref>G2:G12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4.9989318521683403E-2"/>
  </sheetPr>
  <dimension ref="A1:AY1011"/>
  <sheetViews>
    <sheetView workbookViewId="0">
      <pane ySplit="1" topLeftCell="A972" activePane="bottomLeft" state="frozen"/>
      <selection pane="bottomLeft" activeCell="A1010" sqref="A1010"/>
    </sheetView>
  </sheetViews>
  <sheetFormatPr defaultRowHeight="15"/>
  <cols>
    <col min="6" max="6" width="15.42578125" bestFit="1" customWidth="1"/>
    <col min="13" max="13" width="20.28515625" bestFit="1" customWidth="1"/>
    <col min="26" max="26" width="13.85546875" customWidth="1"/>
    <col min="37" max="37" width="23.28515625" bestFit="1" customWidth="1"/>
    <col min="39" max="39" width="23.5703125" bestFit="1" customWidth="1"/>
  </cols>
  <sheetData>
    <row r="1" spans="1:51">
      <c r="A1" s="24" t="s">
        <v>181</v>
      </c>
      <c r="B1" s="24" t="s">
        <v>182</v>
      </c>
      <c r="C1" s="24" t="s">
        <v>183</v>
      </c>
      <c r="D1" s="24" t="s">
        <v>184</v>
      </c>
      <c r="E1" s="24" t="s">
        <v>185</v>
      </c>
      <c r="F1" s="24" t="s">
        <v>186</v>
      </c>
      <c r="G1" s="24" t="s">
        <v>187</v>
      </c>
      <c r="H1" s="24" t="s">
        <v>76</v>
      </c>
      <c r="I1" s="24" t="s">
        <v>188</v>
      </c>
      <c r="J1" s="24" t="s">
        <v>189</v>
      </c>
      <c r="K1" s="24" t="s">
        <v>80</v>
      </c>
      <c r="L1" s="24" t="s">
        <v>190</v>
      </c>
      <c r="M1" s="24" t="s">
        <v>191</v>
      </c>
      <c r="N1" s="24" t="s">
        <v>192</v>
      </c>
      <c r="O1" s="24" t="s">
        <v>193</v>
      </c>
      <c r="P1" s="24" t="s">
        <v>194</v>
      </c>
      <c r="Q1" s="24" t="s">
        <v>195</v>
      </c>
      <c r="R1" s="24" t="s">
        <v>196</v>
      </c>
      <c r="S1" s="24" t="s">
        <v>197</v>
      </c>
      <c r="T1" s="24" t="s">
        <v>198</v>
      </c>
      <c r="U1" s="24" t="s">
        <v>199</v>
      </c>
      <c r="V1" s="24" t="s">
        <v>200</v>
      </c>
      <c r="W1" s="24" t="s">
        <v>201</v>
      </c>
      <c r="X1" s="24" t="s">
        <v>202</v>
      </c>
      <c r="Y1" s="24" t="s">
        <v>203</v>
      </c>
      <c r="Z1" s="24" t="s">
        <v>64</v>
      </c>
      <c r="AA1" s="24" t="s">
        <v>204</v>
      </c>
      <c r="AB1" s="24" t="s">
        <v>34</v>
      </c>
      <c r="AC1" s="24" t="s">
        <v>38</v>
      </c>
      <c r="AD1" s="24" t="s">
        <v>82</v>
      </c>
      <c r="AE1" s="24" t="s">
        <v>205</v>
      </c>
      <c r="AF1" s="24" t="s">
        <v>206</v>
      </c>
      <c r="AG1" s="24" t="s">
        <v>207</v>
      </c>
      <c r="AH1" s="24" t="s">
        <v>208</v>
      </c>
      <c r="AI1" s="29" t="s">
        <v>209</v>
      </c>
      <c r="AJ1" s="29" t="s">
        <v>210</v>
      </c>
      <c r="AK1" s="24" t="s">
        <v>211</v>
      </c>
      <c r="AL1" s="24" t="s">
        <v>212</v>
      </c>
      <c r="AM1" s="24" t="s">
        <v>213</v>
      </c>
      <c r="AN1" s="24" t="s">
        <v>214</v>
      </c>
      <c r="AO1" s="34" t="s">
        <v>215</v>
      </c>
      <c r="AP1" s="24" t="s">
        <v>216</v>
      </c>
      <c r="AQ1" s="29" t="s">
        <v>217</v>
      </c>
      <c r="AR1" s="29" t="s">
        <v>218</v>
      </c>
      <c r="AS1" s="29" t="s">
        <v>219</v>
      </c>
      <c r="AT1" s="29" t="s">
        <v>220</v>
      </c>
      <c r="AU1" s="29" t="s">
        <v>221</v>
      </c>
      <c r="AV1" s="29" t="s">
        <v>222</v>
      </c>
      <c r="AW1" s="29" t="s">
        <v>223</v>
      </c>
      <c r="AX1" s="29" t="s">
        <v>224</v>
      </c>
      <c r="AY1" s="29" t="s">
        <v>225</v>
      </c>
    </row>
    <row r="2" spans="1:51">
      <c r="A2" t="s">
        <v>226</v>
      </c>
      <c r="B2">
        <v>3307431</v>
      </c>
      <c r="C2" t="s">
        <v>227</v>
      </c>
      <c r="D2" t="s">
        <v>228</v>
      </c>
      <c r="E2" t="s">
        <v>229</v>
      </c>
      <c r="F2" t="s">
        <v>230</v>
      </c>
      <c r="G2" t="s">
        <v>231</v>
      </c>
      <c r="H2">
        <v>2.98</v>
      </c>
      <c r="I2">
        <v>2.98</v>
      </c>
      <c r="J2">
        <v>0</v>
      </c>
      <c r="L2">
        <v>114573</v>
      </c>
      <c r="M2" t="s">
        <v>232</v>
      </c>
      <c r="N2" t="s">
        <v>233</v>
      </c>
      <c r="P2">
        <v>2</v>
      </c>
      <c r="Q2">
        <v>5</v>
      </c>
      <c r="R2" t="s">
        <v>230</v>
      </c>
      <c r="S2">
        <v>1</v>
      </c>
      <c r="V2" t="s">
        <v>234</v>
      </c>
      <c r="W2" t="s">
        <v>235</v>
      </c>
      <c r="X2" t="s">
        <v>236</v>
      </c>
      <c r="Y2">
        <v>1</v>
      </c>
      <c r="Z2" t="s">
        <v>237</v>
      </c>
      <c r="AA2" t="s">
        <v>233</v>
      </c>
      <c r="AC2">
        <v>1</v>
      </c>
      <c r="AH2" t="s">
        <v>238</v>
      </c>
      <c r="AI2">
        <v>3307433</v>
      </c>
      <c r="AJ2" t="s">
        <v>226</v>
      </c>
      <c r="AL2">
        <v>0</v>
      </c>
      <c r="AM2" t="s">
        <v>239</v>
      </c>
      <c r="AN2">
        <v>496818</v>
      </c>
      <c r="AO2">
        <f>AL2+AN2</f>
        <v>496818</v>
      </c>
      <c r="AP2" t="s">
        <v>240</v>
      </c>
      <c r="AQ2">
        <f>IFERROR(Z2-M2,"nesprávny dátum")</f>
        <v>-1.4206944444449618</v>
      </c>
      <c r="AR2">
        <f>IFERROR(IF(Z2-M2&lt;-93,0,IF(Z2-M2&lt;1,1,0)),0)</f>
        <v>1</v>
      </c>
      <c r="AS2">
        <f>IFERROR(F2-M2,"N/A")</f>
        <v>0.57930555555503815</v>
      </c>
      <c r="AT2">
        <f>IFERROR(IF(F2-M2&gt;0,1,0),"N/A")</f>
        <v>1</v>
      </c>
      <c r="AU2">
        <f>IF(AND(F2="",T2=""),0,1)</f>
        <v>1</v>
      </c>
      <c r="AV2">
        <f>IF(H2&gt;0,1,0)</f>
        <v>1</v>
      </c>
      <c r="AW2">
        <f t="shared" ref="AW2:AW65" si="0">IF(AI2="",0,1)</f>
        <v>1</v>
      </c>
      <c r="AX2">
        <f>IF(AJ2="",0,1)</f>
        <v>1</v>
      </c>
      <c r="AY2">
        <f>IF(AK2&gt;"",1,IF(AM2&gt;"",1,0))</f>
        <v>1</v>
      </c>
    </row>
    <row r="3" spans="1:51">
      <c r="A3" t="s">
        <v>241</v>
      </c>
      <c r="B3">
        <v>2469872</v>
      </c>
      <c r="C3" t="s">
        <v>242</v>
      </c>
      <c r="D3" t="s">
        <v>243</v>
      </c>
      <c r="E3" t="s">
        <v>244</v>
      </c>
      <c r="F3" t="s">
        <v>245</v>
      </c>
      <c r="G3" t="s">
        <v>231</v>
      </c>
      <c r="H3">
        <v>0</v>
      </c>
      <c r="I3">
        <v>0</v>
      </c>
      <c r="J3">
        <v>16916</v>
      </c>
      <c r="L3">
        <v>114571</v>
      </c>
      <c r="M3" t="s">
        <v>246</v>
      </c>
      <c r="N3" t="s">
        <v>233</v>
      </c>
      <c r="O3" t="s">
        <v>247</v>
      </c>
      <c r="P3">
        <v>3</v>
      </c>
      <c r="Q3">
        <v>5</v>
      </c>
      <c r="R3" t="s">
        <v>248</v>
      </c>
      <c r="S3">
        <v>1</v>
      </c>
      <c r="U3" t="s">
        <v>249</v>
      </c>
      <c r="V3" t="s">
        <v>250</v>
      </c>
      <c r="W3" t="s">
        <v>251</v>
      </c>
      <c r="X3" t="s">
        <v>252</v>
      </c>
      <c r="Y3">
        <v>1</v>
      </c>
      <c r="Z3" t="s">
        <v>253</v>
      </c>
      <c r="AA3" t="s">
        <v>254</v>
      </c>
      <c r="AC3">
        <v>1</v>
      </c>
      <c r="AH3" t="s">
        <v>255</v>
      </c>
      <c r="AI3">
        <v>2469874</v>
      </c>
      <c r="AJ3" t="s">
        <v>244</v>
      </c>
      <c r="AL3">
        <v>0</v>
      </c>
      <c r="AM3" t="s">
        <v>256</v>
      </c>
      <c r="AN3">
        <v>760967</v>
      </c>
      <c r="AO3">
        <f t="shared" ref="AO3:AO66" si="1">AL3+AN3</f>
        <v>760967</v>
      </c>
      <c r="AP3" t="s">
        <v>257</v>
      </c>
      <c r="AQ3">
        <f t="shared" ref="AQ3:AQ66" si="2">IFERROR(Z3-M3,"nesprávny dátum")</f>
        <v>-681.57875000000058</v>
      </c>
      <c r="AR3">
        <f t="shared" ref="AR3:AR66" si="3">IFERROR(IF(Z3-M3&lt;-93,0,IF(Z3-M3&lt;1,1,0)),0)</f>
        <v>0</v>
      </c>
      <c r="AS3">
        <f t="shared" ref="AS3:AS66" si="4">IFERROR(F3-M3,"N/A")</f>
        <v>0.42124999999941792</v>
      </c>
      <c r="AT3">
        <f t="shared" ref="AT3:AT66" si="5">IFERROR(IF(F3-M3&gt;0,1,0),"N/A")</f>
        <v>1</v>
      </c>
      <c r="AU3">
        <f t="shared" ref="AU3:AU66" si="6">IF(AND(F3="",T3=""),0,1)</f>
        <v>1</v>
      </c>
      <c r="AV3">
        <f t="shared" ref="AV3:AV66" si="7">IF(H3&gt;0,1,0)</f>
        <v>0</v>
      </c>
      <c r="AW3">
        <f t="shared" si="0"/>
        <v>1</v>
      </c>
      <c r="AX3">
        <f t="shared" ref="AX3:AX66" si="8">IF(AJ3="",0,1)</f>
        <v>1</v>
      </c>
      <c r="AY3">
        <f t="shared" ref="AY3:AY66" si="9">IF(AK3&gt;"",1,IF(AM3&gt;"",1,0))</f>
        <v>1</v>
      </c>
    </row>
    <row r="4" spans="1:51">
      <c r="A4" t="s">
        <v>258</v>
      </c>
      <c r="B4">
        <v>3282024</v>
      </c>
      <c r="C4" t="s">
        <v>259</v>
      </c>
      <c r="D4" t="s">
        <v>260</v>
      </c>
      <c r="E4" t="s">
        <v>261</v>
      </c>
      <c r="F4" t="s">
        <v>262</v>
      </c>
      <c r="G4" t="s">
        <v>263</v>
      </c>
      <c r="H4">
        <v>0</v>
      </c>
      <c r="I4">
        <v>0</v>
      </c>
      <c r="J4">
        <v>20392</v>
      </c>
      <c r="L4">
        <v>114565</v>
      </c>
      <c r="M4" t="s">
        <v>264</v>
      </c>
      <c r="N4" t="s">
        <v>233</v>
      </c>
      <c r="O4" t="s">
        <v>265</v>
      </c>
      <c r="P4">
        <v>2</v>
      </c>
      <c r="Q4">
        <v>5</v>
      </c>
      <c r="R4" t="s">
        <v>266</v>
      </c>
      <c r="S4">
        <v>1</v>
      </c>
      <c r="U4" t="s">
        <v>267</v>
      </c>
      <c r="V4" t="s">
        <v>268</v>
      </c>
      <c r="W4" t="s">
        <v>269</v>
      </c>
      <c r="X4" t="s">
        <v>270</v>
      </c>
      <c r="Y4">
        <v>1</v>
      </c>
      <c r="Z4" t="s">
        <v>266</v>
      </c>
      <c r="AA4" t="s">
        <v>233</v>
      </c>
      <c r="AC4">
        <v>1</v>
      </c>
      <c r="AH4" t="s">
        <v>271</v>
      </c>
      <c r="AI4">
        <v>3282025</v>
      </c>
      <c r="AJ4" t="s">
        <v>261</v>
      </c>
      <c r="AL4">
        <v>0</v>
      </c>
      <c r="AM4" t="s">
        <v>272</v>
      </c>
      <c r="AN4">
        <v>366583</v>
      </c>
      <c r="AO4">
        <f t="shared" si="1"/>
        <v>366583</v>
      </c>
      <c r="AP4" t="s">
        <v>273</v>
      </c>
      <c r="AQ4">
        <f t="shared" si="2"/>
        <v>-0.30587962963181781</v>
      </c>
      <c r="AR4">
        <f t="shared" si="3"/>
        <v>1</v>
      </c>
      <c r="AS4">
        <f t="shared" si="4"/>
        <v>0.69412037036818219</v>
      </c>
      <c r="AT4">
        <f t="shared" si="5"/>
        <v>1</v>
      </c>
      <c r="AU4">
        <f t="shared" si="6"/>
        <v>1</v>
      </c>
      <c r="AV4">
        <f t="shared" si="7"/>
        <v>0</v>
      </c>
      <c r="AW4">
        <f t="shared" si="0"/>
        <v>1</v>
      </c>
      <c r="AX4">
        <f t="shared" si="8"/>
        <v>1</v>
      </c>
      <c r="AY4">
        <f t="shared" si="9"/>
        <v>1</v>
      </c>
    </row>
    <row r="5" spans="1:51">
      <c r="A5" t="s">
        <v>274</v>
      </c>
      <c r="B5">
        <v>3286451</v>
      </c>
      <c r="C5" t="s">
        <v>275</v>
      </c>
      <c r="D5" t="s">
        <v>276</v>
      </c>
      <c r="E5" t="s">
        <v>277</v>
      </c>
      <c r="F5" t="s">
        <v>278</v>
      </c>
      <c r="G5" t="s">
        <v>231</v>
      </c>
      <c r="H5">
        <v>0</v>
      </c>
      <c r="I5">
        <v>0</v>
      </c>
      <c r="J5">
        <v>0</v>
      </c>
      <c r="K5" t="s">
        <v>279</v>
      </c>
      <c r="L5">
        <v>117199</v>
      </c>
      <c r="M5" t="s">
        <v>280</v>
      </c>
      <c r="N5" t="s">
        <v>233</v>
      </c>
      <c r="O5" t="s">
        <v>281</v>
      </c>
      <c r="P5">
        <v>2</v>
      </c>
      <c r="Q5">
        <v>1</v>
      </c>
      <c r="R5" t="s">
        <v>231</v>
      </c>
      <c r="S5">
        <v>1</v>
      </c>
      <c r="U5" t="s">
        <v>282</v>
      </c>
      <c r="Y5">
        <v>1</v>
      </c>
      <c r="Z5" t="s">
        <v>283</v>
      </c>
      <c r="AA5" t="s">
        <v>233</v>
      </c>
      <c r="AC5">
        <v>1</v>
      </c>
      <c r="AH5" t="s">
        <v>284</v>
      </c>
      <c r="AI5">
        <v>3286452</v>
      </c>
      <c r="AJ5" t="s">
        <v>285</v>
      </c>
      <c r="AL5">
        <v>0</v>
      </c>
      <c r="AM5" t="s">
        <v>286</v>
      </c>
      <c r="AN5">
        <v>535179</v>
      </c>
      <c r="AO5">
        <f t="shared" si="1"/>
        <v>535179</v>
      </c>
      <c r="AP5" t="s">
        <v>287</v>
      </c>
      <c r="AQ5">
        <f t="shared" si="2"/>
        <v>-0.59473379629343981</v>
      </c>
      <c r="AR5">
        <f t="shared" si="3"/>
        <v>1</v>
      </c>
      <c r="AS5">
        <f t="shared" si="4"/>
        <v>0.40526620370656019</v>
      </c>
      <c r="AT5">
        <f t="shared" si="5"/>
        <v>1</v>
      </c>
      <c r="AU5">
        <f t="shared" si="6"/>
        <v>1</v>
      </c>
      <c r="AV5">
        <f t="shared" si="7"/>
        <v>0</v>
      </c>
      <c r="AW5">
        <f t="shared" si="0"/>
        <v>1</v>
      </c>
      <c r="AX5">
        <f t="shared" si="8"/>
        <v>1</v>
      </c>
      <c r="AY5">
        <f t="shared" si="9"/>
        <v>1</v>
      </c>
    </row>
    <row r="6" spans="1:51">
      <c r="A6" t="s">
        <v>288</v>
      </c>
      <c r="B6">
        <v>3293956</v>
      </c>
      <c r="C6" t="s">
        <v>289</v>
      </c>
      <c r="D6" t="s">
        <v>290</v>
      </c>
      <c r="E6" t="s">
        <v>291</v>
      </c>
      <c r="F6" t="s">
        <v>292</v>
      </c>
      <c r="G6" t="s">
        <v>231</v>
      </c>
      <c r="H6">
        <v>6</v>
      </c>
      <c r="I6">
        <v>6</v>
      </c>
      <c r="J6">
        <v>0</v>
      </c>
      <c r="L6">
        <v>114692</v>
      </c>
      <c r="M6" t="s">
        <v>293</v>
      </c>
      <c r="N6" t="s">
        <v>233</v>
      </c>
      <c r="O6" t="s">
        <v>294</v>
      </c>
      <c r="P6">
        <v>2</v>
      </c>
      <c r="Q6">
        <v>1</v>
      </c>
      <c r="R6" t="s">
        <v>231</v>
      </c>
      <c r="S6">
        <v>1</v>
      </c>
      <c r="U6" t="s">
        <v>295</v>
      </c>
      <c r="V6" t="s">
        <v>296</v>
      </c>
      <c r="W6" t="s">
        <v>297</v>
      </c>
      <c r="Y6">
        <v>1</v>
      </c>
      <c r="Z6" t="s">
        <v>298</v>
      </c>
      <c r="AA6" t="s">
        <v>233</v>
      </c>
      <c r="AC6">
        <v>1</v>
      </c>
      <c r="AH6" t="s">
        <v>299</v>
      </c>
      <c r="AI6">
        <v>3294003</v>
      </c>
      <c r="AJ6" t="s">
        <v>285</v>
      </c>
      <c r="AL6">
        <v>0</v>
      </c>
      <c r="AM6" t="s">
        <v>300</v>
      </c>
      <c r="AN6">
        <v>56423</v>
      </c>
      <c r="AO6">
        <f t="shared" si="1"/>
        <v>56423</v>
      </c>
      <c r="AP6" t="s">
        <v>301</v>
      </c>
      <c r="AQ6">
        <f t="shared" si="2"/>
        <v>-0.44459490740700858</v>
      </c>
      <c r="AR6">
        <f t="shared" si="3"/>
        <v>1</v>
      </c>
      <c r="AS6">
        <f t="shared" si="4"/>
        <v>0.55540509259299142</v>
      </c>
      <c r="AT6">
        <f t="shared" si="5"/>
        <v>1</v>
      </c>
      <c r="AU6">
        <f t="shared" si="6"/>
        <v>1</v>
      </c>
      <c r="AV6">
        <f t="shared" si="7"/>
        <v>1</v>
      </c>
      <c r="AW6">
        <f t="shared" si="0"/>
        <v>1</v>
      </c>
      <c r="AX6">
        <f t="shared" si="8"/>
        <v>1</v>
      </c>
      <c r="AY6">
        <f t="shared" si="9"/>
        <v>1</v>
      </c>
    </row>
    <row r="7" spans="1:51">
      <c r="A7" t="s">
        <v>302</v>
      </c>
      <c r="B7">
        <v>3360819</v>
      </c>
      <c r="C7" t="s">
        <v>303</v>
      </c>
      <c r="D7" t="s">
        <v>304</v>
      </c>
      <c r="E7" t="s">
        <v>305</v>
      </c>
      <c r="F7" t="s">
        <v>306</v>
      </c>
      <c r="G7" t="s">
        <v>307</v>
      </c>
      <c r="H7">
        <v>200</v>
      </c>
      <c r="I7">
        <v>200</v>
      </c>
      <c r="J7">
        <v>36731481</v>
      </c>
      <c r="L7">
        <v>114752</v>
      </c>
      <c r="M7" t="s">
        <v>308</v>
      </c>
      <c r="N7" t="s">
        <v>233</v>
      </c>
      <c r="P7">
        <v>2</v>
      </c>
      <c r="Q7">
        <v>1</v>
      </c>
      <c r="R7" t="s">
        <v>231</v>
      </c>
      <c r="S7">
        <v>2</v>
      </c>
      <c r="V7" t="s">
        <v>309</v>
      </c>
      <c r="W7" t="s">
        <v>310</v>
      </c>
      <c r="Y7">
        <v>1</v>
      </c>
      <c r="Z7" t="s">
        <v>311</v>
      </c>
      <c r="AA7" t="s">
        <v>233</v>
      </c>
      <c r="AC7">
        <v>1</v>
      </c>
      <c r="AH7" t="s">
        <v>312</v>
      </c>
      <c r="AI7">
        <v>3360820</v>
      </c>
      <c r="AJ7" t="s">
        <v>313</v>
      </c>
      <c r="AK7" t="s">
        <v>314</v>
      </c>
      <c r="AL7">
        <v>411678</v>
      </c>
      <c r="AN7">
        <v>0</v>
      </c>
      <c r="AO7">
        <f t="shared" si="1"/>
        <v>411678</v>
      </c>
      <c r="AP7" t="s">
        <v>315</v>
      </c>
      <c r="AQ7">
        <f t="shared" si="2"/>
        <v>-9.5693518518528435</v>
      </c>
      <c r="AR7">
        <f t="shared" si="3"/>
        <v>1</v>
      </c>
      <c r="AS7">
        <f t="shared" si="4"/>
        <v>0.43064814814715646</v>
      </c>
      <c r="AT7">
        <f t="shared" si="5"/>
        <v>1</v>
      </c>
      <c r="AU7">
        <f t="shared" si="6"/>
        <v>1</v>
      </c>
      <c r="AV7">
        <f t="shared" si="7"/>
        <v>1</v>
      </c>
      <c r="AW7">
        <f t="shared" si="0"/>
        <v>1</v>
      </c>
      <c r="AX7">
        <f t="shared" si="8"/>
        <v>1</v>
      </c>
      <c r="AY7">
        <f t="shared" si="9"/>
        <v>1</v>
      </c>
    </row>
    <row r="8" spans="1:51">
      <c r="A8" t="s">
        <v>316</v>
      </c>
      <c r="B8">
        <v>3722816</v>
      </c>
      <c r="C8" t="s">
        <v>317</v>
      </c>
      <c r="D8" t="s">
        <v>318</v>
      </c>
      <c r="E8" t="s">
        <v>319</v>
      </c>
      <c r="F8" t="s">
        <v>320</v>
      </c>
      <c r="G8" t="s">
        <v>321</v>
      </c>
      <c r="H8">
        <v>11100</v>
      </c>
      <c r="I8">
        <v>11100</v>
      </c>
      <c r="J8">
        <v>0</v>
      </c>
      <c r="L8">
        <v>114573</v>
      </c>
      <c r="M8" t="s">
        <v>322</v>
      </c>
      <c r="N8" t="s">
        <v>233</v>
      </c>
      <c r="O8" t="s">
        <v>323</v>
      </c>
      <c r="P8">
        <v>2</v>
      </c>
      <c r="Q8">
        <v>1</v>
      </c>
      <c r="R8" t="s">
        <v>231</v>
      </c>
      <c r="S8">
        <v>1</v>
      </c>
      <c r="U8" t="s">
        <v>324</v>
      </c>
      <c r="Y8">
        <v>1</v>
      </c>
      <c r="Z8" t="s">
        <v>325</v>
      </c>
      <c r="AA8" t="s">
        <v>233</v>
      </c>
      <c r="AC8">
        <v>1</v>
      </c>
      <c r="AH8" t="s">
        <v>326</v>
      </c>
      <c r="AI8">
        <v>3722817</v>
      </c>
      <c r="AJ8" t="s">
        <v>316</v>
      </c>
      <c r="AL8">
        <v>0</v>
      </c>
      <c r="AM8" t="s">
        <v>327</v>
      </c>
      <c r="AN8">
        <v>428641</v>
      </c>
      <c r="AO8">
        <f t="shared" si="1"/>
        <v>428641</v>
      </c>
      <c r="AP8" t="s">
        <v>328</v>
      </c>
      <c r="AQ8">
        <f t="shared" si="2"/>
        <v>-5.5609953703678912</v>
      </c>
      <c r="AR8">
        <f t="shared" si="3"/>
        <v>1</v>
      </c>
      <c r="AS8">
        <f t="shared" si="4"/>
        <v>0.43900462963210884</v>
      </c>
      <c r="AT8">
        <f t="shared" si="5"/>
        <v>1</v>
      </c>
      <c r="AU8">
        <f t="shared" si="6"/>
        <v>1</v>
      </c>
      <c r="AV8">
        <f t="shared" si="7"/>
        <v>1</v>
      </c>
      <c r="AW8">
        <f t="shared" si="0"/>
        <v>1</v>
      </c>
      <c r="AX8">
        <f t="shared" si="8"/>
        <v>1</v>
      </c>
      <c r="AY8">
        <f t="shared" si="9"/>
        <v>1</v>
      </c>
    </row>
    <row r="9" spans="1:51">
      <c r="A9" t="s">
        <v>329</v>
      </c>
      <c r="B9">
        <v>3722866</v>
      </c>
      <c r="C9" t="s">
        <v>330</v>
      </c>
      <c r="D9" t="s">
        <v>331</v>
      </c>
      <c r="E9" t="s">
        <v>332</v>
      </c>
      <c r="F9" t="s">
        <v>320</v>
      </c>
      <c r="G9" t="s">
        <v>231</v>
      </c>
      <c r="H9">
        <v>38.130000000000003</v>
      </c>
      <c r="I9">
        <v>38.130000000000003</v>
      </c>
      <c r="J9">
        <v>0</v>
      </c>
      <c r="L9">
        <v>114499</v>
      </c>
      <c r="M9" t="s">
        <v>333</v>
      </c>
      <c r="N9" t="s">
        <v>233</v>
      </c>
      <c r="P9">
        <v>2</v>
      </c>
      <c r="Q9">
        <v>5</v>
      </c>
      <c r="R9" t="s">
        <v>320</v>
      </c>
      <c r="S9">
        <v>1</v>
      </c>
      <c r="V9" t="s">
        <v>334</v>
      </c>
      <c r="W9" t="s">
        <v>335</v>
      </c>
      <c r="X9" t="s">
        <v>336</v>
      </c>
      <c r="Y9">
        <v>1</v>
      </c>
      <c r="Z9" t="s">
        <v>337</v>
      </c>
      <c r="AA9" t="s">
        <v>233</v>
      </c>
      <c r="AC9">
        <v>1</v>
      </c>
      <c r="AH9" t="s">
        <v>338</v>
      </c>
      <c r="AI9">
        <v>3722874</v>
      </c>
      <c r="AJ9" t="s">
        <v>332</v>
      </c>
      <c r="AL9">
        <v>0</v>
      </c>
      <c r="AM9" t="s">
        <v>339</v>
      </c>
      <c r="AN9">
        <v>170825</v>
      </c>
      <c r="AO9">
        <f t="shared" si="1"/>
        <v>170825</v>
      </c>
      <c r="AP9" t="s">
        <v>340</v>
      </c>
      <c r="AQ9">
        <f t="shared" si="2"/>
        <v>-11.566018518518831</v>
      </c>
      <c r="AR9">
        <f t="shared" si="3"/>
        <v>1</v>
      </c>
      <c r="AS9">
        <f t="shared" si="4"/>
        <v>0.43398148148116888</v>
      </c>
      <c r="AT9">
        <f t="shared" si="5"/>
        <v>1</v>
      </c>
      <c r="AU9">
        <f t="shared" si="6"/>
        <v>1</v>
      </c>
      <c r="AV9">
        <f t="shared" si="7"/>
        <v>1</v>
      </c>
      <c r="AW9">
        <f t="shared" si="0"/>
        <v>1</v>
      </c>
      <c r="AX9">
        <f t="shared" si="8"/>
        <v>1</v>
      </c>
      <c r="AY9">
        <f t="shared" si="9"/>
        <v>1</v>
      </c>
    </row>
    <row r="10" spans="1:51">
      <c r="A10" t="s">
        <v>341</v>
      </c>
      <c r="B10">
        <v>3722876</v>
      </c>
      <c r="C10" t="s">
        <v>342</v>
      </c>
      <c r="D10" t="s">
        <v>343</v>
      </c>
      <c r="E10" t="s">
        <v>344</v>
      </c>
      <c r="F10" t="s">
        <v>320</v>
      </c>
      <c r="G10" t="s">
        <v>231</v>
      </c>
      <c r="H10">
        <v>12.2</v>
      </c>
      <c r="I10">
        <v>12.2</v>
      </c>
      <c r="J10">
        <v>0</v>
      </c>
      <c r="L10">
        <v>114495</v>
      </c>
      <c r="M10" t="s">
        <v>345</v>
      </c>
      <c r="N10" t="s">
        <v>233</v>
      </c>
      <c r="P10">
        <v>2</v>
      </c>
      <c r="Q10">
        <v>1</v>
      </c>
      <c r="R10" t="s">
        <v>231</v>
      </c>
      <c r="S10">
        <v>1</v>
      </c>
      <c r="V10" t="s">
        <v>346</v>
      </c>
      <c r="W10" t="s">
        <v>347</v>
      </c>
      <c r="Y10">
        <v>1</v>
      </c>
      <c r="Z10" t="s">
        <v>348</v>
      </c>
      <c r="AA10" t="s">
        <v>233</v>
      </c>
      <c r="AC10">
        <v>1</v>
      </c>
      <c r="AH10" t="s">
        <v>349</v>
      </c>
      <c r="AI10">
        <v>3722904</v>
      </c>
      <c r="AJ10" t="s">
        <v>350</v>
      </c>
      <c r="AL10">
        <v>0</v>
      </c>
      <c r="AM10" t="s">
        <v>351</v>
      </c>
      <c r="AN10">
        <v>121340</v>
      </c>
      <c r="AO10">
        <f t="shared" si="1"/>
        <v>121340</v>
      </c>
      <c r="AP10" t="s">
        <v>352</v>
      </c>
      <c r="AQ10">
        <f t="shared" si="2"/>
        <v>-0.572928240741021</v>
      </c>
      <c r="AR10">
        <f t="shared" si="3"/>
        <v>1</v>
      </c>
      <c r="AS10">
        <f t="shared" si="4"/>
        <v>0.427071759258979</v>
      </c>
      <c r="AT10">
        <f t="shared" si="5"/>
        <v>1</v>
      </c>
      <c r="AU10">
        <f t="shared" si="6"/>
        <v>1</v>
      </c>
      <c r="AV10">
        <f t="shared" si="7"/>
        <v>1</v>
      </c>
      <c r="AW10">
        <f t="shared" si="0"/>
        <v>1</v>
      </c>
      <c r="AX10">
        <f t="shared" si="8"/>
        <v>1</v>
      </c>
      <c r="AY10">
        <f t="shared" si="9"/>
        <v>1</v>
      </c>
    </row>
    <row r="11" spans="1:51">
      <c r="A11" t="s">
        <v>353</v>
      </c>
      <c r="B11">
        <v>3722882</v>
      </c>
      <c r="C11" t="s">
        <v>354</v>
      </c>
      <c r="D11" t="s">
        <v>355</v>
      </c>
      <c r="E11" t="s">
        <v>356</v>
      </c>
      <c r="F11" t="s">
        <v>320</v>
      </c>
      <c r="G11" t="s">
        <v>231</v>
      </c>
      <c r="H11">
        <v>0</v>
      </c>
      <c r="I11">
        <v>0</v>
      </c>
      <c r="J11">
        <v>0</v>
      </c>
      <c r="L11">
        <v>114533</v>
      </c>
      <c r="M11" t="s">
        <v>357</v>
      </c>
      <c r="N11" t="s">
        <v>233</v>
      </c>
      <c r="O11" t="s">
        <v>358</v>
      </c>
      <c r="P11">
        <v>2</v>
      </c>
      <c r="Q11">
        <v>1</v>
      </c>
      <c r="R11" t="s">
        <v>231</v>
      </c>
      <c r="S11">
        <v>1</v>
      </c>
      <c r="U11" t="s">
        <v>359</v>
      </c>
      <c r="V11" t="s">
        <v>360</v>
      </c>
      <c r="W11" t="s">
        <v>361</v>
      </c>
      <c r="Y11">
        <v>1</v>
      </c>
      <c r="Z11" t="s">
        <v>362</v>
      </c>
      <c r="AA11" t="s">
        <v>233</v>
      </c>
      <c r="AC11">
        <v>1</v>
      </c>
      <c r="AH11" t="s">
        <v>363</v>
      </c>
      <c r="AI11">
        <v>3722884</v>
      </c>
      <c r="AJ11" t="s">
        <v>356</v>
      </c>
      <c r="AL11">
        <v>0</v>
      </c>
      <c r="AM11" t="s">
        <v>364</v>
      </c>
      <c r="AN11">
        <v>447501</v>
      </c>
      <c r="AO11">
        <f t="shared" si="1"/>
        <v>447501</v>
      </c>
      <c r="AP11" t="s">
        <v>365</v>
      </c>
      <c r="AQ11">
        <f t="shared" si="2"/>
        <v>-53.569224537037371</v>
      </c>
      <c r="AR11">
        <f t="shared" si="3"/>
        <v>1</v>
      </c>
      <c r="AS11">
        <f t="shared" si="4"/>
        <v>0.43077546296262881</v>
      </c>
      <c r="AT11">
        <f t="shared" si="5"/>
        <v>1</v>
      </c>
      <c r="AU11">
        <f t="shared" si="6"/>
        <v>1</v>
      </c>
      <c r="AV11">
        <f t="shared" si="7"/>
        <v>0</v>
      </c>
      <c r="AW11">
        <f t="shared" si="0"/>
        <v>1</v>
      </c>
      <c r="AX11">
        <f t="shared" si="8"/>
        <v>1</v>
      </c>
      <c r="AY11">
        <f t="shared" si="9"/>
        <v>1</v>
      </c>
    </row>
    <row r="12" spans="1:51">
      <c r="A12" t="s">
        <v>366</v>
      </c>
      <c r="B12">
        <v>3722881</v>
      </c>
      <c r="C12" t="s">
        <v>367</v>
      </c>
      <c r="D12" t="s">
        <v>368</v>
      </c>
      <c r="E12" t="s">
        <v>369</v>
      </c>
      <c r="F12" t="s">
        <v>320</v>
      </c>
      <c r="G12" t="s">
        <v>231</v>
      </c>
      <c r="H12">
        <v>229.53</v>
      </c>
      <c r="I12">
        <v>229.53</v>
      </c>
      <c r="J12">
        <v>0</v>
      </c>
      <c r="L12">
        <v>114573</v>
      </c>
      <c r="M12" t="s">
        <v>370</v>
      </c>
      <c r="N12" t="s">
        <v>233</v>
      </c>
      <c r="P12">
        <v>2</v>
      </c>
      <c r="Q12">
        <v>5</v>
      </c>
      <c r="R12" t="s">
        <v>320</v>
      </c>
      <c r="S12">
        <v>1</v>
      </c>
      <c r="V12" t="s">
        <v>371</v>
      </c>
      <c r="W12" t="s">
        <v>372</v>
      </c>
      <c r="X12" t="s">
        <v>373</v>
      </c>
      <c r="Y12">
        <v>1</v>
      </c>
      <c r="Z12" t="s">
        <v>374</v>
      </c>
      <c r="AA12" t="s">
        <v>233</v>
      </c>
      <c r="AC12">
        <v>1</v>
      </c>
      <c r="AH12" t="s">
        <v>375</v>
      </c>
      <c r="AI12">
        <v>3722886</v>
      </c>
      <c r="AJ12" t="s">
        <v>376</v>
      </c>
      <c r="AL12">
        <v>0</v>
      </c>
      <c r="AM12" t="s">
        <v>377</v>
      </c>
      <c r="AN12">
        <v>489216</v>
      </c>
      <c r="AO12">
        <f t="shared" si="1"/>
        <v>489216</v>
      </c>
      <c r="AP12" t="s">
        <v>378</v>
      </c>
      <c r="AQ12">
        <f t="shared" si="2"/>
        <v>-39.573078703702777</v>
      </c>
      <c r="AR12">
        <f t="shared" si="3"/>
        <v>1</v>
      </c>
      <c r="AS12">
        <f t="shared" si="4"/>
        <v>0.42692129629722331</v>
      </c>
      <c r="AT12">
        <f t="shared" si="5"/>
        <v>1</v>
      </c>
      <c r="AU12">
        <f t="shared" si="6"/>
        <v>1</v>
      </c>
      <c r="AV12">
        <f t="shared" si="7"/>
        <v>1</v>
      </c>
      <c r="AW12">
        <f t="shared" si="0"/>
        <v>1</v>
      </c>
      <c r="AX12">
        <f t="shared" si="8"/>
        <v>1</v>
      </c>
      <c r="AY12">
        <f t="shared" si="9"/>
        <v>1</v>
      </c>
    </row>
    <row r="13" spans="1:51">
      <c r="A13" t="s">
        <v>366</v>
      </c>
      <c r="B13">
        <v>3722881</v>
      </c>
      <c r="C13" t="s">
        <v>367</v>
      </c>
      <c r="D13" t="s">
        <v>368</v>
      </c>
      <c r="E13" t="s">
        <v>369</v>
      </c>
      <c r="F13" t="s">
        <v>320</v>
      </c>
      <c r="G13" t="s">
        <v>231</v>
      </c>
      <c r="H13">
        <v>229.53</v>
      </c>
      <c r="I13">
        <v>229.53</v>
      </c>
      <c r="J13">
        <v>0</v>
      </c>
      <c r="L13">
        <v>114573</v>
      </c>
      <c r="M13" t="s">
        <v>370</v>
      </c>
      <c r="N13" t="s">
        <v>233</v>
      </c>
      <c r="P13">
        <v>2</v>
      </c>
      <c r="Q13">
        <v>5</v>
      </c>
      <c r="R13" t="s">
        <v>320</v>
      </c>
      <c r="S13">
        <v>1</v>
      </c>
      <c r="V13" t="s">
        <v>371</v>
      </c>
      <c r="W13" t="s">
        <v>372</v>
      </c>
      <c r="X13" t="s">
        <v>373</v>
      </c>
      <c r="Y13">
        <v>1</v>
      </c>
      <c r="Z13" t="s">
        <v>374</v>
      </c>
      <c r="AA13" t="s">
        <v>233</v>
      </c>
      <c r="AC13">
        <v>1</v>
      </c>
      <c r="AH13" t="s">
        <v>375</v>
      </c>
      <c r="AI13">
        <v>3722886</v>
      </c>
      <c r="AJ13" t="s">
        <v>376</v>
      </c>
      <c r="AL13">
        <v>0</v>
      </c>
      <c r="AM13" t="s">
        <v>377</v>
      </c>
      <c r="AN13">
        <v>489216</v>
      </c>
      <c r="AO13">
        <f t="shared" si="1"/>
        <v>489216</v>
      </c>
      <c r="AP13" t="s">
        <v>378</v>
      </c>
      <c r="AQ13">
        <f t="shared" si="2"/>
        <v>-39.573078703702777</v>
      </c>
      <c r="AR13">
        <f t="shared" si="3"/>
        <v>1</v>
      </c>
      <c r="AS13">
        <f t="shared" si="4"/>
        <v>0.42692129629722331</v>
      </c>
      <c r="AT13">
        <f t="shared" si="5"/>
        <v>1</v>
      </c>
      <c r="AU13">
        <f t="shared" si="6"/>
        <v>1</v>
      </c>
      <c r="AV13">
        <f t="shared" si="7"/>
        <v>1</v>
      </c>
      <c r="AW13">
        <f t="shared" si="0"/>
        <v>1</v>
      </c>
      <c r="AX13">
        <f t="shared" si="8"/>
        <v>1</v>
      </c>
      <c r="AY13">
        <f t="shared" si="9"/>
        <v>1</v>
      </c>
    </row>
    <row r="14" spans="1:51">
      <c r="A14" t="s">
        <v>379</v>
      </c>
      <c r="B14">
        <v>3722887</v>
      </c>
      <c r="C14" t="s">
        <v>380</v>
      </c>
      <c r="D14" t="s">
        <v>381</v>
      </c>
      <c r="E14" t="s">
        <v>382</v>
      </c>
      <c r="F14" t="s">
        <v>320</v>
      </c>
      <c r="G14" t="s">
        <v>231</v>
      </c>
      <c r="H14">
        <v>2304.36</v>
      </c>
      <c r="I14">
        <v>2304.36</v>
      </c>
      <c r="J14">
        <v>0</v>
      </c>
      <c r="L14">
        <v>114727</v>
      </c>
      <c r="M14" t="s">
        <v>383</v>
      </c>
      <c r="N14" t="s">
        <v>233</v>
      </c>
      <c r="O14" t="s">
        <v>384</v>
      </c>
      <c r="P14">
        <v>2</v>
      </c>
      <c r="Q14">
        <v>1</v>
      </c>
      <c r="R14" t="s">
        <v>231</v>
      </c>
      <c r="S14">
        <v>1</v>
      </c>
      <c r="U14" t="s">
        <v>385</v>
      </c>
      <c r="V14" t="s">
        <v>386</v>
      </c>
      <c r="W14" t="s">
        <v>387</v>
      </c>
      <c r="Y14">
        <v>2</v>
      </c>
      <c r="Z14" t="s">
        <v>388</v>
      </c>
      <c r="AA14" t="s">
        <v>233</v>
      </c>
      <c r="AB14" t="s">
        <v>389</v>
      </c>
      <c r="AC14">
        <v>1</v>
      </c>
      <c r="AH14" t="s">
        <v>390</v>
      </c>
      <c r="AO14">
        <f t="shared" si="1"/>
        <v>0</v>
      </c>
      <c r="AQ14">
        <f t="shared" si="2"/>
        <v>-50.568402777775191</v>
      </c>
      <c r="AR14">
        <f t="shared" si="3"/>
        <v>1</v>
      </c>
      <c r="AS14">
        <f t="shared" si="4"/>
        <v>0.43159722222480923</v>
      </c>
      <c r="AT14">
        <f t="shared" si="5"/>
        <v>1</v>
      </c>
      <c r="AU14">
        <f t="shared" si="6"/>
        <v>1</v>
      </c>
      <c r="AV14">
        <f t="shared" si="7"/>
        <v>1</v>
      </c>
      <c r="AW14">
        <f t="shared" si="0"/>
        <v>0</v>
      </c>
      <c r="AX14">
        <f t="shared" si="8"/>
        <v>0</v>
      </c>
      <c r="AY14">
        <f t="shared" si="9"/>
        <v>0</v>
      </c>
    </row>
    <row r="15" spans="1:51">
      <c r="A15" t="s">
        <v>391</v>
      </c>
      <c r="B15">
        <v>3687570</v>
      </c>
      <c r="C15" t="s">
        <v>367</v>
      </c>
      <c r="D15" t="s">
        <v>392</v>
      </c>
      <c r="E15" t="s">
        <v>393</v>
      </c>
      <c r="F15" t="s">
        <v>394</v>
      </c>
      <c r="G15" t="s">
        <v>231</v>
      </c>
      <c r="H15">
        <v>9.11</v>
      </c>
      <c r="I15">
        <v>9.11</v>
      </c>
      <c r="J15">
        <v>0</v>
      </c>
      <c r="L15">
        <v>114573</v>
      </c>
      <c r="M15" t="s">
        <v>395</v>
      </c>
      <c r="N15" t="s">
        <v>233</v>
      </c>
      <c r="P15">
        <v>2</v>
      </c>
      <c r="Q15">
        <v>5</v>
      </c>
      <c r="R15" t="s">
        <v>396</v>
      </c>
      <c r="S15">
        <v>1</v>
      </c>
      <c r="V15" t="s">
        <v>371</v>
      </c>
      <c r="W15" t="s">
        <v>372</v>
      </c>
      <c r="X15" t="s">
        <v>397</v>
      </c>
      <c r="Y15">
        <v>1</v>
      </c>
      <c r="Z15" t="s">
        <v>398</v>
      </c>
      <c r="AA15" t="s">
        <v>233</v>
      </c>
      <c r="AC15">
        <v>1</v>
      </c>
      <c r="AD15" t="s">
        <v>399</v>
      </c>
      <c r="AH15" t="s">
        <v>400</v>
      </c>
      <c r="AI15">
        <v>3687571</v>
      </c>
      <c r="AJ15" t="s">
        <v>401</v>
      </c>
      <c r="AL15">
        <v>0</v>
      </c>
      <c r="AM15" t="s">
        <v>402</v>
      </c>
      <c r="AN15">
        <v>155276</v>
      </c>
      <c r="AO15">
        <f t="shared" si="1"/>
        <v>155276</v>
      </c>
      <c r="AP15" t="s">
        <v>403</v>
      </c>
      <c r="AQ15">
        <f t="shared" si="2"/>
        <v>-41.413831018515339</v>
      </c>
      <c r="AR15">
        <f t="shared" si="3"/>
        <v>1</v>
      </c>
      <c r="AS15">
        <f t="shared" si="4"/>
        <v>0.58616898148466134</v>
      </c>
      <c r="AT15">
        <f t="shared" si="5"/>
        <v>1</v>
      </c>
      <c r="AU15">
        <f t="shared" si="6"/>
        <v>1</v>
      </c>
      <c r="AV15">
        <f t="shared" si="7"/>
        <v>1</v>
      </c>
      <c r="AW15">
        <f t="shared" si="0"/>
        <v>1</v>
      </c>
      <c r="AX15">
        <f t="shared" si="8"/>
        <v>1</v>
      </c>
      <c r="AY15">
        <f t="shared" si="9"/>
        <v>1</v>
      </c>
    </row>
    <row r="16" spans="1:51">
      <c r="A16" t="s">
        <v>404</v>
      </c>
      <c r="B16">
        <v>3170401</v>
      </c>
      <c r="C16" t="s">
        <v>405</v>
      </c>
      <c r="D16" t="s">
        <v>406</v>
      </c>
      <c r="E16" t="s">
        <v>407</v>
      </c>
      <c r="F16" t="s">
        <v>408</v>
      </c>
      <c r="G16" t="s">
        <v>409</v>
      </c>
      <c r="H16">
        <v>52.52</v>
      </c>
      <c r="I16">
        <v>52.52</v>
      </c>
      <c r="J16">
        <v>0</v>
      </c>
      <c r="L16">
        <v>114727</v>
      </c>
      <c r="M16" t="s">
        <v>410</v>
      </c>
      <c r="N16" t="s">
        <v>233</v>
      </c>
      <c r="P16">
        <v>2</v>
      </c>
      <c r="Q16">
        <v>1</v>
      </c>
      <c r="R16" t="s">
        <v>231</v>
      </c>
      <c r="S16">
        <v>1</v>
      </c>
      <c r="U16" t="s">
        <v>411</v>
      </c>
      <c r="V16" t="s">
        <v>412</v>
      </c>
      <c r="W16" t="s">
        <v>413</v>
      </c>
      <c r="Y16">
        <v>1</v>
      </c>
      <c r="Z16" t="s">
        <v>414</v>
      </c>
      <c r="AA16" t="s">
        <v>415</v>
      </c>
      <c r="AC16">
        <v>1</v>
      </c>
      <c r="AH16" t="s">
        <v>416</v>
      </c>
      <c r="AI16">
        <v>3170402</v>
      </c>
      <c r="AJ16" t="s">
        <v>407</v>
      </c>
      <c r="AL16">
        <v>0</v>
      </c>
      <c r="AM16" t="s">
        <v>417</v>
      </c>
      <c r="AN16">
        <v>52206</v>
      </c>
      <c r="AO16">
        <f t="shared" si="1"/>
        <v>52206</v>
      </c>
      <c r="AP16" t="s">
        <v>418</v>
      </c>
      <c r="AQ16">
        <f t="shared" si="2"/>
        <v>-98.357951388890797</v>
      </c>
      <c r="AR16">
        <f t="shared" si="3"/>
        <v>0</v>
      </c>
      <c r="AS16">
        <f t="shared" si="4"/>
        <v>0.64204861110920319</v>
      </c>
      <c r="AT16">
        <f t="shared" si="5"/>
        <v>1</v>
      </c>
      <c r="AU16">
        <f t="shared" si="6"/>
        <v>1</v>
      </c>
      <c r="AV16">
        <f t="shared" si="7"/>
        <v>1</v>
      </c>
      <c r="AW16">
        <f t="shared" si="0"/>
        <v>1</v>
      </c>
      <c r="AX16">
        <f t="shared" si="8"/>
        <v>1</v>
      </c>
      <c r="AY16">
        <f t="shared" si="9"/>
        <v>1</v>
      </c>
    </row>
    <row r="17" spans="1:51">
      <c r="A17" t="s">
        <v>419</v>
      </c>
      <c r="B17">
        <v>3306236</v>
      </c>
      <c r="C17" t="s">
        <v>420</v>
      </c>
      <c r="D17" t="s">
        <v>421</v>
      </c>
      <c r="E17" t="s">
        <v>422</v>
      </c>
      <c r="F17" t="s">
        <v>307</v>
      </c>
      <c r="G17" t="s">
        <v>231</v>
      </c>
      <c r="H17">
        <v>0</v>
      </c>
      <c r="I17">
        <v>0</v>
      </c>
      <c r="J17">
        <v>0</v>
      </c>
      <c r="L17">
        <v>114533</v>
      </c>
      <c r="M17" t="s">
        <v>423</v>
      </c>
      <c r="N17" t="s">
        <v>233</v>
      </c>
      <c r="O17" t="s">
        <v>424</v>
      </c>
      <c r="P17">
        <v>2</v>
      </c>
      <c r="Q17">
        <v>5</v>
      </c>
      <c r="R17" t="s">
        <v>307</v>
      </c>
      <c r="S17">
        <v>1</v>
      </c>
      <c r="U17" t="s">
        <v>425</v>
      </c>
      <c r="V17" t="s">
        <v>360</v>
      </c>
      <c r="W17" t="s">
        <v>426</v>
      </c>
      <c r="X17" t="s">
        <v>427</v>
      </c>
      <c r="Y17">
        <v>1</v>
      </c>
      <c r="Z17" t="s">
        <v>237</v>
      </c>
      <c r="AA17" t="s">
        <v>233</v>
      </c>
      <c r="AC17">
        <v>1</v>
      </c>
      <c r="AH17" t="s">
        <v>428</v>
      </c>
      <c r="AI17">
        <v>3306242</v>
      </c>
      <c r="AJ17" t="s">
        <v>422</v>
      </c>
      <c r="AL17">
        <v>0</v>
      </c>
      <c r="AM17" t="s">
        <v>429</v>
      </c>
      <c r="AN17">
        <v>371293</v>
      </c>
      <c r="AO17">
        <f t="shared" si="1"/>
        <v>371293</v>
      </c>
      <c r="AP17" t="s">
        <v>430</v>
      </c>
      <c r="AQ17">
        <f t="shared" si="2"/>
        <v>-0.61026620370103046</v>
      </c>
      <c r="AR17">
        <f t="shared" si="3"/>
        <v>1</v>
      </c>
      <c r="AS17">
        <f t="shared" si="4"/>
        <v>0.38973379629896954</v>
      </c>
      <c r="AT17">
        <f t="shared" si="5"/>
        <v>1</v>
      </c>
      <c r="AU17">
        <f t="shared" si="6"/>
        <v>1</v>
      </c>
      <c r="AV17">
        <f t="shared" si="7"/>
        <v>0</v>
      </c>
      <c r="AW17">
        <f t="shared" si="0"/>
        <v>1</v>
      </c>
      <c r="AX17">
        <f t="shared" si="8"/>
        <v>1</v>
      </c>
      <c r="AY17">
        <f t="shared" si="9"/>
        <v>1</v>
      </c>
    </row>
    <row r="18" spans="1:51">
      <c r="A18" t="s">
        <v>431</v>
      </c>
      <c r="B18">
        <v>3200801</v>
      </c>
      <c r="C18" t="s">
        <v>432</v>
      </c>
      <c r="D18" t="s">
        <v>433</v>
      </c>
      <c r="E18" t="s">
        <v>434</v>
      </c>
      <c r="F18" t="s">
        <v>435</v>
      </c>
      <c r="G18" t="s">
        <v>263</v>
      </c>
      <c r="H18">
        <v>0</v>
      </c>
      <c r="I18">
        <v>0</v>
      </c>
      <c r="J18">
        <v>0</v>
      </c>
      <c r="L18">
        <v>114692</v>
      </c>
      <c r="M18" t="s">
        <v>436</v>
      </c>
      <c r="N18" t="s">
        <v>233</v>
      </c>
      <c r="O18" t="s">
        <v>437</v>
      </c>
      <c r="P18">
        <v>3</v>
      </c>
      <c r="Q18">
        <v>1</v>
      </c>
      <c r="R18" t="s">
        <v>231</v>
      </c>
      <c r="S18">
        <v>1</v>
      </c>
      <c r="U18" t="s">
        <v>438</v>
      </c>
      <c r="V18" t="s">
        <v>439</v>
      </c>
      <c r="W18" t="s">
        <v>440</v>
      </c>
      <c r="Y18">
        <v>1</v>
      </c>
      <c r="Z18" t="s">
        <v>441</v>
      </c>
      <c r="AA18" t="s">
        <v>415</v>
      </c>
      <c r="AC18">
        <v>1</v>
      </c>
      <c r="AH18" t="s">
        <v>442</v>
      </c>
      <c r="AI18">
        <v>3201347</v>
      </c>
      <c r="AJ18" t="s">
        <v>285</v>
      </c>
      <c r="AL18">
        <v>0</v>
      </c>
      <c r="AM18" t="s">
        <v>443</v>
      </c>
      <c r="AN18">
        <v>1234792</v>
      </c>
      <c r="AO18">
        <f t="shared" si="1"/>
        <v>1234792</v>
      </c>
      <c r="AP18" t="s">
        <v>444</v>
      </c>
      <c r="AQ18">
        <f t="shared" si="2"/>
        <v>-188.52790509258921</v>
      </c>
      <c r="AR18">
        <f t="shared" si="3"/>
        <v>0</v>
      </c>
      <c r="AS18">
        <f t="shared" si="4"/>
        <v>0.47209490741079208</v>
      </c>
      <c r="AT18">
        <f t="shared" si="5"/>
        <v>1</v>
      </c>
      <c r="AU18">
        <f t="shared" si="6"/>
        <v>1</v>
      </c>
      <c r="AV18">
        <f t="shared" si="7"/>
        <v>0</v>
      </c>
      <c r="AW18">
        <f t="shared" si="0"/>
        <v>1</v>
      </c>
      <c r="AX18">
        <f t="shared" si="8"/>
        <v>1</v>
      </c>
      <c r="AY18">
        <f t="shared" si="9"/>
        <v>1</v>
      </c>
    </row>
    <row r="19" spans="1:51">
      <c r="A19" t="s">
        <v>445</v>
      </c>
      <c r="B19">
        <v>3256141</v>
      </c>
      <c r="C19" t="s">
        <v>446</v>
      </c>
      <c r="D19" t="s">
        <v>447</v>
      </c>
      <c r="E19" t="s">
        <v>448</v>
      </c>
      <c r="F19" t="s">
        <v>449</v>
      </c>
      <c r="G19" t="s">
        <v>449</v>
      </c>
      <c r="H19">
        <v>0</v>
      </c>
      <c r="I19">
        <v>0</v>
      </c>
      <c r="J19">
        <v>126322008</v>
      </c>
      <c r="L19">
        <v>114573</v>
      </c>
      <c r="M19" t="s">
        <v>450</v>
      </c>
      <c r="N19" t="s">
        <v>233</v>
      </c>
      <c r="O19" t="s">
        <v>451</v>
      </c>
      <c r="P19">
        <v>2</v>
      </c>
      <c r="Q19">
        <v>1</v>
      </c>
      <c r="R19" t="s">
        <v>231</v>
      </c>
      <c r="S19">
        <v>1</v>
      </c>
      <c r="U19" t="s">
        <v>452</v>
      </c>
      <c r="V19" t="s">
        <v>453</v>
      </c>
      <c r="W19" t="s">
        <v>454</v>
      </c>
      <c r="Y19">
        <v>2</v>
      </c>
      <c r="Z19" t="s">
        <v>455</v>
      </c>
      <c r="AA19" t="s">
        <v>415</v>
      </c>
      <c r="AB19" t="s">
        <v>456</v>
      </c>
      <c r="AC19">
        <v>1</v>
      </c>
      <c r="AH19" t="s">
        <v>457</v>
      </c>
      <c r="AO19">
        <f t="shared" si="1"/>
        <v>0</v>
      </c>
      <c r="AQ19">
        <f t="shared" si="2"/>
        <v>-20.632835648146283</v>
      </c>
      <c r="AR19">
        <f t="shared" si="3"/>
        <v>1</v>
      </c>
      <c r="AS19">
        <f t="shared" si="4"/>
        <v>-12.632835648146283</v>
      </c>
      <c r="AT19">
        <f t="shared" si="5"/>
        <v>0</v>
      </c>
      <c r="AU19">
        <f t="shared" si="6"/>
        <v>1</v>
      </c>
      <c r="AV19">
        <f t="shared" si="7"/>
        <v>0</v>
      </c>
      <c r="AW19">
        <f t="shared" si="0"/>
        <v>0</v>
      </c>
      <c r="AX19">
        <f t="shared" si="8"/>
        <v>0</v>
      </c>
      <c r="AY19">
        <f t="shared" si="9"/>
        <v>0</v>
      </c>
    </row>
    <row r="20" spans="1:51">
      <c r="A20" t="s">
        <v>458</v>
      </c>
      <c r="B20">
        <v>3261026</v>
      </c>
      <c r="C20" t="s">
        <v>459</v>
      </c>
      <c r="D20" t="s">
        <v>460</v>
      </c>
      <c r="E20" t="s">
        <v>461</v>
      </c>
      <c r="F20" t="s">
        <v>462</v>
      </c>
      <c r="G20" t="s">
        <v>263</v>
      </c>
      <c r="H20">
        <v>10998</v>
      </c>
      <c r="I20">
        <v>10998</v>
      </c>
      <c r="J20">
        <v>13142017</v>
      </c>
      <c r="L20">
        <v>114692</v>
      </c>
      <c r="M20" t="s">
        <v>463</v>
      </c>
      <c r="N20" t="s">
        <v>233</v>
      </c>
      <c r="P20">
        <v>2</v>
      </c>
      <c r="Q20">
        <v>5</v>
      </c>
      <c r="R20" t="s">
        <v>462</v>
      </c>
      <c r="S20">
        <v>1</v>
      </c>
      <c r="V20" t="s">
        <v>464</v>
      </c>
      <c r="W20" t="s">
        <v>465</v>
      </c>
      <c r="X20" t="s">
        <v>466</v>
      </c>
      <c r="Y20">
        <v>1</v>
      </c>
      <c r="Z20" t="s">
        <v>467</v>
      </c>
      <c r="AA20" t="s">
        <v>415</v>
      </c>
      <c r="AC20">
        <v>1</v>
      </c>
      <c r="AH20" t="s">
        <v>468</v>
      </c>
      <c r="AI20">
        <v>3261028</v>
      </c>
      <c r="AJ20" t="s">
        <v>461</v>
      </c>
      <c r="AL20">
        <v>0</v>
      </c>
      <c r="AM20" t="s">
        <v>469</v>
      </c>
      <c r="AN20">
        <v>947242</v>
      </c>
      <c r="AO20">
        <f t="shared" si="1"/>
        <v>947242</v>
      </c>
      <c r="AP20" t="s">
        <v>470</v>
      </c>
      <c r="AQ20">
        <f t="shared" si="2"/>
        <v>-15.609039351853426</v>
      </c>
      <c r="AR20">
        <f t="shared" si="3"/>
        <v>1</v>
      </c>
      <c r="AS20">
        <f t="shared" si="4"/>
        <v>0.39096064814657439</v>
      </c>
      <c r="AT20">
        <f t="shared" si="5"/>
        <v>1</v>
      </c>
      <c r="AU20">
        <f t="shared" si="6"/>
        <v>1</v>
      </c>
      <c r="AV20">
        <f t="shared" si="7"/>
        <v>1</v>
      </c>
      <c r="AW20">
        <f t="shared" si="0"/>
        <v>1</v>
      </c>
      <c r="AX20">
        <f t="shared" si="8"/>
        <v>1</v>
      </c>
      <c r="AY20">
        <f t="shared" si="9"/>
        <v>1</v>
      </c>
    </row>
    <row r="21" spans="1:51">
      <c r="A21" t="s">
        <v>471</v>
      </c>
      <c r="B21">
        <v>3302611</v>
      </c>
      <c r="C21" t="s">
        <v>472</v>
      </c>
      <c r="D21" t="s">
        <v>473</v>
      </c>
      <c r="E21" t="s">
        <v>474</v>
      </c>
      <c r="F21" t="s">
        <v>237</v>
      </c>
      <c r="G21" t="s">
        <v>475</v>
      </c>
      <c r="H21">
        <v>0</v>
      </c>
      <c r="I21">
        <v>0</v>
      </c>
      <c r="J21">
        <v>0</v>
      </c>
      <c r="L21">
        <v>114533</v>
      </c>
      <c r="M21" t="s">
        <v>476</v>
      </c>
      <c r="N21" t="s">
        <v>233</v>
      </c>
      <c r="O21" t="s">
        <v>268</v>
      </c>
      <c r="P21">
        <v>2</v>
      </c>
      <c r="Q21">
        <v>5</v>
      </c>
      <c r="R21" t="s">
        <v>237</v>
      </c>
      <c r="S21">
        <v>1</v>
      </c>
      <c r="U21" t="s">
        <v>269</v>
      </c>
      <c r="V21" t="s">
        <v>360</v>
      </c>
      <c r="W21" t="s">
        <v>477</v>
      </c>
      <c r="X21" t="s">
        <v>478</v>
      </c>
      <c r="Y21">
        <v>1</v>
      </c>
      <c r="Z21" t="s">
        <v>479</v>
      </c>
      <c r="AA21" t="s">
        <v>233</v>
      </c>
      <c r="AC21">
        <v>1</v>
      </c>
      <c r="AH21" t="s">
        <v>480</v>
      </c>
      <c r="AI21">
        <v>3302621</v>
      </c>
      <c r="AJ21" t="s">
        <v>474</v>
      </c>
      <c r="AL21">
        <v>0</v>
      </c>
      <c r="AM21" t="s">
        <v>481</v>
      </c>
      <c r="AN21">
        <v>264466</v>
      </c>
      <c r="AO21">
        <f t="shared" si="1"/>
        <v>264466</v>
      </c>
      <c r="AP21" t="s">
        <v>482</v>
      </c>
      <c r="AQ21">
        <f t="shared" si="2"/>
        <v>-0.40466435185226146</v>
      </c>
      <c r="AR21">
        <f t="shared" si="3"/>
        <v>1</v>
      </c>
      <c r="AS21">
        <f t="shared" si="4"/>
        <v>0.59533564814773854</v>
      </c>
      <c r="AT21">
        <f t="shared" si="5"/>
        <v>1</v>
      </c>
      <c r="AU21">
        <f t="shared" si="6"/>
        <v>1</v>
      </c>
      <c r="AV21">
        <f t="shared" si="7"/>
        <v>0</v>
      </c>
      <c r="AW21">
        <f t="shared" si="0"/>
        <v>1</v>
      </c>
      <c r="AX21">
        <f t="shared" si="8"/>
        <v>1</v>
      </c>
      <c r="AY21">
        <f t="shared" si="9"/>
        <v>1</v>
      </c>
    </row>
    <row r="22" spans="1:51">
      <c r="A22" t="s">
        <v>471</v>
      </c>
      <c r="B22">
        <v>3302611</v>
      </c>
      <c r="C22" t="s">
        <v>472</v>
      </c>
      <c r="D22" t="s">
        <v>473</v>
      </c>
      <c r="E22" t="s">
        <v>474</v>
      </c>
      <c r="F22" t="s">
        <v>237</v>
      </c>
      <c r="G22" t="s">
        <v>475</v>
      </c>
      <c r="H22">
        <v>0</v>
      </c>
      <c r="I22">
        <v>0</v>
      </c>
      <c r="J22">
        <v>0</v>
      </c>
      <c r="L22">
        <v>114533</v>
      </c>
      <c r="M22" t="s">
        <v>476</v>
      </c>
      <c r="N22" t="s">
        <v>233</v>
      </c>
      <c r="O22" t="s">
        <v>268</v>
      </c>
      <c r="P22">
        <v>2</v>
      </c>
      <c r="Q22">
        <v>5</v>
      </c>
      <c r="R22" t="s">
        <v>237</v>
      </c>
      <c r="S22">
        <v>1</v>
      </c>
      <c r="U22" t="s">
        <v>269</v>
      </c>
      <c r="V22" t="s">
        <v>360</v>
      </c>
      <c r="W22" t="s">
        <v>477</v>
      </c>
      <c r="X22" t="s">
        <v>478</v>
      </c>
      <c r="Y22">
        <v>1</v>
      </c>
      <c r="Z22" t="s">
        <v>479</v>
      </c>
      <c r="AA22" t="s">
        <v>233</v>
      </c>
      <c r="AC22">
        <v>1</v>
      </c>
      <c r="AH22" t="s">
        <v>480</v>
      </c>
      <c r="AI22">
        <v>3302625</v>
      </c>
      <c r="AJ22" t="s">
        <v>483</v>
      </c>
      <c r="AL22">
        <v>0</v>
      </c>
      <c r="AM22" t="s">
        <v>484</v>
      </c>
      <c r="AN22">
        <v>194672</v>
      </c>
      <c r="AO22">
        <f t="shared" si="1"/>
        <v>194672</v>
      </c>
      <c r="AP22" t="s">
        <v>485</v>
      </c>
      <c r="AQ22">
        <f t="shared" si="2"/>
        <v>-0.40466435185226146</v>
      </c>
      <c r="AR22">
        <f t="shared" si="3"/>
        <v>1</v>
      </c>
      <c r="AS22">
        <f t="shared" si="4"/>
        <v>0.59533564814773854</v>
      </c>
      <c r="AT22">
        <f t="shared" si="5"/>
        <v>1</v>
      </c>
      <c r="AU22">
        <f t="shared" si="6"/>
        <v>1</v>
      </c>
      <c r="AV22">
        <f t="shared" si="7"/>
        <v>0</v>
      </c>
      <c r="AW22">
        <f t="shared" si="0"/>
        <v>1</v>
      </c>
      <c r="AX22">
        <f t="shared" si="8"/>
        <v>1</v>
      </c>
      <c r="AY22">
        <f t="shared" si="9"/>
        <v>1</v>
      </c>
    </row>
    <row r="23" spans="1:51">
      <c r="A23" t="s">
        <v>486</v>
      </c>
      <c r="B23">
        <v>3270791</v>
      </c>
      <c r="C23" t="s">
        <v>487</v>
      </c>
      <c r="D23" t="s">
        <v>488</v>
      </c>
      <c r="E23" t="s">
        <v>489</v>
      </c>
      <c r="F23" t="s">
        <v>490</v>
      </c>
      <c r="G23" t="s">
        <v>263</v>
      </c>
      <c r="H23">
        <v>0</v>
      </c>
      <c r="I23">
        <v>0</v>
      </c>
      <c r="J23">
        <v>0</v>
      </c>
      <c r="L23">
        <v>114727</v>
      </c>
      <c r="M23" t="s">
        <v>491</v>
      </c>
      <c r="N23" t="s">
        <v>233</v>
      </c>
      <c r="O23" t="s">
        <v>492</v>
      </c>
      <c r="P23">
        <v>2</v>
      </c>
      <c r="Q23">
        <v>5</v>
      </c>
      <c r="R23" t="s">
        <v>490</v>
      </c>
      <c r="S23">
        <v>1</v>
      </c>
      <c r="U23" t="s">
        <v>493</v>
      </c>
      <c r="V23" t="s">
        <v>494</v>
      </c>
      <c r="W23" t="s">
        <v>495</v>
      </c>
      <c r="X23" t="s">
        <v>496</v>
      </c>
      <c r="Y23">
        <v>1</v>
      </c>
      <c r="Z23" t="s">
        <v>497</v>
      </c>
      <c r="AA23" t="s">
        <v>415</v>
      </c>
      <c r="AC23">
        <v>1</v>
      </c>
      <c r="AH23" t="s">
        <v>498</v>
      </c>
      <c r="AI23">
        <v>3270792</v>
      </c>
      <c r="AJ23" t="s">
        <v>489</v>
      </c>
      <c r="AL23">
        <v>0</v>
      </c>
      <c r="AM23" t="s">
        <v>499</v>
      </c>
      <c r="AN23">
        <v>210892</v>
      </c>
      <c r="AO23">
        <f t="shared" si="1"/>
        <v>210892</v>
      </c>
      <c r="AP23" t="s">
        <v>500</v>
      </c>
      <c r="AQ23">
        <f t="shared" si="2"/>
        <v>-12.016782407408755</v>
      </c>
      <c r="AR23">
        <f t="shared" si="3"/>
        <v>1</v>
      </c>
      <c r="AS23">
        <f t="shared" si="4"/>
        <v>0.98321759259124519</v>
      </c>
      <c r="AT23">
        <f t="shared" si="5"/>
        <v>1</v>
      </c>
      <c r="AU23">
        <f t="shared" si="6"/>
        <v>1</v>
      </c>
      <c r="AV23">
        <f t="shared" si="7"/>
        <v>0</v>
      </c>
      <c r="AW23">
        <f t="shared" si="0"/>
        <v>1</v>
      </c>
      <c r="AX23">
        <f t="shared" si="8"/>
        <v>1</v>
      </c>
      <c r="AY23">
        <f t="shared" si="9"/>
        <v>1</v>
      </c>
    </row>
    <row r="24" spans="1:51">
      <c r="A24" t="s">
        <v>501</v>
      </c>
      <c r="B24">
        <v>3270793</v>
      </c>
      <c r="C24" t="s">
        <v>487</v>
      </c>
      <c r="D24" t="s">
        <v>502</v>
      </c>
      <c r="E24" t="s">
        <v>503</v>
      </c>
      <c r="F24" t="s">
        <v>490</v>
      </c>
      <c r="G24" t="s">
        <v>263</v>
      </c>
      <c r="H24">
        <v>0</v>
      </c>
      <c r="I24">
        <v>0</v>
      </c>
      <c r="J24">
        <v>0</v>
      </c>
      <c r="L24">
        <v>114727</v>
      </c>
      <c r="M24" t="s">
        <v>504</v>
      </c>
      <c r="N24" t="s">
        <v>233</v>
      </c>
      <c r="O24" t="s">
        <v>505</v>
      </c>
      <c r="P24">
        <v>2</v>
      </c>
      <c r="Q24">
        <v>5</v>
      </c>
      <c r="R24" t="s">
        <v>490</v>
      </c>
      <c r="S24">
        <v>1</v>
      </c>
      <c r="U24" t="s">
        <v>506</v>
      </c>
      <c r="V24" t="s">
        <v>494</v>
      </c>
      <c r="W24" t="s">
        <v>495</v>
      </c>
      <c r="X24" t="s">
        <v>507</v>
      </c>
      <c r="Y24">
        <v>1</v>
      </c>
      <c r="Z24" t="s">
        <v>497</v>
      </c>
      <c r="AA24" t="s">
        <v>415</v>
      </c>
      <c r="AC24">
        <v>1</v>
      </c>
      <c r="AH24" t="s">
        <v>508</v>
      </c>
      <c r="AI24">
        <v>3270794</v>
      </c>
      <c r="AJ24" t="s">
        <v>503</v>
      </c>
      <c r="AL24">
        <v>0</v>
      </c>
      <c r="AM24" t="s">
        <v>509</v>
      </c>
      <c r="AN24">
        <v>211401</v>
      </c>
      <c r="AO24">
        <f t="shared" si="1"/>
        <v>211401</v>
      </c>
      <c r="AP24" t="s">
        <v>510</v>
      </c>
      <c r="AQ24">
        <f t="shared" si="2"/>
        <v>-12.019085648149485</v>
      </c>
      <c r="AR24">
        <f t="shared" si="3"/>
        <v>1</v>
      </c>
      <c r="AS24">
        <f t="shared" si="4"/>
        <v>0.98091435185051523</v>
      </c>
      <c r="AT24">
        <f t="shared" si="5"/>
        <v>1</v>
      </c>
      <c r="AU24">
        <f t="shared" si="6"/>
        <v>1</v>
      </c>
      <c r="AV24">
        <f t="shared" si="7"/>
        <v>0</v>
      </c>
      <c r="AW24">
        <f t="shared" si="0"/>
        <v>1</v>
      </c>
      <c r="AX24">
        <f t="shared" si="8"/>
        <v>1</v>
      </c>
      <c r="AY24">
        <f t="shared" si="9"/>
        <v>1</v>
      </c>
    </row>
    <row r="25" spans="1:51">
      <c r="A25" t="s">
        <v>511</v>
      </c>
      <c r="B25">
        <v>3270795</v>
      </c>
      <c r="C25" t="s">
        <v>487</v>
      </c>
      <c r="D25" t="s">
        <v>512</v>
      </c>
      <c r="E25" t="s">
        <v>513</v>
      </c>
      <c r="F25" t="s">
        <v>490</v>
      </c>
      <c r="G25" t="s">
        <v>263</v>
      </c>
      <c r="H25">
        <v>0</v>
      </c>
      <c r="I25">
        <v>0</v>
      </c>
      <c r="J25">
        <v>0</v>
      </c>
      <c r="L25">
        <v>114727</v>
      </c>
      <c r="M25" t="s">
        <v>514</v>
      </c>
      <c r="N25" t="s">
        <v>233</v>
      </c>
      <c r="O25" t="s">
        <v>515</v>
      </c>
      <c r="P25">
        <v>2</v>
      </c>
      <c r="Q25">
        <v>5</v>
      </c>
      <c r="R25" t="s">
        <v>490</v>
      </c>
      <c r="S25">
        <v>1</v>
      </c>
      <c r="U25" t="s">
        <v>516</v>
      </c>
      <c r="V25" t="s">
        <v>494</v>
      </c>
      <c r="W25" t="s">
        <v>495</v>
      </c>
      <c r="X25" t="s">
        <v>517</v>
      </c>
      <c r="Y25">
        <v>1</v>
      </c>
      <c r="Z25" t="s">
        <v>497</v>
      </c>
      <c r="AA25" t="s">
        <v>415</v>
      </c>
      <c r="AC25">
        <v>1</v>
      </c>
      <c r="AH25" t="s">
        <v>518</v>
      </c>
      <c r="AI25">
        <v>3270796</v>
      </c>
      <c r="AJ25" t="s">
        <v>513</v>
      </c>
      <c r="AL25">
        <v>0</v>
      </c>
      <c r="AM25" t="s">
        <v>519</v>
      </c>
      <c r="AN25">
        <v>210262</v>
      </c>
      <c r="AO25">
        <f t="shared" si="1"/>
        <v>210262</v>
      </c>
      <c r="AP25" t="s">
        <v>520</v>
      </c>
      <c r="AQ25">
        <f t="shared" si="2"/>
        <v>-12.022094907406427</v>
      </c>
      <c r="AR25">
        <f t="shared" si="3"/>
        <v>1</v>
      </c>
      <c r="AS25">
        <f t="shared" si="4"/>
        <v>0.9779050925935735</v>
      </c>
      <c r="AT25">
        <f t="shared" si="5"/>
        <v>1</v>
      </c>
      <c r="AU25">
        <f t="shared" si="6"/>
        <v>1</v>
      </c>
      <c r="AV25">
        <f t="shared" si="7"/>
        <v>0</v>
      </c>
      <c r="AW25">
        <f t="shared" si="0"/>
        <v>1</v>
      </c>
      <c r="AX25">
        <f t="shared" si="8"/>
        <v>1</v>
      </c>
      <c r="AY25">
        <f t="shared" si="9"/>
        <v>1</v>
      </c>
    </row>
    <row r="26" spans="1:51">
      <c r="A26" t="s">
        <v>521</v>
      </c>
      <c r="B26">
        <v>3270797</v>
      </c>
      <c r="C26" t="s">
        <v>487</v>
      </c>
      <c r="D26" t="s">
        <v>522</v>
      </c>
      <c r="E26" t="s">
        <v>523</v>
      </c>
      <c r="F26" t="s">
        <v>490</v>
      </c>
      <c r="G26" t="s">
        <v>263</v>
      </c>
      <c r="H26">
        <v>0</v>
      </c>
      <c r="I26">
        <v>0</v>
      </c>
      <c r="J26">
        <v>0</v>
      </c>
      <c r="L26">
        <v>114727</v>
      </c>
      <c r="M26" t="s">
        <v>524</v>
      </c>
      <c r="N26" t="s">
        <v>233</v>
      </c>
      <c r="O26" t="s">
        <v>525</v>
      </c>
      <c r="P26">
        <v>2</v>
      </c>
      <c r="Q26">
        <v>5</v>
      </c>
      <c r="R26" t="s">
        <v>490</v>
      </c>
      <c r="S26">
        <v>1</v>
      </c>
      <c r="U26" t="s">
        <v>526</v>
      </c>
      <c r="V26" t="s">
        <v>494</v>
      </c>
      <c r="W26" t="s">
        <v>495</v>
      </c>
      <c r="X26" t="s">
        <v>527</v>
      </c>
      <c r="Y26">
        <v>1</v>
      </c>
      <c r="Z26" t="s">
        <v>497</v>
      </c>
      <c r="AA26" t="s">
        <v>415</v>
      </c>
      <c r="AC26">
        <v>1</v>
      </c>
      <c r="AH26" t="s">
        <v>528</v>
      </c>
      <c r="AI26">
        <v>3270798</v>
      </c>
      <c r="AJ26" t="s">
        <v>523</v>
      </c>
      <c r="AL26">
        <v>0</v>
      </c>
      <c r="AM26" t="s">
        <v>529</v>
      </c>
      <c r="AN26">
        <v>210873</v>
      </c>
      <c r="AO26">
        <f t="shared" si="1"/>
        <v>210873</v>
      </c>
      <c r="AP26" t="s">
        <v>530</v>
      </c>
      <c r="AQ26">
        <f t="shared" si="2"/>
        <v>-12.024733796293731</v>
      </c>
      <c r="AR26">
        <f t="shared" si="3"/>
        <v>1</v>
      </c>
      <c r="AS26">
        <f t="shared" si="4"/>
        <v>0.97526620370626915</v>
      </c>
      <c r="AT26">
        <f t="shared" si="5"/>
        <v>1</v>
      </c>
      <c r="AU26">
        <f t="shared" si="6"/>
        <v>1</v>
      </c>
      <c r="AV26">
        <f t="shared" si="7"/>
        <v>0</v>
      </c>
      <c r="AW26">
        <f t="shared" si="0"/>
        <v>1</v>
      </c>
      <c r="AX26">
        <f t="shared" si="8"/>
        <v>1</v>
      </c>
      <c r="AY26">
        <f t="shared" si="9"/>
        <v>1</v>
      </c>
    </row>
    <row r="27" spans="1:51">
      <c r="A27" t="s">
        <v>531</v>
      </c>
      <c r="B27">
        <v>3270799</v>
      </c>
      <c r="C27" t="s">
        <v>532</v>
      </c>
      <c r="D27" t="s">
        <v>533</v>
      </c>
      <c r="E27" t="s">
        <v>534</v>
      </c>
      <c r="G27" t="s">
        <v>231</v>
      </c>
      <c r="H27">
        <v>207.64</v>
      </c>
      <c r="I27">
        <v>207.64</v>
      </c>
      <c r="J27">
        <v>0</v>
      </c>
      <c r="L27">
        <v>114533</v>
      </c>
      <c r="M27" t="s">
        <v>535</v>
      </c>
      <c r="N27" t="s">
        <v>233</v>
      </c>
      <c r="O27" t="s">
        <v>536</v>
      </c>
      <c r="P27">
        <v>2</v>
      </c>
      <c r="Q27">
        <v>1</v>
      </c>
      <c r="R27" t="s">
        <v>231</v>
      </c>
      <c r="S27">
        <v>1</v>
      </c>
      <c r="T27" t="s">
        <v>537</v>
      </c>
      <c r="U27" t="s">
        <v>538</v>
      </c>
      <c r="V27" t="s">
        <v>539</v>
      </c>
      <c r="W27" t="s">
        <v>540</v>
      </c>
      <c r="Y27">
        <v>1</v>
      </c>
      <c r="Z27" t="s">
        <v>541</v>
      </c>
      <c r="AA27" t="s">
        <v>415</v>
      </c>
      <c r="AC27">
        <v>1</v>
      </c>
      <c r="AH27" t="s">
        <v>542</v>
      </c>
      <c r="AI27">
        <v>3270800</v>
      </c>
      <c r="AJ27" t="s">
        <v>543</v>
      </c>
      <c r="AL27">
        <v>0</v>
      </c>
      <c r="AM27" t="s">
        <v>544</v>
      </c>
      <c r="AN27">
        <v>245577</v>
      </c>
      <c r="AO27">
        <f t="shared" si="1"/>
        <v>245577</v>
      </c>
      <c r="AP27" t="s">
        <v>545</v>
      </c>
      <c r="AQ27">
        <f t="shared" si="2"/>
        <v>-5.833287037035916</v>
      </c>
      <c r="AR27">
        <f t="shared" si="3"/>
        <v>1</v>
      </c>
      <c r="AS27">
        <f t="shared" si="4"/>
        <v>-43101.833287037036</v>
      </c>
      <c r="AT27">
        <f t="shared" si="5"/>
        <v>0</v>
      </c>
      <c r="AU27">
        <f t="shared" si="6"/>
        <v>1</v>
      </c>
      <c r="AV27">
        <f t="shared" si="7"/>
        <v>1</v>
      </c>
      <c r="AW27">
        <f t="shared" si="0"/>
        <v>1</v>
      </c>
      <c r="AX27">
        <f t="shared" si="8"/>
        <v>1</v>
      </c>
      <c r="AY27">
        <f t="shared" si="9"/>
        <v>1</v>
      </c>
    </row>
    <row r="28" spans="1:51">
      <c r="A28" t="s">
        <v>546</v>
      </c>
      <c r="B28">
        <v>3270801</v>
      </c>
      <c r="C28" t="s">
        <v>532</v>
      </c>
      <c r="D28" t="s">
        <v>547</v>
      </c>
      <c r="E28" t="s">
        <v>548</v>
      </c>
      <c r="F28" t="s">
        <v>490</v>
      </c>
      <c r="G28" t="s">
        <v>231</v>
      </c>
      <c r="H28">
        <v>100</v>
      </c>
      <c r="I28">
        <v>100</v>
      </c>
      <c r="J28">
        <v>0</v>
      </c>
      <c r="L28">
        <v>114533</v>
      </c>
      <c r="M28" t="s">
        <v>549</v>
      </c>
      <c r="N28" t="s">
        <v>233</v>
      </c>
      <c r="P28">
        <v>2</v>
      </c>
      <c r="Q28">
        <v>1</v>
      </c>
      <c r="R28" t="s">
        <v>231</v>
      </c>
      <c r="S28">
        <v>1</v>
      </c>
      <c r="U28" t="s">
        <v>550</v>
      </c>
      <c r="V28" t="s">
        <v>539</v>
      </c>
      <c r="W28" t="s">
        <v>540</v>
      </c>
      <c r="Y28">
        <v>1</v>
      </c>
      <c r="Z28" t="s">
        <v>551</v>
      </c>
      <c r="AA28" t="s">
        <v>415</v>
      </c>
      <c r="AC28">
        <v>1</v>
      </c>
      <c r="AH28" t="s">
        <v>552</v>
      </c>
      <c r="AI28">
        <v>3270802</v>
      </c>
      <c r="AJ28" t="s">
        <v>553</v>
      </c>
      <c r="AL28">
        <v>0</v>
      </c>
      <c r="AM28" t="s">
        <v>554</v>
      </c>
      <c r="AN28">
        <v>252467</v>
      </c>
      <c r="AO28">
        <f t="shared" si="1"/>
        <v>252467</v>
      </c>
      <c r="AP28" t="s">
        <v>555</v>
      </c>
      <c r="AQ28">
        <f t="shared" si="2"/>
        <v>-3.8352083333302289</v>
      </c>
      <c r="AR28">
        <f t="shared" si="3"/>
        <v>1</v>
      </c>
      <c r="AS28">
        <f t="shared" si="4"/>
        <v>0.16479166666977108</v>
      </c>
      <c r="AT28">
        <f t="shared" si="5"/>
        <v>1</v>
      </c>
      <c r="AU28">
        <f t="shared" si="6"/>
        <v>1</v>
      </c>
      <c r="AV28">
        <f t="shared" si="7"/>
        <v>1</v>
      </c>
      <c r="AW28">
        <f t="shared" si="0"/>
        <v>1</v>
      </c>
      <c r="AX28">
        <f t="shared" si="8"/>
        <v>1</v>
      </c>
      <c r="AY28">
        <f t="shared" si="9"/>
        <v>1</v>
      </c>
    </row>
    <row r="29" spans="1:51">
      <c r="A29" t="s">
        <v>556</v>
      </c>
      <c r="B29">
        <v>3270803</v>
      </c>
      <c r="C29" t="s">
        <v>557</v>
      </c>
      <c r="D29" t="s">
        <v>558</v>
      </c>
      <c r="E29" t="s">
        <v>559</v>
      </c>
      <c r="F29" t="s">
        <v>490</v>
      </c>
      <c r="G29" t="s">
        <v>263</v>
      </c>
      <c r="H29">
        <v>0</v>
      </c>
      <c r="I29">
        <v>0</v>
      </c>
      <c r="J29">
        <v>0</v>
      </c>
      <c r="K29" t="s">
        <v>560</v>
      </c>
      <c r="L29">
        <v>114727</v>
      </c>
      <c r="M29" t="s">
        <v>561</v>
      </c>
      <c r="N29" t="s">
        <v>233</v>
      </c>
      <c r="O29" t="s">
        <v>562</v>
      </c>
      <c r="P29">
        <v>3</v>
      </c>
      <c r="Q29">
        <v>5</v>
      </c>
      <c r="R29" t="s">
        <v>490</v>
      </c>
      <c r="S29">
        <v>1</v>
      </c>
      <c r="U29" t="s">
        <v>563</v>
      </c>
      <c r="V29" t="s">
        <v>564</v>
      </c>
      <c r="W29" t="s">
        <v>565</v>
      </c>
      <c r="X29" t="s">
        <v>566</v>
      </c>
      <c r="Y29">
        <v>1</v>
      </c>
      <c r="Z29" t="s">
        <v>467</v>
      </c>
      <c r="AA29" t="s">
        <v>415</v>
      </c>
      <c r="AC29">
        <v>1</v>
      </c>
      <c r="AH29" t="s">
        <v>567</v>
      </c>
      <c r="AI29">
        <v>3270804</v>
      </c>
      <c r="AJ29" t="s">
        <v>559</v>
      </c>
      <c r="AL29">
        <v>0</v>
      </c>
      <c r="AM29" t="s">
        <v>568</v>
      </c>
      <c r="AN29">
        <v>414574</v>
      </c>
      <c r="AO29">
        <f t="shared" si="1"/>
        <v>414574</v>
      </c>
      <c r="AP29" t="s">
        <v>569</v>
      </c>
      <c r="AQ29">
        <f t="shared" si="2"/>
        <v>-14.901134259256651</v>
      </c>
      <c r="AR29">
        <f t="shared" si="3"/>
        <v>1</v>
      </c>
      <c r="AS29">
        <f t="shared" si="4"/>
        <v>9.8865740743349306E-2</v>
      </c>
      <c r="AT29">
        <f t="shared" si="5"/>
        <v>1</v>
      </c>
      <c r="AU29">
        <f t="shared" si="6"/>
        <v>1</v>
      </c>
      <c r="AV29">
        <f t="shared" si="7"/>
        <v>0</v>
      </c>
      <c r="AW29">
        <f t="shared" si="0"/>
        <v>1</v>
      </c>
      <c r="AX29">
        <f t="shared" si="8"/>
        <v>1</v>
      </c>
      <c r="AY29">
        <f t="shared" si="9"/>
        <v>1</v>
      </c>
    </row>
    <row r="30" spans="1:51">
      <c r="A30" t="s">
        <v>570</v>
      </c>
      <c r="B30">
        <v>3270805</v>
      </c>
      <c r="C30" t="s">
        <v>557</v>
      </c>
      <c r="D30" t="s">
        <v>571</v>
      </c>
      <c r="E30" t="s">
        <v>572</v>
      </c>
      <c r="F30" t="s">
        <v>490</v>
      </c>
      <c r="G30" t="s">
        <v>263</v>
      </c>
      <c r="H30">
        <v>0</v>
      </c>
      <c r="I30">
        <v>0</v>
      </c>
      <c r="J30">
        <v>0</v>
      </c>
      <c r="K30" t="s">
        <v>560</v>
      </c>
      <c r="L30">
        <v>114727</v>
      </c>
      <c r="M30" t="s">
        <v>573</v>
      </c>
      <c r="N30" t="s">
        <v>233</v>
      </c>
      <c r="O30" t="s">
        <v>574</v>
      </c>
      <c r="P30">
        <v>2</v>
      </c>
      <c r="Q30">
        <v>5</v>
      </c>
      <c r="R30" t="s">
        <v>490</v>
      </c>
      <c r="S30">
        <v>1</v>
      </c>
      <c r="U30" t="s">
        <v>575</v>
      </c>
      <c r="V30" t="s">
        <v>564</v>
      </c>
      <c r="W30" t="s">
        <v>565</v>
      </c>
      <c r="X30" t="s">
        <v>576</v>
      </c>
      <c r="Y30">
        <v>1</v>
      </c>
      <c r="Z30" t="s">
        <v>467</v>
      </c>
      <c r="AA30" t="s">
        <v>415</v>
      </c>
      <c r="AC30">
        <v>1</v>
      </c>
      <c r="AH30" t="s">
        <v>577</v>
      </c>
      <c r="AI30">
        <v>3270806</v>
      </c>
      <c r="AJ30" t="s">
        <v>572</v>
      </c>
      <c r="AL30">
        <v>0</v>
      </c>
      <c r="AM30" t="s">
        <v>578</v>
      </c>
      <c r="AN30">
        <v>415350</v>
      </c>
      <c r="AO30">
        <f t="shared" si="1"/>
        <v>415350</v>
      </c>
      <c r="AP30" t="s">
        <v>579</v>
      </c>
      <c r="AQ30">
        <f t="shared" si="2"/>
        <v>-14.907048611108621</v>
      </c>
      <c r="AR30">
        <f t="shared" si="3"/>
        <v>1</v>
      </c>
      <c r="AS30">
        <f t="shared" si="4"/>
        <v>9.2951388891378883E-2</v>
      </c>
      <c r="AT30">
        <f t="shared" si="5"/>
        <v>1</v>
      </c>
      <c r="AU30">
        <f t="shared" si="6"/>
        <v>1</v>
      </c>
      <c r="AV30">
        <f t="shared" si="7"/>
        <v>0</v>
      </c>
      <c r="AW30">
        <f t="shared" si="0"/>
        <v>1</v>
      </c>
      <c r="AX30">
        <f t="shared" si="8"/>
        <v>1</v>
      </c>
      <c r="AY30">
        <f t="shared" si="9"/>
        <v>1</v>
      </c>
    </row>
    <row r="31" spans="1:51">
      <c r="A31" t="s">
        <v>580</v>
      </c>
      <c r="B31">
        <v>3270807</v>
      </c>
      <c r="C31" t="s">
        <v>581</v>
      </c>
      <c r="D31" t="s">
        <v>582</v>
      </c>
      <c r="E31" t="s">
        <v>583</v>
      </c>
      <c r="F31" t="s">
        <v>490</v>
      </c>
      <c r="G31" t="s">
        <v>231</v>
      </c>
      <c r="H31">
        <v>0</v>
      </c>
      <c r="I31">
        <v>0</v>
      </c>
      <c r="J31">
        <v>0</v>
      </c>
      <c r="L31">
        <v>114497</v>
      </c>
      <c r="M31" t="s">
        <v>584</v>
      </c>
      <c r="N31" t="s">
        <v>233</v>
      </c>
      <c r="O31" t="s">
        <v>585</v>
      </c>
      <c r="P31">
        <v>2</v>
      </c>
      <c r="Q31">
        <v>1</v>
      </c>
      <c r="R31" t="s">
        <v>231</v>
      </c>
      <c r="S31">
        <v>1</v>
      </c>
      <c r="U31" t="s">
        <v>586</v>
      </c>
      <c r="V31" t="s">
        <v>587</v>
      </c>
      <c r="W31" t="s">
        <v>588</v>
      </c>
      <c r="Y31">
        <v>1</v>
      </c>
      <c r="Z31" t="s">
        <v>589</v>
      </c>
      <c r="AA31" t="s">
        <v>415</v>
      </c>
      <c r="AC31">
        <v>1</v>
      </c>
      <c r="AH31" t="s">
        <v>590</v>
      </c>
      <c r="AI31">
        <v>3270814</v>
      </c>
      <c r="AJ31" t="s">
        <v>580</v>
      </c>
      <c r="AL31">
        <v>0</v>
      </c>
      <c r="AM31" t="s">
        <v>591</v>
      </c>
      <c r="AN31">
        <v>2568468</v>
      </c>
      <c r="AO31">
        <f t="shared" si="1"/>
        <v>2568468</v>
      </c>
      <c r="AP31" t="s">
        <v>592</v>
      </c>
      <c r="AQ31">
        <f t="shared" si="2"/>
        <v>-17.989652777774609</v>
      </c>
      <c r="AR31">
        <f t="shared" si="3"/>
        <v>1</v>
      </c>
      <c r="AS31">
        <f t="shared" si="4"/>
        <v>1.0347222225391306E-2</v>
      </c>
      <c r="AT31">
        <f t="shared" si="5"/>
        <v>1</v>
      </c>
      <c r="AU31">
        <f t="shared" si="6"/>
        <v>1</v>
      </c>
      <c r="AV31">
        <f t="shared" si="7"/>
        <v>0</v>
      </c>
      <c r="AW31">
        <f t="shared" si="0"/>
        <v>1</v>
      </c>
      <c r="AX31">
        <f t="shared" si="8"/>
        <v>1</v>
      </c>
      <c r="AY31">
        <f t="shared" si="9"/>
        <v>1</v>
      </c>
    </row>
    <row r="32" spans="1:51">
      <c r="A32" t="s">
        <v>593</v>
      </c>
      <c r="B32">
        <v>3270808</v>
      </c>
      <c r="C32" t="s">
        <v>581</v>
      </c>
      <c r="D32" t="s">
        <v>582</v>
      </c>
      <c r="E32" t="s">
        <v>583</v>
      </c>
      <c r="F32" t="s">
        <v>490</v>
      </c>
      <c r="G32" t="s">
        <v>231</v>
      </c>
      <c r="H32">
        <v>0</v>
      </c>
      <c r="I32">
        <v>0</v>
      </c>
      <c r="J32">
        <v>0</v>
      </c>
      <c r="L32">
        <v>114497</v>
      </c>
      <c r="M32" t="s">
        <v>594</v>
      </c>
      <c r="N32" t="s">
        <v>233</v>
      </c>
      <c r="O32" t="s">
        <v>585</v>
      </c>
      <c r="P32">
        <v>2</v>
      </c>
      <c r="Q32">
        <v>1</v>
      </c>
      <c r="R32" t="s">
        <v>231</v>
      </c>
      <c r="S32">
        <v>1</v>
      </c>
      <c r="U32" t="s">
        <v>586</v>
      </c>
      <c r="V32" t="s">
        <v>587</v>
      </c>
      <c r="W32" t="s">
        <v>588</v>
      </c>
      <c r="Y32">
        <v>1</v>
      </c>
      <c r="Z32" t="s">
        <v>589</v>
      </c>
      <c r="AA32" t="s">
        <v>415</v>
      </c>
      <c r="AC32">
        <v>1</v>
      </c>
      <c r="AH32" t="s">
        <v>595</v>
      </c>
      <c r="AI32">
        <v>3270813</v>
      </c>
      <c r="AJ32" t="s">
        <v>593</v>
      </c>
      <c r="AL32">
        <v>0</v>
      </c>
      <c r="AM32" t="s">
        <v>596</v>
      </c>
      <c r="AN32">
        <v>2620067</v>
      </c>
      <c r="AO32">
        <f t="shared" si="1"/>
        <v>2620067</v>
      </c>
      <c r="AP32" t="s">
        <v>597</v>
      </c>
      <c r="AQ32">
        <f t="shared" si="2"/>
        <v>-17.988888888889051</v>
      </c>
      <c r="AR32">
        <f t="shared" si="3"/>
        <v>1</v>
      </c>
      <c r="AS32">
        <f t="shared" si="4"/>
        <v>1.1111111110949423E-2</v>
      </c>
      <c r="AT32">
        <f t="shared" si="5"/>
        <v>1</v>
      </c>
      <c r="AU32">
        <f t="shared" si="6"/>
        <v>1</v>
      </c>
      <c r="AV32">
        <f t="shared" si="7"/>
        <v>0</v>
      </c>
      <c r="AW32">
        <f t="shared" si="0"/>
        <v>1</v>
      </c>
      <c r="AX32">
        <f t="shared" si="8"/>
        <v>1</v>
      </c>
      <c r="AY32">
        <f t="shared" si="9"/>
        <v>1</v>
      </c>
    </row>
    <row r="33" spans="1:51">
      <c r="A33" t="s">
        <v>598</v>
      </c>
      <c r="B33">
        <v>3270809</v>
      </c>
      <c r="C33" t="s">
        <v>581</v>
      </c>
      <c r="D33" t="s">
        <v>582</v>
      </c>
      <c r="E33" t="s">
        <v>583</v>
      </c>
      <c r="F33" t="s">
        <v>490</v>
      </c>
      <c r="G33" t="s">
        <v>231</v>
      </c>
      <c r="H33">
        <v>0</v>
      </c>
      <c r="I33">
        <v>0</v>
      </c>
      <c r="J33">
        <v>0</v>
      </c>
      <c r="L33">
        <v>114497</v>
      </c>
      <c r="M33" t="s">
        <v>599</v>
      </c>
      <c r="N33" t="s">
        <v>233</v>
      </c>
      <c r="O33" t="s">
        <v>585</v>
      </c>
      <c r="P33">
        <v>2</v>
      </c>
      <c r="Q33">
        <v>1</v>
      </c>
      <c r="R33" t="s">
        <v>231</v>
      </c>
      <c r="S33">
        <v>1</v>
      </c>
      <c r="U33" t="s">
        <v>586</v>
      </c>
      <c r="V33" t="s">
        <v>587</v>
      </c>
      <c r="W33" t="s">
        <v>588</v>
      </c>
      <c r="Y33">
        <v>1</v>
      </c>
      <c r="Z33" t="s">
        <v>589</v>
      </c>
      <c r="AA33" t="s">
        <v>415</v>
      </c>
      <c r="AC33">
        <v>1</v>
      </c>
      <c r="AH33" t="s">
        <v>600</v>
      </c>
      <c r="AI33">
        <v>3270812</v>
      </c>
      <c r="AJ33" t="s">
        <v>598</v>
      </c>
      <c r="AL33">
        <v>0</v>
      </c>
      <c r="AM33" t="s">
        <v>601</v>
      </c>
      <c r="AN33">
        <v>2596149</v>
      </c>
      <c r="AO33">
        <f t="shared" si="1"/>
        <v>2596149</v>
      </c>
      <c r="AP33" t="s">
        <v>602</v>
      </c>
      <c r="AQ33">
        <f t="shared" si="2"/>
        <v>-17.987974537034461</v>
      </c>
      <c r="AR33">
        <f t="shared" si="3"/>
        <v>1</v>
      </c>
      <c r="AS33">
        <f t="shared" si="4"/>
        <v>1.2025462965539191E-2</v>
      </c>
      <c r="AT33">
        <f t="shared" si="5"/>
        <v>1</v>
      </c>
      <c r="AU33">
        <f t="shared" si="6"/>
        <v>1</v>
      </c>
      <c r="AV33">
        <f t="shared" si="7"/>
        <v>0</v>
      </c>
      <c r="AW33">
        <f t="shared" si="0"/>
        <v>1</v>
      </c>
      <c r="AX33">
        <f t="shared" si="8"/>
        <v>1</v>
      </c>
      <c r="AY33">
        <f t="shared" si="9"/>
        <v>1</v>
      </c>
    </row>
    <row r="34" spans="1:51">
      <c r="A34" t="s">
        <v>603</v>
      </c>
      <c r="B34">
        <v>3270810</v>
      </c>
      <c r="C34" t="s">
        <v>581</v>
      </c>
      <c r="D34" t="s">
        <v>582</v>
      </c>
      <c r="E34" t="s">
        <v>583</v>
      </c>
      <c r="F34" t="s">
        <v>490</v>
      </c>
      <c r="G34" t="s">
        <v>231</v>
      </c>
      <c r="H34">
        <v>0</v>
      </c>
      <c r="I34">
        <v>0</v>
      </c>
      <c r="J34">
        <v>0</v>
      </c>
      <c r="L34">
        <v>114497</v>
      </c>
      <c r="M34" t="s">
        <v>604</v>
      </c>
      <c r="N34" t="s">
        <v>233</v>
      </c>
      <c r="O34" t="s">
        <v>585</v>
      </c>
      <c r="P34">
        <v>3</v>
      </c>
      <c r="Q34">
        <v>1</v>
      </c>
      <c r="R34" t="s">
        <v>231</v>
      </c>
      <c r="S34">
        <v>1</v>
      </c>
      <c r="U34" t="s">
        <v>586</v>
      </c>
      <c r="V34" t="s">
        <v>587</v>
      </c>
      <c r="W34" t="s">
        <v>588</v>
      </c>
      <c r="Y34">
        <v>1</v>
      </c>
      <c r="Z34" t="s">
        <v>589</v>
      </c>
      <c r="AA34" t="s">
        <v>415</v>
      </c>
      <c r="AC34">
        <v>1</v>
      </c>
      <c r="AH34" t="s">
        <v>605</v>
      </c>
      <c r="AI34">
        <v>3270811</v>
      </c>
      <c r="AJ34" t="s">
        <v>603</v>
      </c>
      <c r="AL34">
        <v>0</v>
      </c>
      <c r="AM34" t="s">
        <v>606</v>
      </c>
      <c r="AN34">
        <v>2557399</v>
      </c>
      <c r="AO34">
        <f t="shared" si="1"/>
        <v>2557399</v>
      </c>
      <c r="AP34" t="s">
        <v>607</v>
      </c>
      <c r="AQ34">
        <f t="shared" si="2"/>
        <v>-17.987071759256651</v>
      </c>
      <c r="AR34">
        <f t="shared" si="3"/>
        <v>1</v>
      </c>
      <c r="AS34">
        <f t="shared" si="4"/>
        <v>1.2928240743349306E-2</v>
      </c>
      <c r="AT34">
        <f t="shared" si="5"/>
        <v>1</v>
      </c>
      <c r="AU34">
        <f t="shared" si="6"/>
        <v>1</v>
      </c>
      <c r="AV34">
        <f t="shared" si="7"/>
        <v>0</v>
      </c>
      <c r="AW34">
        <f t="shared" si="0"/>
        <v>1</v>
      </c>
      <c r="AX34">
        <f t="shared" si="8"/>
        <v>1</v>
      </c>
      <c r="AY34">
        <f t="shared" si="9"/>
        <v>1</v>
      </c>
    </row>
    <row r="35" spans="1:51">
      <c r="A35" t="s">
        <v>608</v>
      </c>
      <c r="B35">
        <v>3270815</v>
      </c>
      <c r="C35" t="s">
        <v>609</v>
      </c>
      <c r="D35" t="s">
        <v>610</v>
      </c>
      <c r="E35" t="s">
        <v>611</v>
      </c>
      <c r="F35" t="s">
        <v>462</v>
      </c>
      <c r="G35" t="s">
        <v>263</v>
      </c>
      <c r="H35">
        <v>0</v>
      </c>
      <c r="I35">
        <v>0</v>
      </c>
      <c r="J35">
        <v>0</v>
      </c>
      <c r="L35">
        <v>114727</v>
      </c>
      <c r="M35" t="s">
        <v>612</v>
      </c>
      <c r="N35" t="s">
        <v>233</v>
      </c>
      <c r="O35" t="s">
        <v>613</v>
      </c>
      <c r="P35">
        <v>2</v>
      </c>
      <c r="Q35">
        <v>1</v>
      </c>
      <c r="R35" t="s">
        <v>231</v>
      </c>
      <c r="S35">
        <v>1</v>
      </c>
      <c r="V35" t="s">
        <v>564</v>
      </c>
      <c r="W35" t="s">
        <v>614</v>
      </c>
      <c r="Y35">
        <v>1</v>
      </c>
      <c r="Z35" t="s">
        <v>551</v>
      </c>
      <c r="AA35" t="s">
        <v>415</v>
      </c>
      <c r="AC35">
        <v>1</v>
      </c>
      <c r="AH35" t="s">
        <v>615</v>
      </c>
      <c r="AI35">
        <v>3270816</v>
      </c>
      <c r="AJ35" t="s">
        <v>608</v>
      </c>
      <c r="AL35">
        <v>0</v>
      </c>
      <c r="AM35" t="s">
        <v>616</v>
      </c>
      <c r="AN35">
        <v>414229</v>
      </c>
      <c r="AO35">
        <f t="shared" si="1"/>
        <v>414229</v>
      </c>
      <c r="AP35" t="s">
        <v>617</v>
      </c>
      <c r="AQ35">
        <f t="shared" si="2"/>
        <v>-4.288854166668898</v>
      </c>
      <c r="AR35">
        <f t="shared" si="3"/>
        <v>1</v>
      </c>
      <c r="AS35">
        <f t="shared" si="4"/>
        <v>0.71114583333110204</v>
      </c>
      <c r="AT35">
        <f t="shared" si="5"/>
        <v>1</v>
      </c>
      <c r="AU35">
        <f t="shared" si="6"/>
        <v>1</v>
      </c>
      <c r="AV35">
        <f t="shared" si="7"/>
        <v>0</v>
      </c>
      <c r="AW35">
        <f t="shared" si="0"/>
        <v>1</v>
      </c>
      <c r="AX35">
        <f t="shared" si="8"/>
        <v>1</v>
      </c>
      <c r="AY35">
        <f t="shared" si="9"/>
        <v>1</v>
      </c>
    </row>
    <row r="36" spans="1:51">
      <c r="A36" t="s">
        <v>618</v>
      </c>
      <c r="B36">
        <v>3270817</v>
      </c>
      <c r="C36" t="s">
        <v>609</v>
      </c>
      <c r="D36" t="s">
        <v>619</v>
      </c>
      <c r="E36" t="s">
        <v>620</v>
      </c>
      <c r="F36" t="s">
        <v>462</v>
      </c>
      <c r="G36" t="s">
        <v>263</v>
      </c>
      <c r="H36">
        <v>0</v>
      </c>
      <c r="I36">
        <v>0</v>
      </c>
      <c r="J36">
        <v>0</v>
      </c>
      <c r="L36">
        <v>114727</v>
      </c>
      <c r="M36" t="s">
        <v>621</v>
      </c>
      <c r="N36" t="s">
        <v>233</v>
      </c>
      <c r="O36" t="s">
        <v>622</v>
      </c>
      <c r="P36">
        <v>2</v>
      </c>
      <c r="Q36">
        <v>1</v>
      </c>
      <c r="R36" t="s">
        <v>231</v>
      </c>
      <c r="S36">
        <v>1</v>
      </c>
      <c r="V36" t="s">
        <v>564</v>
      </c>
      <c r="W36" t="s">
        <v>614</v>
      </c>
      <c r="Y36">
        <v>1</v>
      </c>
      <c r="Z36" t="s">
        <v>551</v>
      </c>
      <c r="AA36" t="s">
        <v>415</v>
      </c>
      <c r="AC36">
        <v>1</v>
      </c>
      <c r="AH36" t="s">
        <v>623</v>
      </c>
      <c r="AI36">
        <v>3270818</v>
      </c>
      <c r="AJ36" t="s">
        <v>618</v>
      </c>
      <c r="AL36">
        <v>0</v>
      </c>
      <c r="AM36" t="s">
        <v>624</v>
      </c>
      <c r="AN36">
        <v>414208</v>
      </c>
      <c r="AO36">
        <f t="shared" si="1"/>
        <v>414208</v>
      </c>
      <c r="AP36" t="s">
        <v>625</v>
      </c>
      <c r="AQ36">
        <f t="shared" si="2"/>
        <v>-4.2918055555564933</v>
      </c>
      <c r="AR36">
        <f t="shared" si="3"/>
        <v>1</v>
      </c>
      <c r="AS36">
        <f t="shared" si="4"/>
        <v>0.70819444444350665</v>
      </c>
      <c r="AT36">
        <f t="shared" si="5"/>
        <v>1</v>
      </c>
      <c r="AU36">
        <f t="shared" si="6"/>
        <v>1</v>
      </c>
      <c r="AV36">
        <f t="shared" si="7"/>
        <v>0</v>
      </c>
      <c r="AW36">
        <f t="shared" si="0"/>
        <v>1</v>
      </c>
      <c r="AX36">
        <f t="shared" si="8"/>
        <v>1</v>
      </c>
      <c r="AY36">
        <f t="shared" si="9"/>
        <v>1</v>
      </c>
    </row>
    <row r="37" spans="1:51">
      <c r="A37" t="s">
        <v>626</v>
      </c>
      <c r="B37">
        <v>3270819</v>
      </c>
      <c r="C37" t="s">
        <v>609</v>
      </c>
      <c r="D37" t="s">
        <v>627</v>
      </c>
      <c r="E37" t="s">
        <v>628</v>
      </c>
      <c r="F37" t="s">
        <v>462</v>
      </c>
      <c r="G37" t="s">
        <v>263</v>
      </c>
      <c r="H37">
        <v>0</v>
      </c>
      <c r="I37">
        <v>0</v>
      </c>
      <c r="J37">
        <v>0</v>
      </c>
      <c r="L37">
        <v>114727</v>
      </c>
      <c r="M37" t="s">
        <v>629</v>
      </c>
      <c r="N37" t="s">
        <v>233</v>
      </c>
      <c r="O37" t="s">
        <v>630</v>
      </c>
      <c r="P37">
        <v>2</v>
      </c>
      <c r="Q37">
        <v>1</v>
      </c>
      <c r="R37" t="s">
        <v>231</v>
      </c>
      <c r="S37">
        <v>1</v>
      </c>
      <c r="V37" t="s">
        <v>564</v>
      </c>
      <c r="W37" t="s">
        <v>614</v>
      </c>
      <c r="Y37">
        <v>1</v>
      </c>
      <c r="Z37" t="s">
        <v>551</v>
      </c>
      <c r="AA37" t="s">
        <v>415</v>
      </c>
      <c r="AC37">
        <v>1</v>
      </c>
      <c r="AH37" t="s">
        <v>631</v>
      </c>
      <c r="AI37">
        <v>3270820</v>
      </c>
      <c r="AJ37" t="s">
        <v>626</v>
      </c>
      <c r="AL37">
        <v>0</v>
      </c>
      <c r="AM37" t="s">
        <v>632</v>
      </c>
      <c r="AN37">
        <v>414374</v>
      </c>
      <c r="AO37">
        <f t="shared" si="1"/>
        <v>414374</v>
      </c>
      <c r="AP37" t="s">
        <v>633</v>
      </c>
      <c r="AQ37">
        <f t="shared" si="2"/>
        <v>-4.2951851851830725</v>
      </c>
      <c r="AR37">
        <f t="shared" si="3"/>
        <v>1</v>
      </c>
      <c r="AS37">
        <f t="shared" si="4"/>
        <v>0.70481481481692754</v>
      </c>
      <c r="AT37">
        <f t="shared" si="5"/>
        <v>1</v>
      </c>
      <c r="AU37">
        <f t="shared" si="6"/>
        <v>1</v>
      </c>
      <c r="AV37">
        <f t="shared" si="7"/>
        <v>0</v>
      </c>
      <c r="AW37">
        <f t="shared" si="0"/>
        <v>1</v>
      </c>
      <c r="AX37">
        <f t="shared" si="8"/>
        <v>1</v>
      </c>
      <c r="AY37">
        <f t="shared" si="9"/>
        <v>1</v>
      </c>
    </row>
    <row r="38" spans="1:51">
      <c r="A38" t="s">
        <v>634</v>
      </c>
      <c r="B38">
        <v>3270821</v>
      </c>
      <c r="C38" t="s">
        <v>635</v>
      </c>
      <c r="D38" t="s">
        <v>636</v>
      </c>
      <c r="E38" t="s">
        <v>637</v>
      </c>
      <c r="F38" t="s">
        <v>462</v>
      </c>
      <c r="G38" t="s">
        <v>231</v>
      </c>
      <c r="H38">
        <v>14234.42</v>
      </c>
      <c r="I38">
        <v>14234.42</v>
      </c>
      <c r="J38">
        <v>0</v>
      </c>
      <c r="L38">
        <v>114533</v>
      </c>
      <c r="M38" t="s">
        <v>638</v>
      </c>
      <c r="N38" t="s">
        <v>233</v>
      </c>
      <c r="O38" t="s">
        <v>360</v>
      </c>
      <c r="P38">
        <v>2</v>
      </c>
      <c r="Q38">
        <v>1</v>
      </c>
      <c r="R38" t="s">
        <v>231</v>
      </c>
      <c r="S38">
        <v>1</v>
      </c>
      <c r="U38" t="s">
        <v>639</v>
      </c>
      <c r="V38" t="s">
        <v>640</v>
      </c>
      <c r="W38" t="s">
        <v>641</v>
      </c>
      <c r="Y38">
        <v>1</v>
      </c>
      <c r="Z38" t="s">
        <v>642</v>
      </c>
      <c r="AA38" t="s">
        <v>415</v>
      </c>
      <c r="AC38">
        <v>1</v>
      </c>
      <c r="AH38" t="s">
        <v>643</v>
      </c>
      <c r="AI38">
        <v>3270822</v>
      </c>
      <c r="AJ38" t="s">
        <v>644</v>
      </c>
      <c r="AL38">
        <v>0</v>
      </c>
      <c r="AM38" t="s">
        <v>645</v>
      </c>
      <c r="AN38">
        <v>468821</v>
      </c>
      <c r="AO38">
        <f t="shared" si="1"/>
        <v>468821</v>
      </c>
      <c r="AP38" t="s">
        <v>646</v>
      </c>
      <c r="AQ38">
        <f t="shared" si="2"/>
        <v>-5.2988078703710926</v>
      </c>
      <c r="AR38">
        <f t="shared" si="3"/>
        <v>1</v>
      </c>
      <c r="AS38">
        <f t="shared" si="4"/>
        <v>0.70119212962890742</v>
      </c>
      <c r="AT38">
        <f t="shared" si="5"/>
        <v>1</v>
      </c>
      <c r="AU38">
        <f t="shared" si="6"/>
        <v>1</v>
      </c>
      <c r="AV38">
        <f t="shared" si="7"/>
        <v>1</v>
      </c>
      <c r="AW38">
        <f t="shared" si="0"/>
        <v>1</v>
      </c>
      <c r="AX38">
        <f t="shared" si="8"/>
        <v>1</v>
      </c>
      <c r="AY38">
        <f t="shared" si="9"/>
        <v>1</v>
      </c>
    </row>
    <row r="39" spans="1:51">
      <c r="A39" t="s">
        <v>647</v>
      </c>
      <c r="B39">
        <v>3270823</v>
      </c>
      <c r="C39" t="s">
        <v>609</v>
      </c>
      <c r="D39" t="s">
        <v>648</v>
      </c>
      <c r="E39" t="s">
        <v>649</v>
      </c>
      <c r="F39" t="s">
        <v>462</v>
      </c>
      <c r="G39" t="s">
        <v>263</v>
      </c>
      <c r="H39">
        <v>0</v>
      </c>
      <c r="I39">
        <v>0</v>
      </c>
      <c r="J39">
        <v>0</v>
      </c>
      <c r="L39">
        <v>114727</v>
      </c>
      <c r="M39" t="s">
        <v>650</v>
      </c>
      <c r="N39" t="s">
        <v>233</v>
      </c>
      <c r="O39" t="s">
        <v>651</v>
      </c>
      <c r="P39">
        <v>2</v>
      </c>
      <c r="Q39">
        <v>1</v>
      </c>
      <c r="R39" t="s">
        <v>231</v>
      </c>
      <c r="S39">
        <v>1</v>
      </c>
      <c r="V39" t="s">
        <v>564</v>
      </c>
      <c r="W39" t="s">
        <v>614</v>
      </c>
      <c r="Y39">
        <v>1</v>
      </c>
      <c r="Z39" t="s">
        <v>551</v>
      </c>
      <c r="AA39" t="s">
        <v>415</v>
      </c>
      <c r="AC39">
        <v>1</v>
      </c>
      <c r="AH39" t="s">
        <v>652</v>
      </c>
      <c r="AI39">
        <v>3270824</v>
      </c>
      <c r="AJ39" t="s">
        <v>647</v>
      </c>
      <c r="AL39">
        <v>0</v>
      </c>
      <c r="AM39" t="s">
        <v>653</v>
      </c>
      <c r="AN39">
        <v>414293</v>
      </c>
      <c r="AO39">
        <f t="shared" si="1"/>
        <v>414293</v>
      </c>
      <c r="AP39" t="s">
        <v>654</v>
      </c>
      <c r="AQ39">
        <f t="shared" si="2"/>
        <v>-4.3018749999973807</v>
      </c>
      <c r="AR39">
        <f t="shared" si="3"/>
        <v>1</v>
      </c>
      <c r="AS39">
        <f t="shared" si="4"/>
        <v>0.69812500000261934</v>
      </c>
      <c r="AT39">
        <f t="shared" si="5"/>
        <v>1</v>
      </c>
      <c r="AU39">
        <f t="shared" si="6"/>
        <v>1</v>
      </c>
      <c r="AV39">
        <f t="shared" si="7"/>
        <v>0</v>
      </c>
      <c r="AW39">
        <f t="shared" si="0"/>
        <v>1</v>
      </c>
      <c r="AX39">
        <f t="shared" si="8"/>
        <v>1</v>
      </c>
      <c r="AY39">
        <f t="shared" si="9"/>
        <v>1</v>
      </c>
    </row>
    <row r="40" spans="1:51">
      <c r="A40" t="s">
        <v>655</v>
      </c>
      <c r="B40">
        <v>3270825</v>
      </c>
      <c r="C40" t="s">
        <v>609</v>
      </c>
      <c r="D40" t="s">
        <v>656</v>
      </c>
      <c r="E40" t="s">
        <v>657</v>
      </c>
      <c r="F40" t="s">
        <v>462</v>
      </c>
      <c r="G40" t="s">
        <v>263</v>
      </c>
      <c r="H40">
        <v>0</v>
      </c>
      <c r="I40">
        <v>0</v>
      </c>
      <c r="J40">
        <v>0</v>
      </c>
      <c r="L40">
        <v>114727</v>
      </c>
      <c r="M40" t="s">
        <v>658</v>
      </c>
      <c r="N40" t="s">
        <v>233</v>
      </c>
      <c r="O40" t="s">
        <v>659</v>
      </c>
      <c r="P40">
        <v>2</v>
      </c>
      <c r="Q40">
        <v>1</v>
      </c>
      <c r="R40" t="s">
        <v>231</v>
      </c>
      <c r="S40">
        <v>1</v>
      </c>
      <c r="V40" t="s">
        <v>564</v>
      </c>
      <c r="W40" t="s">
        <v>614</v>
      </c>
      <c r="Y40">
        <v>1</v>
      </c>
      <c r="Z40" t="s">
        <v>551</v>
      </c>
      <c r="AA40" t="s">
        <v>415</v>
      </c>
      <c r="AC40">
        <v>1</v>
      </c>
      <c r="AH40" t="s">
        <v>660</v>
      </c>
      <c r="AI40">
        <v>3270826</v>
      </c>
      <c r="AJ40" t="s">
        <v>655</v>
      </c>
      <c r="AL40">
        <v>0</v>
      </c>
      <c r="AM40" t="s">
        <v>661</v>
      </c>
      <c r="AN40">
        <v>414116</v>
      </c>
      <c r="AO40">
        <f t="shared" si="1"/>
        <v>414116</v>
      </c>
      <c r="AP40" t="s">
        <v>662</v>
      </c>
      <c r="AQ40">
        <f t="shared" si="2"/>
        <v>-4.3045949074075907</v>
      </c>
      <c r="AR40">
        <f t="shared" si="3"/>
        <v>1</v>
      </c>
      <c r="AS40">
        <f t="shared" si="4"/>
        <v>0.69540509259240935</v>
      </c>
      <c r="AT40">
        <f t="shared" si="5"/>
        <v>1</v>
      </c>
      <c r="AU40">
        <f t="shared" si="6"/>
        <v>1</v>
      </c>
      <c r="AV40">
        <f t="shared" si="7"/>
        <v>0</v>
      </c>
      <c r="AW40">
        <f t="shared" si="0"/>
        <v>1</v>
      </c>
      <c r="AX40">
        <f t="shared" si="8"/>
        <v>1</v>
      </c>
      <c r="AY40">
        <f t="shared" si="9"/>
        <v>1</v>
      </c>
    </row>
    <row r="41" spans="1:51">
      <c r="A41" t="s">
        <v>663</v>
      </c>
      <c r="B41">
        <v>3270827</v>
      </c>
      <c r="C41" t="s">
        <v>609</v>
      </c>
      <c r="D41" t="s">
        <v>664</v>
      </c>
      <c r="E41" t="s">
        <v>665</v>
      </c>
      <c r="F41" t="s">
        <v>462</v>
      </c>
      <c r="G41" t="s">
        <v>263</v>
      </c>
      <c r="H41">
        <v>0</v>
      </c>
      <c r="I41">
        <v>0</v>
      </c>
      <c r="J41">
        <v>0</v>
      </c>
      <c r="L41">
        <v>114727</v>
      </c>
      <c r="M41" t="s">
        <v>666</v>
      </c>
      <c r="N41" t="s">
        <v>233</v>
      </c>
      <c r="O41" t="s">
        <v>667</v>
      </c>
      <c r="P41">
        <v>3</v>
      </c>
      <c r="Q41">
        <v>1</v>
      </c>
      <c r="R41" t="s">
        <v>231</v>
      </c>
      <c r="S41">
        <v>1</v>
      </c>
      <c r="V41" t="s">
        <v>564</v>
      </c>
      <c r="W41" t="s">
        <v>614</v>
      </c>
      <c r="Y41">
        <v>1</v>
      </c>
      <c r="Z41" t="s">
        <v>668</v>
      </c>
      <c r="AA41" t="s">
        <v>233</v>
      </c>
      <c r="AC41">
        <v>1</v>
      </c>
      <c r="AH41" t="s">
        <v>669</v>
      </c>
      <c r="AI41">
        <v>3270828</v>
      </c>
      <c r="AJ41" t="s">
        <v>663</v>
      </c>
      <c r="AL41">
        <v>0</v>
      </c>
      <c r="AM41" t="s">
        <v>670</v>
      </c>
      <c r="AN41">
        <v>414470</v>
      </c>
      <c r="AO41">
        <f t="shared" si="1"/>
        <v>414470</v>
      </c>
      <c r="AP41" t="s">
        <v>671</v>
      </c>
      <c r="AQ41">
        <f t="shared" si="2"/>
        <v>360.69238425925869</v>
      </c>
      <c r="AR41">
        <f t="shared" si="3"/>
        <v>0</v>
      </c>
      <c r="AS41">
        <f t="shared" si="4"/>
        <v>0.69238425925868796</v>
      </c>
      <c r="AT41">
        <f t="shared" si="5"/>
        <v>1</v>
      </c>
      <c r="AU41">
        <f t="shared" si="6"/>
        <v>1</v>
      </c>
      <c r="AV41">
        <f t="shared" si="7"/>
        <v>0</v>
      </c>
      <c r="AW41">
        <f t="shared" si="0"/>
        <v>1</v>
      </c>
      <c r="AX41">
        <f t="shared" si="8"/>
        <v>1</v>
      </c>
      <c r="AY41">
        <f t="shared" si="9"/>
        <v>1</v>
      </c>
    </row>
    <row r="42" spans="1:51">
      <c r="A42" t="s">
        <v>672</v>
      </c>
      <c r="B42">
        <v>3270829</v>
      </c>
      <c r="C42" t="s">
        <v>609</v>
      </c>
      <c r="D42" t="s">
        <v>673</v>
      </c>
      <c r="E42" t="s">
        <v>674</v>
      </c>
      <c r="F42" t="s">
        <v>462</v>
      </c>
      <c r="G42" t="s">
        <v>263</v>
      </c>
      <c r="H42">
        <v>0</v>
      </c>
      <c r="I42">
        <v>0</v>
      </c>
      <c r="J42">
        <v>0</v>
      </c>
      <c r="L42">
        <v>114727</v>
      </c>
      <c r="M42" t="s">
        <v>675</v>
      </c>
      <c r="N42" t="s">
        <v>233</v>
      </c>
      <c r="O42" t="s">
        <v>676</v>
      </c>
      <c r="P42">
        <v>3</v>
      </c>
      <c r="Q42">
        <v>1</v>
      </c>
      <c r="R42" t="s">
        <v>231</v>
      </c>
      <c r="S42">
        <v>1</v>
      </c>
      <c r="V42" t="s">
        <v>564</v>
      </c>
      <c r="W42" t="s">
        <v>614</v>
      </c>
      <c r="Y42">
        <v>1</v>
      </c>
      <c r="Z42" t="s">
        <v>551</v>
      </c>
      <c r="AA42" t="s">
        <v>415</v>
      </c>
      <c r="AC42">
        <v>1</v>
      </c>
      <c r="AH42" t="s">
        <v>677</v>
      </c>
      <c r="AI42">
        <v>3270830</v>
      </c>
      <c r="AJ42" t="s">
        <v>672</v>
      </c>
      <c r="AL42">
        <v>0</v>
      </c>
      <c r="AM42" t="s">
        <v>678</v>
      </c>
      <c r="AN42">
        <v>414391</v>
      </c>
      <c r="AO42">
        <f t="shared" si="1"/>
        <v>414391</v>
      </c>
      <c r="AP42" t="s">
        <v>679</v>
      </c>
      <c r="AQ42">
        <f t="shared" si="2"/>
        <v>-4.309884259258979</v>
      </c>
      <c r="AR42">
        <f t="shared" si="3"/>
        <v>1</v>
      </c>
      <c r="AS42">
        <f t="shared" si="4"/>
        <v>0.690115740741021</v>
      </c>
      <c r="AT42">
        <f t="shared" si="5"/>
        <v>1</v>
      </c>
      <c r="AU42">
        <f t="shared" si="6"/>
        <v>1</v>
      </c>
      <c r="AV42">
        <f t="shared" si="7"/>
        <v>0</v>
      </c>
      <c r="AW42">
        <f t="shared" si="0"/>
        <v>1</v>
      </c>
      <c r="AX42">
        <f t="shared" si="8"/>
        <v>1</v>
      </c>
      <c r="AY42">
        <f t="shared" si="9"/>
        <v>1</v>
      </c>
    </row>
    <row r="43" spans="1:51">
      <c r="A43" t="s">
        <v>680</v>
      </c>
      <c r="B43">
        <v>3270831</v>
      </c>
      <c r="C43" t="s">
        <v>557</v>
      </c>
      <c r="D43" t="s">
        <v>681</v>
      </c>
      <c r="E43" t="s">
        <v>682</v>
      </c>
      <c r="F43" t="s">
        <v>462</v>
      </c>
      <c r="G43" t="s">
        <v>263</v>
      </c>
      <c r="H43">
        <v>0</v>
      </c>
      <c r="I43">
        <v>0</v>
      </c>
      <c r="J43">
        <v>0</v>
      </c>
      <c r="K43" t="s">
        <v>560</v>
      </c>
      <c r="L43">
        <v>114727</v>
      </c>
      <c r="M43" t="s">
        <v>683</v>
      </c>
      <c r="N43" t="s">
        <v>233</v>
      </c>
      <c r="O43" t="s">
        <v>684</v>
      </c>
      <c r="P43">
        <v>3</v>
      </c>
      <c r="Q43">
        <v>5</v>
      </c>
      <c r="R43" t="s">
        <v>490</v>
      </c>
      <c r="S43">
        <v>1</v>
      </c>
      <c r="U43" t="s">
        <v>685</v>
      </c>
      <c r="V43" t="s">
        <v>564</v>
      </c>
      <c r="W43" t="s">
        <v>565</v>
      </c>
      <c r="X43" t="s">
        <v>686</v>
      </c>
      <c r="Y43">
        <v>1</v>
      </c>
      <c r="Z43" t="s">
        <v>467</v>
      </c>
      <c r="AA43" t="s">
        <v>415</v>
      </c>
      <c r="AC43">
        <v>1</v>
      </c>
      <c r="AH43" t="s">
        <v>687</v>
      </c>
      <c r="AI43">
        <v>3270832</v>
      </c>
      <c r="AJ43" t="s">
        <v>682</v>
      </c>
      <c r="AL43">
        <v>0</v>
      </c>
      <c r="AM43" t="s">
        <v>688</v>
      </c>
      <c r="AN43">
        <v>414185</v>
      </c>
      <c r="AO43">
        <f t="shared" si="1"/>
        <v>414185</v>
      </c>
      <c r="AP43" t="s">
        <v>689</v>
      </c>
      <c r="AQ43">
        <f t="shared" si="2"/>
        <v>-15.311643518522033</v>
      </c>
      <c r="AR43">
        <f t="shared" si="3"/>
        <v>1</v>
      </c>
      <c r="AS43">
        <f t="shared" si="4"/>
        <v>0.68835648147796746</v>
      </c>
      <c r="AT43">
        <f t="shared" si="5"/>
        <v>1</v>
      </c>
      <c r="AU43">
        <f t="shared" si="6"/>
        <v>1</v>
      </c>
      <c r="AV43">
        <f t="shared" si="7"/>
        <v>0</v>
      </c>
      <c r="AW43">
        <f t="shared" si="0"/>
        <v>1</v>
      </c>
      <c r="AX43">
        <f t="shared" si="8"/>
        <v>1</v>
      </c>
      <c r="AY43">
        <f t="shared" si="9"/>
        <v>1</v>
      </c>
    </row>
    <row r="44" spans="1:51">
      <c r="A44" t="s">
        <v>690</v>
      </c>
      <c r="B44">
        <v>3270833</v>
      </c>
      <c r="C44" t="s">
        <v>609</v>
      </c>
      <c r="D44" t="s">
        <v>691</v>
      </c>
      <c r="E44" t="s">
        <v>692</v>
      </c>
      <c r="F44" t="s">
        <v>462</v>
      </c>
      <c r="G44" t="s">
        <v>263</v>
      </c>
      <c r="H44">
        <v>0</v>
      </c>
      <c r="I44">
        <v>0</v>
      </c>
      <c r="J44">
        <v>0</v>
      </c>
      <c r="L44">
        <v>114727</v>
      </c>
      <c r="M44" t="s">
        <v>693</v>
      </c>
      <c r="N44" t="s">
        <v>233</v>
      </c>
      <c r="O44" t="s">
        <v>694</v>
      </c>
      <c r="P44">
        <v>2</v>
      </c>
      <c r="Q44">
        <v>1</v>
      </c>
      <c r="R44" t="s">
        <v>231</v>
      </c>
      <c r="S44">
        <v>1</v>
      </c>
      <c r="V44" t="s">
        <v>564</v>
      </c>
      <c r="W44" t="s">
        <v>614</v>
      </c>
      <c r="Y44">
        <v>1</v>
      </c>
      <c r="Z44" t="s">
        <v>551</v>
      </c>
      <c r="AA44" t="s">
        <v>415</v>
      </c>
      <c r="AC44">
        <v>1</v>
      </c>
      <c r="AH44" t="s">
        <v>695</v>
      </c>
      <c r="AI44">
        <v>3270834</v>
      </c>
      <c r="AJ44" t="s">
        <v>690</v>
      </c>
      <c r="AL44">
        <v>0</v>
      </c>
      <c r="AM44" t="s">
        <v>696</v>
      </c>
      <c r="AN44">
        <v>414206</v>
      </c>
      <c r="AO44">
        <f t="shared" si="1"/>
        <v>414206</v>
      </c>
      <c r="AP44" t="s">
        <v>697</v>
      </c>
      <c r="AQ44">
        <f t="shared" si="2"/>
        <v>-4.312187499999709</v>
      </c>
      <c r="AR44">
        <f t="shared" si="3"/>
        <v>1</v>
      </c>
      <c r="AS44">
        <f t="shared" si="4"/>
        <v>0.68781250000029104</v>
      </c>
      <c r="AT44">
        <f t="shared" si="5"/>
        <v>1</v>
      </c>
      <c r="AU44">
        <f t="shared" si="6"/>
        <v>1</v>
      </c>
      <c r="AV44">
        <f t="shared" si="7"/>
        <v>0</v>
      </c>
      <c r="AW44">
        <f t="shared" si="0"/>
        <v>1</v>
      </c>
      <c r="AX44">
        <f t="shared" si="8"/>
        <v>1</v>
      </c>
      <c r="AY44">
        <f t="shared" si="9"/>
        <v>1</v>
      </c>
    </row>
    <row r="45" spans="1:51">
      <c r="A45" t="s">
        <v>698</v>
      </c>
      <c r="B45">
        <v>3270835</v>
      </c>
      <c r="C45" t="s">
        <v>609</v>
      </c>
      <c r="D45" t="s">
        <v>699</v>
      </c>
      <c r="E45" t="s">
        <v>700</v>
      </c>
      <c r="F45" t="s">
        <v>462</v>
      </c>
      <c r="G45" t="s">
        <v>263</v>
      </c>
      <c r="H45">
        <v>0</v>
      </c>
      <c r="I45">
        <v>0</v>
      </c>
      <c r="J45">
        <v>0</v>
      </c>
      <c r="L45">
        <v>114727</v>
      </c>
      <c r="M45" t="s">
        <v>701</v>
      </c>
      <c r="N45" t="s">
        <v>233</v>
      </c>
      <c r="O45" t="s">
        <v>702</v>
      </c>
      <c r="P45">
        <v>3</v>
      </c>
      <c r="Q45">
        <v>1</v>
      </c>
      <c r="R45" t="s">
        <v>231</v>
      </c>
      <c r="S45">
        <v>1</v>
      </c>
      <c r="V45" t="s">
        <v>564</v>
      </c>
      <c r="W45" t="s">
        <v>614</v>
      </c>
      <c r="Y45">
        <v>1</v>
      </c>
      <c r="Z45" t="s">
        <v>551</v>
      </c>
      <c r="AA45" t="s">
        <v>415</v>
      </c>
      <c r="AC45">
        <v>1</v>
      </c>
      <c r="AH45" t="s">
        <v>703</v>
      </c>
      <c r="AI45">
        <v>3270836</v>
      </c>
      <c r="AJ45" t="s">
        <v>698</v>
      </c>
      <c r="AL45">
        <v>0</v>
      </c>
      <c r="AM45" t="s">
        <v>704</v>
      </c>
      <c r="AN45">
        <v>395778</v>
      </c>
      <c r="AO45">
        <f t="shared" si="1"/>
        <v>395778</v>
      </c>
      <c r="AP45" t="s">
        <v>705</v>
      </c>
      <c r="AQ45">
        <f t="shared" si="2"/>
        <v>-4.3145138888867223</v>
      </c>
      <c r="AR45">
        <f t="shared" si="3"/>
        <v>1</v>
      </c>
      <c r="AS45">
        <f t="shared" si="4"/>
        <v>0.68548611111327773</v>
      </c>
      <c r="AT45">
        <f t="shared" si="5"/>
        <v>1</v>
      </c>
      <c r="AU45">
        <f t="shared" si="6"/>
        <v>1</v>
      </c>
      <c r="AV45">
        <f t="shared" si="7"/>
        <v>0</v>
      </c>
      <c r="AW45">
        <f t="shared" si="0"/>
        <v>1</v>
      </c>
      <c r="AX45">
        <f t="shared" si="8"/>
        <v>1</v>
      </c>
      <c r="AY45">
        <f t="shared" si="9"/>
        <v>1</v>
      </c>
    </row>
    <row r="46" spans="1:51">
      <c r="A46" t="s">
        <v>706</v>
      </c>
      <c r="B46">
        <v>3270837</v>
      </c>
      <c r="C46" t="s">
        <v>557</v>
      </c>
      <c r="D46" t="s">
        <v>707</v>
      </c>
      <c r="E46" t="s">
        <v>708</v>
      </c>
      <c r="F46" t="s">
        <v>462</v>
      </c>
      <c r="G46" t="s">
        <v>263</v>
      </c>
      <c r="H46">
        <v>0</v>
      </c>
      <c r="I46">
        <v>0</v>
      </c>
      <c r="J46">
        <v>0</v>
      </c>
      <c r="K46" t="s">
        <v>560</v>
      </c>
      <c r="L46">
        <v>114727</v>
      </c>
      <c r="M46" t="s">
        <v>709</v>
      </c>
      <c r="N46" t="s">
        <v>233</v>
      </c>
      <c r="O46" t="s">
        <v>710</v>
      </c>
      <c r="P46">
        <v>3</v>
      </c>
      <c r="Q46">
        <v>5</v>
      </c>
      <c r="R46" t="s">
        <v>490</v>
      </c>
      <c r="S46">
        <v>1</v>
      </c>
      <c r="U46" t="s">
        <v>711</v>
      </c>
      <c r="V46" t="s">
        <v>564</v>
      </c>
      <c r="W46" t="s">
        <v>565</v>
      </c>
      <c r="X46" t="s">
        <v>712</v>
      </c>
      <c r="Y46">
        <v>1</v>
      </c>
      <c r="Z46" t="s">
        <v>467</v>
      </c>
      <c r="AA46" t="s">
        <v>415</v>
      </c>
      <c r="AC46">
        <v>1</v>
      </c>
      <c r="AH46" t="s">
        <v>713</v>
      </c>
      <c r="AI46">
        <v>3270838</v>
      </c>
      <c r="AJ46" t="s">
        <v>708</v>
      </c>
      <c r="AL46">
        <v>0</v>
      </c>
      <c r="AM46" t="s">
        <v>714</v>
      </c>
      <c r="AN46">
        <v>413138</v>
      </c>
      <c r="AO46">
        <f t="shared" si="1"/>
        <v>413138</v>
      </c>
      <c r="AP46" t="s">
        <v>715</v>
      </c>
      <c r="AQ46">
        <f t="shared" si="2"/>
        <v>-15.316226851849933</v>
      </c>
      <c r="AR46">
        <f t="shared" si="3"/>
        <v>1</v>
      </c>
      <c r="AS46">
        <f t="shared" si="4"/>
        <v>0.68377314815006685</v>
      </c>
      <c r="AT46">
        <f t="shared" si="5"/>
        <v>1</v>
      </c>
      <c r="AU46">
        <f t="shared" si="6"/>
        <v>1</v>
      </c>
      <c r="AV46">
        <f t="shared" si="7"/>
        <v>0</v>
      </c>
      <c r="AW46">
        <f t="shared" si="0"/>
        <v>1</v>
      </c>
      <c r="AX46">
        <f t="shared" si="8"/>
        <v>1</v>
      </c>
      <c r="AY46">
        <f t="shared" si="9"/>
        <v>1</v>
      </c>
    </row>
    <row r="47" spans="1:51">
      <c r="A47" t="s">
        <v>716</v>
      </c>
      <c r="B47">
        <v>3270839</v>
      </c>
      <c r="C47" t="s">
        <v>609</v>
      </c>
      <c r="D47" t="s">
        <v>717</v>
      </c>
      <c r="E47" t="s">
        <v>718</v>
      </c>
      <c r="F47" t="s">
        <v>462</v>
      </c>
      <c r="G47" t="s">
        <v>263</v>
      </c>
      <c r="H47">
        <v>0</v>
      </c>
      <c r="I47">
        <v>0</v>
      </c>
      <c r="J47">
        <v>0</v>
      </c>
      <c r="L47">
        <v>114727</v>
      </c>
      <c r="M47" t="s">
        <v>719</v>
      </c>
      <c r="N47" t="s">
        <v>233</v>
      </c>
      <c r="O47" t="s">
        <v>720</v>
      </c>
      <c r="P47">
        <v>2</v>
      </c>
      <c r="Q47">
        <v>1</v>
      </c>
      <c r="R47" t="s">
        <v>231</v>
      </c>
      <c r="S47">
        <v>1</v>
      </c>
      <c r="V47" t="s">
        <v>564</v>
      </c>
      <c r="W47" t="s">
        <v>614</v>
      </c>
      <c r="Y47">
        <v>1</v>
      </c>
      <c r="Z47" t="s">
        <v>551</v>
      </c>
      <c r="AA47" t="s">
        <v>415</v>
      </c>
      <c r="AC47">
        <v>1</v>
      </c>
      <c r="AH47" t="s">
        <v>721</v>
      </c>
      <c r="AI47">
        <v>3270840</v>
      </c>
      <c r="AJ47" t="s">
        <v>716</v>
      </c>
      <c r="AL47">
        <v>0</v>
      </c>
      <c r="AM47" t="s">
        <v>722</v>
      </c>
      <c r="AN47">
        <v>414365</v>
      </c>
      <c r="AO47">
        <f t="shared" si="1"/>
        <v>414365</v>
      </c>
      <c r="AP47" t="s">
        <v>723</v>
      </c>
      <c r="AQ47">
        <f t="shared" si="2"/>
        <v>-4.3167708333348855</v>
      </c>
      <c r="AR47">
        <f t="shared" si="3"/>
        <v>1</v>
      </c>
      <c r="AS47">
        <f t="shared" si="4"/>
        <v>0.68322916666511446</v>
      </c>
      <c r="AT47">
        <f t="shared" si="5"/>
        <v>1</v>
      </c>
      <c r="AU47">
        <f t="shared" si="6"/>
        <v>1</v>
      </c>
      <c r="AV47">
        <f t="shared" si="7"/>
        <v>0</v>
      </c>
      <c r="AW47">
        <f t="shared" si="0"/>
        <v>1</v>
      </c>
      <c r="AX47">
        <f t="shared" si="8"/>
        <v>1</v>
      </c>
      <c r="AY47">
        <f t="shared" si="9"/>
        <v>1</v>
      </c>
    </row>
    <row r="48" spans="1:51">
      <c r="A48" t="s">
        <v>724</v>
      </c>
      <c r="B48">
        <v>3270841</v>
      </c>
      <c r="C48" t="s">
        <v>609</v>
      </c>
      <c r="D48" t="s">
        <v>725</v>
      </c>
      <c r="E48" t="s">
        <v>726</v>
      </c>
      <c r="F48" t="s">
        <v>462</v>
      </c>
      <c r="G48" t="s">
        <v>263</v>
      </c>
      <c r="H48">
        <v>0</v>
      </c>
      <c r="I48">
        <v>0</v>
      </c>
      <c r="J48">
        <v>0</v>
      </c>
      <c r="L48">
        <v>114727</v>
      </c>
      <c r="M48" t="s">
        <v>727</v>
      </c>
      <c r="N48" t="s">
        <v>233</v>
      </c>
      <c r="O48" t="s">
        <v>728</v>
      </c>
      <c r="P48">
        <v>3</v>
      </c>
      <c r="Q48">
        <v>1</v>
      </c>
      <c r="R48" t="s">
        <v>231</v>
      </c>
      <c r="S48">
        <v>1</v>
      </c>
      <c r="V48" t="s">
        <v>564</v>
      </c>
      <c r="W48" t="s">
        <v>614</v>
      </c>
      <c r="Y48">
        <v>1</v>
      </c>
      <c r="Z48" t="s">
        <v>551</v>
      </c>
      <c r="AA48" t="s">
        <v>415</v>
      </c>
      <c r="AC48">
        <v>1</v>
      </c>
      <c r="AH48" t="s">
        <v>729</v>
      </c>
      <c r="AI48">
        <v>3270842</v>
      </c>
      <c r="AJ48" t="s">
        <v>724</v>
      </c>
      <c r="AL48">
        <v>0</v>
      </c>
      <c r="AM48" t="s">
        <v>730</v>
      </c>
      <c r="AN48">
        <v>414423</v>
      </c>
      <c r="AO48">
        <f t="shared" si="1"/>
        <v>414423</v>
      </c>
      <c r="AP48" t="s">
        <v>731</v>
      </c>
      <c r="AQ48">
        <f t="shared" si="2"/>
        <v>-4.3192476851836545</v>
      </c>
      <c r="AR48">
        <f t="shared" si="3"/>
        <v>1</v>
      </c>
      <c r="AS48">
        <f t="shared" si="4"/>
        <v>0.68075231481634546</v>
      </c>
      <c r="AT48">
        <f t="shared" si="5"/>
        <v>1</v>
      </c>
      <c r="AU48">
        <f t="shared" si="6"/>
        <v>1</v>
      </c>
      <c r="AV48">
        <f t="shared" si="7"/>
        <v>0</v>
      </c>
      <c r="AW48">
        <f t="shared" si="0"/>
        <v>1</v>
      </c>
      <c r="AX48">
        <f t="shared" si="8"/>
        <v>1</v>
      </c>
      <c r="AY48">
        <f t="shared" si="9"/>
        <v>1</v>
      </c>
    </row>
    <row r="49" spans="1:51">
      <c r="A49" t="s">
        <v>732</v>
      </c>
      <c r="B49">
        <v>3270843</v>
      </c>
      <c r="C49" t="s">
        <v>733</v>
      </c>
      <c r="D49" t="s">
        <v>734</v>
      </c>
      <c r="E49" t="s">
        <v>735</v>
      </c>
      <c r="F49" t="s">
        <v>462</v>
      </c>
      <c r="G49" t="s">
        <v>263</v>
      </c>
      <c r="H49">
        <v>0</v>
      </c>
      <c r="I49">
        <v>0</v>
      </c>
      <c r="J49">
        <v>2509</v>
      </c>
      <c r="L49">
        <v>114571</v>
      </c>
      <c r="M49" t="s">
        <v>736</v>
      </c>
      <c r="N49" t="s">
        <v>233</v>
      </c>
      <c r="O49" t="s">
        <v>737</v>
      </c>
      <c r="P49">
        <v>2</v>
      </c>
      <c r="Q49">
        <v>1</v>
      </c>
      <c r="R49" t="s">
        <v>231</v>
      </c>
      <c r="S49">
        <v>2</v>
      </c>
      <c r="U49" t="s">
        <v>738</v>
      </c>
      <c r="V49" t="s">
        <v>739</v>
      </c>
      <c r="W49" t="s">
        <v>740</v>
      </c>
      <c r="Y49">
        <v>1</v>
      </c>
      <c r="Z49" t="s">
        <v>741</v>
      </c>
      <c r="AA49" t="s">
        <v>415</v>
      </c>
      <c r="AC49">
        <v>1</v>
      </c>
      <c r="AH49" t="s">
        <v>742</v>
      </c>
      <c r="AI49">
        <v>3270844</v>
      </c>
      <c r="AJ49" t="s">
        <v>743</v>
      </c>
      <c r="AK49" t="s">
        <v>744</v>
      </c>
      <c r="AL49">
        <v>88214</v>
      </c>
      <c r="AN49">
        <v>0</v>
      </c>
      <c r="AO49">
        <f t="shared" si="1"/>
        <v>88214</v>
      </c>
      <c r="AP49" t="s">
        <v>745</v>
      </c>
      <c r="AQ49">
        <f t="shared" si="2"/>
        <v>-14.355520833334594</v>
      </c>
      <c r="AR49">
        <f t="shared" si="3"/>
        <v>1</v>
      </c>
      <c r="AS49">
        <f t="shared" si="4"/>
        <v>0.6444791666654055</v>
      </c>
      <c r="AT49">
        <f t="shared" si="5"/>
        <v>1</v>
      </c>
      <c r="AU49">
        <f t="shared" si="6"/>
        <v>1</v>
      </c>
      <c r="AV49">
        <f t="shared" si="7"/>
        <v>0</v>
      </c>
      <c r="AW49">
        <f t="shared" si="0"/>
        <v>1</v>
      </c>
      <c r="AX49">
        <f t="shared" si="8"/>
        <v>1</v>
      </c>
      <c r="AY49">
        <f t="shared" si="9"/>
        <v>1</v>
      </c>
    </row>
    <row r="50" spans="1:51">
      <c r="A50" t="s">
        <v>746</v>
      </c>
      <c r="B50">
        <v>3270845</v>
      </c>
      <c r="C50" t="s">
        <v>609</v>
      </c>
      <c r="D50" t="s">
        <v>747</v>
      </c>
      <c r="E50" t="s">
        <v>748</v>
      </c>
      <c r="F50" t="s">
        <v>462</v>
      </c>
      <c r="G50" t="s">
        <v>263</v>
      </c>
      <c r="H50">
        <v>0</v>
      </c>
      <c r="I50">
        <v>0</v>
      </c>
      <c r="J50">
        <v>0</v>
      </c>
      <c r="L50">
        <v>114727</v>
      </c>
      <c r="M50" t="s">
        <v>749</v>
      </c>
      <c r="N50" t="s">
        <v>233</v>
      </c>
      <c r="O50" t="s">
        <v>750</v>
      </c>
      <c r="P50">
        <v>3</v>
      </c>
      <c r="Q50">
        <v>1</v>
      </c>
      <c r="R50" t="s">
        <v>231</v>
      </c>
      <c r="S50">
        <v>1</v>
      </c>
      <c r="V50" t="s">
        <v>564</v>
      </c>
      <c r="W50" t="s">
        <v>614</v>
      </c>
      <c r="Y50">
        <v>1</v>
      </c>
      <c r="Z50" t="s">
        <v>551</v>
      </c>
      <c r="AA50" t="s">
        <v>415</v>
      </c>
      <c r="AC50">
        <v>1</v>
      </c>
      <c r="AH50" t="s">
        <v>751</v>
      </c>
      <c r="AI50">
        <v>3270846</v>
      </c>
      <c r="AJ50" t="s">
        <v>746</v>
      </c>
      <c r="AL50">
        <v>0</v>
      </c>
      <c r="AM50" t="s">
        <v>752</v>
      </c>
      <c r="AN50">
        <v>414284</v>
      </c>
      <c r="AO50">
        <f t="shared" si="1"/>
        <v>414284</v>
      </c>
      <c r="AP50" t="s">
        <v>753</v>
      </c>
      <c r="AQ50">
        <f t="shared" si="2"/>
        <v>-4.3213888888858492</v>
      </c>
      <c r="AR50">
        <f t="shared" si="3"/>
        <v>1</v>
      </c>
      <c r="AS50">
        <f t="shared" si="4"/>
        <v>0.67861111111415084</v>
      </c>
      <c r="AT50">
        <f t="shared" si="5"/>
        <v>1</v>
      </c>
      <c r="AU50">
        <f t="shared" si="6"/>
        <v>1</v>
      </c>
      <c r="AV50">
        <f t="shared" si="7"/>
        <v>0</v>
      </c>
      <c r="AW50">
        <f t="shared" si="0"/>
        <v>1</v>
      </c>
      <c r="AX50">
        <f t="shared" si="8"/>
        <v>1</v>
      </c>
      <c r="AY50">
        <f t="shared" si="9"/>
        <v>1</v>
      </c>
    </row>
    <row r="51" spans="1:51">
      <c r="A51" t="s">
        <v>754</v>
      </c>
      <c r="B51">
        <v>3270847</v>
      </c>
      <c r="C51" t="s">
        <v>609</v>
      </c>
      <c r="D51" t="s">
        <v>755</v>
      </c>
      <c r="E51" t="s">
        <v>756</v>
      </c>
      <c r="F51" t="s">
        <v>462</v>
      </c>
      <c r="G51" t="s">
        <v>263</v>
      </c>
      <c r="H51">
        <v>0</v>
      </c>
      <c r="I51">
        <v>0</v>
      </c>
      <c r="J51">
        <v>0</v>
      </c>
      <c r="L51">
        <v>114727</v>
      </c>
      <c r="M51" t="s">
        <v>757</v>
      </c>
      <c r="N51" t="s">
        <v>233</v>
      </c>
      <c r="O51" t="s">
        <v>758</v>
      </c>
      <c r="P51">
        <v>3</v>
      </c>
      <c r="Q51">
        <v>1</v>
      </c>
      <c r="R51" t="s">
        <v>231</v>
      </c>
      <c r="S51">
        <v>1</v>
      </c>
      <c r="V51" t="s">
        <v>564</v>
      </c>
      <c r="W51" t="s">
        <v>614</v>
      </c>
      <c r="Y51">
        <v>1</v>
      </c>
      <c r="Z51" t="s">
        <v>551</v>
      </c>
      <c r="AA51" t="s">
        <v>415</v>
      </c>
      <c r="AC51">
        <v>1</v>
      </c>
      <c r="AH51" t="s">
        <v>759</v>
      </c>
      <c r="AI51">
        <v>3270848</v>
      </c>
      <c r="AJ51" t="s">
        <v>754</v>
      </c>
      <c r="AL51">
        <v>0</v>
      </c>
      <c r="AM51" t="s">
        <v>760</v>
      </c>
      <c r="AN51">
        <v>414356</v>
      </c>
      <c r="AO51">
        <f t="shared" si="1"/>
        <v>414356</v>
      </c>
      <c r="AP51" t="s">
        <v>761</v>
      </c>
      <c r="AQ51">
        <f t="shared" si="2"/>
        <v>-4.3238657407418941</v>
      </c>
      <c r="AR51">
        <f t="shared" si="3"/>
        <v>1</v>
      </c>
      <c r="AS51">
        <f t="shared" si="4"/>
        <v>0.67613425925810589</v>
      </c>
      <c r="AT51">
        <f t="shared" si="5"/>
        <v>1</v>
      </c>
      <c r="AU51">
        <f t="shared" si="6"/>
        <v>1</v>
      </c>
      <c r="AV51">
        <f t="shared" si="7"/>
        <v>0</v>
      </c>
      <c r="AW51">
        <f t="shared" si="0"/>
        <v>1</v>
      </c>
      <c r="AX51">
        <f t="shared" si="8"/>
        <v>1</v>
      </c>
      <c r="AY51">
        <f t="shared" si="9"/>
        <v>1</v>
      </c>
    </row>
    <row r="52" spans="1:51">
      <c r="A52" t="s">
        <v>762</v>
      </c>
      <c r="B52">
        <v>3270849</v>
      </c>
      <c r="C52" t="s">
        <v>609</v>
      </c>
      <c r="D52" t="s">
        <v>763</v>
      </c>
      <c r="E52" t="s">
        <v>764</v>
      </c>
      <c r="F52" t="s">
        <v>462</v>
      </c>
      <c r="G52" t="s">
        <v>263</v>
      </c>
      <c r="H52">
        <v>0</v>
      </c>
      <c r="I52">
        <v>0</v>
      </c>
      <c r="J52">
        <v>0</v>
      </c>
      <c r="L52">
        <v>114727</v>
      </c>
      <c r="M52" t="s">
        <v>765</v>
      </c>
      <c r="N52" t="s">
        <v>233</v>
      </c>
      <c r="O52" t="s">
        <v>766</v>
      </c>
      <c r="P52">
        <v>3</v>
      </c>
      <c r="Q52">
        <v>1</v>
      </c>
      <c r="R52" t="s">
        <v>231</v>
      </c>
      <c r="S52">
        <v>1</v>
      </c>
      <c r="V52" t="s">
        <v>564</v>
      </c>
      <c r="W52" t="s">
        <v>614</v>
      </c>
      <c r="Y52">
        <v>1</v>
      </c>
      <c r="Z52" t="s">
        <v>551</v>
      </c>
      <c r="AA52" t="s">
        <v>415</v>
      </c>
      <c r="AC52">
        <v>1</v>
      </c>
      <c r="AH52" t="s">
        <v>767</v>
      </c>
      <c r="AI52">
        <v>3270850</v>
      </c>
      <c r="AJ52" t="s">
        <v>762</v>
      </c>
      <c r="AL52">
        <v>0</v>
      </c>
      <c r="AM52" t="s">
        <v>768</v>
      </c>
      <c r="AN52">
        <v>414157</v>
      </c>
      <c r="AO52">
        <f t="shared" si="1"/>
        <v>414157</v>
      </c>
      <c r="AP52" t="s">
        <v>769</v>
      </c>
      <c r="AQ52">
        <f t="shared" si="2"/>
        <v>-4.3258796296286164</v>
      </c>
      <c r="AR52">
        <f t="shared" si="3"/>
        <v>1</v>
      </c>
      <c r="AS52">
        <f t="shared" si="4"/>
        <v>0.67412037037138361</v>
      </c>
      <c r="AT52">
        <f t="shared" si="5"/>
        <v>1</v>
      </c>
      <c r="AU52">
        <f t="shared" si="6"/>
        <v>1</v>
      </c>
      <c r="AV52">
        <f t="shared" si="7"/>
        <v>0</v>
      </c>
      <c r="AW52">
        <f t="shared" si="0"/>
        <v>1</v>
      </c>
      <c r="AX52">
        <f t="shared" si="8"/>
        <v>1</v>
      </c>
      <c r="AY52">
        <f t="shared" si="9"/>
        <v>1</v>
      </c>
    </row>
    <row r="53" spans="1:51">
      <c r="A53" t="s">
        <v>770</v>
      </c>
      <c r="B53">
        <v>3270851</v>
      </c>
      <c r="C53" t="s">
        <v>771</v>
      </c>
      <c r="D53" t="s">
        <v>772</v>
      </c>
      <c r="E53" t="s">
        <v>773</v>
      </c>
      <c r="F53" t="s">
        <v>462</v>
      </c>
      <c r="G53" t="s">
        <v>231</v>
      </c>
      <c r="H53">
        <v>0</v>
      </c>
      <c r="I53">
        <v>0</v>
      </c>
      <c r="J53">
        <v>0</v>
      </c>
      <c r="L53">
        <v>114571</v>
      </c>
      <c r="M53" t="s">
        <v>774</v>
      </c>
      <c r="N53" t="s">
        <v>233</v>
      </c>
      <c r="O53" t="s">
        <v>775</v>
      </c>
      <c r="P53">
        <v>2</v>
      </c>
      <c r="Q53">
        <v>5</v>
      </c>
      <c r="R53" t="s">
        <v>462</v>
      </c>
      <c r="S53">
        <v>1</v>
      </c>
      <c r="U53" t="s">
        <v>776</v>
      </c>
      <c r="V53" t="s">
        <v>777</v>
      </c>
      <c r="W53" t="s">
        <v>778</v>
      </c>
      <c r="X53" t="s">
        <v>779</v>
      </c>
      <c r="Y53">
        <v>1</v>
      </c>
      <c r="Z53" t="s">
        <v>589</v>
      </c>
      <c r="AA53" t="s">
        <v>415</v>
      </c>
      <c r="AC53">
        <v>1</v>
      </c>
      <c r="AH53" t="s">
        <v>780</v>
      </c>
      <c r="AI53">
        <v>3270852</v>
      </c>
      <c r="AJ53" t="s">
        <v>773</v>
      </c>
      <c r="AL53">
        <v>0</v>
      </c>
      <c r="AM53" t="s">
        <v>781</v>
      </c>
      <c r="AN53">
        <v>305172</v>
      </c>
      <c r="AO53">
        <f t="shared" si="1"/>
        <v>305172</v>
      </c>
      <c r="AP53" t="s">
        <v>782</v>
      </c>
      <c r="AQ53">
        <f t="shared" si="2"/>
        <v>-18.32894675926218</v>
      </c>
      <c r="AR53">
        <f t="shared" si="3"/>
        <v>1</v>
      </c>
      <c r="AS53">
        <f t="shared" si="4"/>
        <v>0.67105324073781958</v>
      </c>
      <c r="AT53">
        <f t="shared" si="5"/>
        <v>1</v>
      </c>
      <c r="AU53">
        <f t="shared" si="6"/>
        <v>1</v>
      </c>
      <c r="AV53">
        <f t="shared" si="7"/>
        <v>0</v>
      </c>
      <c r="AW53">
        <f t="shared" si="0"/>
        <v>1</v>
      </c>
      <c r="AX53">
        <f t="shared" si="8"/>
        <v>1</v>
      </c>
      <c r="AY53">
        <f t="shared" si="9"/>
        <v>1</v>
      </c>
    </row>
    <row r="54" spans="1:51">
      <c r="A54" t="s">
        <v>783</v>
      </c>
      <c r="B54">
        <v>3270853</v>
      </c>
      <c r="C54" t="s">
        <v>609</v>
      </c>
      <c r="D54" t="s">
        <v>784</v>
      </c>
      <c r="E54" t="s">
        <v>785</v>
      </c>
      <c r="F54" t="s">
        <v>462</v>
      </c>
      <c r="G54" t="s">
        <v>263</v>
      </c>
      <c r="H54">
        <v>0</v>
      </c>
      <c r="I54">
        <v>0</v>
      </c>
      <c r="J54">
        <v>0</v>
      </c>
      <c r="L54">
        <v>114727</v>
      </c>
      <c r="M54" t="s">
        <v>786</v>
      </c>
      <c r="N54" t="s">
        <v>233</v>
      </c>
      <c r="O54" t="s">
        <v>787</v>
      </c>
      <c r="P54">
        <v>3</v>
      </c>
      <c r="Q54">
        <v>1</v>
      </c>
      <c r="R54" t="s">
        <v>231</v>
      </c>
      <c r="S54">
        <v>1</v>
      </c>
      <c r="V54" t="s">
        <v>564</v>
      </c>
      <c r="W54" t="s">
        <v>614</v>
      </c>
      <c r="Y54">
        <v>1</v>
      </c>
      <c r="Z54" t="s">
        <v>551</v>
      </c>
      <c r="AA54" t="s">
        <v>415</v>
      </c>
      <c r="AC54">
        <v>1</v>
      </c>
      <c r="AH54" t="s">
        <v>788</v>
      </c>
      <c r="AI54">
        <v>3270854</v>
      </c>
      <c r="AJ54" t="s">
        <v>783</v>
      </c>
      <c r="AL54">
        <v>0</v>
      </c>
      <c r="AM54" t="s">
        <v>789</v>
      </c>
      <c r="AN54">
        <v>414682</v>
      </c>
      <c r="AO54">
        <f t="shared" si="1"/>
        <v>414682</v>
      </c>
      <c r="AP54" t="s">
        <v>790</v>
      </c>
      <c r="AQ54">
        <f t="shared" si="2"/>
        <v>-4.3290162037010305</v>
      </c>
      <c r="AR54">
        <f t="shared" si="3"/>
        <v>1</v>
      </c>
      <c r="AS54">
        <f t="shared" si="4"/>
        <v>0.67098379629896954</v>
      </c>
      <c r="AT54">
        <f t="shared" si="5"/>
        <v>1</v>
      </c>
      <c r="AU54">
        <f t="shared" si="6"/>
        <v>1</v>
      </c>
      <c r="AV54">
        <f t="shared" si="7"/>
        <v>0</v>
      </c>
      <c r="AW54">
        <f t="shared" si="0"/>
        <v>1</v>
      </c>
      <c r="AX54">
        <f t="shared" si="8"/>
        <v>1</v>
      </c>
      <c r="AY54">
        <f t="shared" si="9"/>
        <v>1</v>
      </c>
    </row>
    <row r="55" spans="1:51">
      <c r="A55" t="s">
        <v>791</v>
      </c>
      <c r="B55">
        <v>3270855</v>
      </c>
      <c r="C55" t="s">
        <v>609</v>
      </c>
      <c r="D55" t="s">
        <v>792</v>
      </c>
      <c r="E55" t="s">
        <v>793</v>
      </c>
      <c r="F55" t="s">
        <v>462</v>
      </c>
      <c r="G55" t="s">
        <v>263</v>
      </c>
      <c r="H55">
        <v>0</v>
      </c>
      <c r="I55">
        <v>0</v>
      </c>
      <c r="J55">
        <v>0</v>
      </c>
      <c r="L55">
        <v>114727</v>
      </c>
      <c r="M55" t="s">
        <v>794</v>
      </c>
      <c r="N55" t="s">
        <v>233</v>
      </c>
      <c r="O55" t="s">
        <v>795</v>
      </c>
      <c r="P55">
        <v>3</v>
      </c>
      <c r="Q55">
        <v>1</v>
      </c>
      <c r="R55" t="s">
        <v>231</v>
      </c>
      <c r="S55">
        <v>1</v>
      </c>
      <c r="V55" t="s">
        <v>564</v>
      </c>
      <c r="W55" t="s">
        <v>614</v>
      </c>
      <c r="Y55">
        <v>1</v>
      </c>
      <c r="Z55" t="s">
        <v>551</v>
      </c>
      <c r="AA55" t="s">
        <v>415</v>
      </c>
      <c r="AC55">
        <v>1</v>
      </c>
      <c r="AH55" t="s">
        <v>796</v>
      </c>
      <c r="AI55">
        <v>3270856</v>
      </c>
      <c r="AJ55" t="s">
        <v>791</v>
      </c>
      <c r="AL55">
        <v>0</v>
      </c>
      <c r="AM55" t="s">
        <v>797</v>
      </c>
      <c r="AN55">
        <v>414603</v>
      </c>
      <c r="AO55">
        <f t="shared" si="1"/>
        <v>414603</v>
      </c>
      <c r="AP55" t="s">
        <v>798</v>
      </c>
      <c r="AQ55">
        <f t="shared" si="2"/>
        <v>-4.3313888888878864</v>
      </c>
      <c r="AR55">
        <f t="shared" si="3"/>
        <v>1</v>
      </c>
      <c r="AS55">
        <f t="shared" si="4"/>
        <v>0.66861111111211358</v>
      </c>
      <c r="AT55">
        <f t="shared" si="5"/>
        <v>1</v>
      </c>
      <c r="AU55">
        <f t="shared" si="6"/>
        <v>1</v>
      </c>
      <c r="AV55">
        <f t="shared" si="7"/>
        <v>0</v>
      </c>
      <c r="AW55">
        <f t="shared" si="0"/>
        <v>1</v>
      </c>
      <c r="AX55">
        <f t="shared" si="8"/>
        <v>1</v>
      </c>
      <c r="AY55">
        <f t="shared" si="9"/>
        <v>1</v>
      </c>
    </row>
    <row r="56" spans="1:51">
      <c r="A56" t="s">
        <v>799</v>
      </c>
      <c r="B56">
        <v>3270857</v>
      </c>
      <c r="C56" t="s">
        <v>557</v>
      </c>
      <c r="D56" t="s">
        <v>800</v>
      </c>
      <c r="E56" t="s">
        <v>801</v>
      </c>
      <c r="F56" t="s">
        <v>462</v>
      </c>
      <c r="G56" t="s">
        <v>263</v>
      </c>
      <c r="H56">
        <v>0</v>
      </c>
      <c r="I56">
        <v>0</v>
      </c>
      <c r="J56">
        <v>0</v>
      </c>
      <c r="K56" t="s">
        <v>560</v>
      </c>
      <c r="L56">
        <v>114727</v>
      </c>
      <c r="M56" t="s">
        <v>802</v>
      </c>
      <c r="N56" t="s">
        <v>233</v>
      </c>
      <c r="O56" t="s">
        <v>803</v>
      </c>
      <c r="P56">
        <v>3</v>
      </c>
      <c r="Q56">
        <v>5</v>
      </c>
      <c r="R56" t="s">
        <v>462</v>
      </c>
      <c r="S56">
        <v>1</v>
      </c>
      <c r="U56" t="s">
        <v>804</v>
      </c>
      <c r="V56" t="s">
        <v>564</v>
      </c>
      <c r="W56" t="s">
        <v>565</v>
      </c>
      <c r="X56" t="s">
        <v>805</v>
      </c>
      <c r="Y56">
        <v>1</v>
      </c>
      <c r="Z56" t="s">
        <v>467</v>
      </c>
      <c r="AA56" t="s">
        <v>415</v>
      </c>
      <c r="AC56">
        <v>1</v>
      </c>
      <c r="AH56" t="s">
        <v>806</v>
      </c>
      <c r="AI56">
        <v>3270858</v>
      </c>
      <c r="AJ56" t="s">
        <v>801</v>
      </c>
      <c r="AL56">
        <v>0</v>
      </c>
      <c r="AM56" t="s">
        <v>807</v>
      </c>
      <c r="AN56">
        <v>416813</v>
      </c>
      <c r="AO56">
        <f t="shared" si="1"/>
        <v>416813</v>
      </c>
      <c r="AP56" t="s">
        <v>808</v>
      </c>
      <c r="AQ56">
        <f t="shared" si="2"/>
        <v>-15.334675925929332</v>
      </c>
      <c r="AR56">
        <f t="shared" si="3"/>
        <v>1</v>
      </c>
      <c r="AS56">
        <f t="shared" si="4"/>
        <v>0.66532407407066785</v>
      </c>
      <c r="AT56">
        <f t="shared" si="5"/>
        <v>1</v>
      </c>
      <c r="AU56">
        <f t="shared" si="6"/>
        <v>1</v>
      </c>
      <c r="AV56">
        <f t="shared" si="7"/>
        <v>0</v>
      </c>
      <c r="AW56">
        <f t="shared" si="0"/>
        <v>1</v>
      </c>
      <c r="AX56">
        <f t="shared" si="8"/>
        <v>1</v>
      </c>
      <c r="AY56">
        <f t="shared" si="9"/>
        <v>1</v>
      </c>
    </row>
    <row r="57" spans="1:51">
      <c r="A57" t="s">
        <v>809</v>
      </c>
      <c r="B57">
        <v>3270859</v>
      </c>
      <c r="C57" t="s">
        <v>810</v>
      </c>
      <c r="D57" t="s">
        <v>811</v>
      </c>
      <c r="E57" t="s">
        <v>812</v>
      </c>
      <c r="F57" t="s">
        <v>462</v>
      </c>
      <c r="G57" t="s">
        <v>813</v>
      </c>
      <c r="H57">
        <v>0</v>
      </c>
      <c r="I57">
        <v>0</v>
      </c>
      <c r="J57">
        <v>222017</v>
      </c>
      <c r="L57">
        <v>114727</v>
      </c>
      <c r="M57" t="s">
        <v>814</v>
      </c>
      <c r="N57" t="s">
        <v>233</v>
      </c>
      <c r="O57" t="s">
        <v>815</v>
      </c>
      <c r="P57">
        <v>3</v>
      </c>
      <c r="Q57">
        <v>1</v>
      </c>
      <c r="R57" t="s">
        <v>231</v>
      </c>
      <c r="S57">
        <v>1</v>
      </c>
      <c r="U57" t="s">
        <v>816</v>
      </c>
      <c r="V57" t="s">
        <v>817</v>
      </c>
      <c r="W57" t="s">
        <v>818</v>
      </c>
      <c r="Y57">
        <v>1</v>
      </c>
      <c r="Z57" t="s">
        <v>589</v>
      </c>
      <c r="AA57" t="s">
        <v>415</v>
      </c>
      <c r="AC57">
        <v>1</v>
      </c>
      <c r="AH57" t="s">
        <v>819</v>
      </c>
      <c r="AI57">
        <v>3270860</v>
      </c>
      <c r="AJ57" t="s">
        <v>812</v>
      </c>
      <c r="AL57">
        <v>0</v>
      </c>
      <c r="AM57" t="s">
        <v>820</v>
      </c>
      <c r="AN57">
        <v>566505</v>
      </c>
      <c r="AO57">
        <f t="shared" si="1"/>
        <v>566505</v>
      </c>
      <c r="AP57" t="s">
        <v>821</v>
      </c>
      <c r="AQ57">
        <f t="shared" si="2"/>
        <v>-18.336412037038826</v>
      </c>
      <c r="AR57">
        <f t="shared" si="3"/>
        <v>1</v>
      </c>
      <c r="AS57">
        <f t="shared" si="4"/>
        <v>0.66358796296117362</v>
      </c>
      <c r="AT57">
        <f t="shared" si="5"/>
        <v>1</v>
      </c>
      <c r="AU57">
        <f t="shared" si="6"/>
        <v>1</v>
      </c>
      <c r="AV57">
        <f t="shared" si="7"/>
        <v>0</v>
      </c>
      <c r="AW57">
        <f t="shared" si="0"/>
        <v>1</v>
      </c>
      <c r="AX57">
        <f t="shared" si="8"/>
        <v>1</v>
      </c>
      <c r="AY57">
        <f t="shared" si="9"/>
        <v>1</v>
      </c>
    </row>
    <row r="58" spans="1:51">
      <c r="A58" t="s">
        <v>822</v>
      </c>
      <c r="B58">
        <v>3270861</v>
      </c>
      <c r="C58" t="s">
        <v>823</v>
      </c>
      <c r="D58" t="s">
        <v>824</v>
      </c>
      <c r="E58" t="s">
        <v>825</v>
      </c>
      <c r="F58" t="s">
        <v>826</v>
      </c>
      <c r="G58" t="s">
        <v>263</v>
      </c>
      <c r="H58">
        <v>0</v>
      </c>
      <c r="I58">
        <v>0</v>
      </c>
      <c r="J58">
        <v>13008</v>
      </c>
      <c r="L58">
        <v>114573</v>
      </c>
      <c r="M58" t="s">
        <v>827</v>
      </c>
      <c r="N58" t="s">
        <v>233</v>
      </c>
      <c r="O58" t="s">
        <v>828</v>
      </c>
      <c r="P58">
        <v>2</v>
      </c>
      <c r="Q58">
        <v>1</v>
      </c>
      <c r="R58" t="s">
        <v>231</v>
      </c>
      <c r="S58">
        <v>3</v>
      </c>
      <c r="U58" t="s">
        <v>829</v>
      </c>
      <c r="V58" t="s">
        <v>830</v>
      </c>
      <c r="W58" t="s">
        <v>831</v>
      </c>
      <c r="Y58">
        <v>2</v>
      </c>
      <c r="Z58" t="s">
        <v>832</v>
      </c>
      <c r="AA58" t="s">
        <v>415</v>
      </c>
      <c r="AB58" t="s">
        <v>833</v>
      </c>
      <c r="AC58">
        <v>1</v>
      </c>
      <c r="AH58" t="s">
        <v>834</v>
      </c>
      <c r="AO58">
        <f t="shared" si="1"/>
        <v>0</v>
      </c>
      <c r="AQ58">
        <f t="shared" si="2"/>
        <v>-50.33682870370103</v>
      </c>
      <c r="AR58">
        <f t="shared" si="3"/>
        <v>1</v>
      </c>
      <c r="AS58">
        <f t="shared" si="4"/>
        <v>-1.3368287037010305</v>
      </c>
      <c r="AT58">
        <f t="shared" si="5"/>
        <v>0</v>
      </c>
      <c r="AU58">
        <f t="shared" si="6"/>
        <v>1</v>
      </c>
      <c r="AV58">
        <f t="shared" si="7"/>
        <v>0</v>
      </c>
      <c r="AW58">
        <f t="shared" si="0"/>
        <v>0</v>
      </c>
      <c r="AX58">
        <f t="shared" si="8"/>
        <v>0</v>
      </c>
      <c r="AY58">
        <f t="shared" si="9"/>
        <v>0</v>
      </c>
    </row>
    <row r="59" spans="1:51">
      <c r="A59" t="s">
        <v>835</v>
      </c>
      <c r="B59">
        <v>3270862</v>
      </c>
      <c r="C59" t="s">
        <v>823</v>
      </c>
      <c r="D59" t="s">
        <v>824</v>
      </c>
      <c r="E59" t="s">
        <v>836</v>
      </c>
      <c r="F59" t="s">
        <v>826</v>
      </c>
      <c r="G59" t="s">
        <v>263</v>
      </c>
      <c r="H59">
        <v>0</v>
      </c>
      <c r="I59">
        <v>0</v>
      </c>
      <c r="J59">
        <v>13009</v>
      </c>
      <c r="L59">
        <v>114573</v>
      </c>
      <c r="M59" t="s">
        <v>827</v>
      </c>
      <c r="N59" t="s">
        <v>233</v>
      </c>
      <c r="O59" t="s">
        <v>828</v>
      </c>
      <c r="P59">
        <v>2</v>
      </c>
      <c r="Q59">
        <v>1</v>
      </c>
      <c r="R59" t="s">
        <v>231</v>
      </c>
      <c r="S59">
        <v>3</v>
      </c>
      <c r="U59" t="s">
        <v>829</v>
      </c>
      <c r="V59" t="s">
        <v>830</v>
      </c>
      <c r="W59" t="s">
        <v>831</v>
      </c>
      <c r="Y59">
        <v>2</v>
      </c>
      <c r="Z59" t="s">
        <v>837</v>
      </c>
      <c r="AA59" t="s">
        <v>415</v>
      </c>
      <c r="AB59" t="s">
        <v>838</v>
      </c>
      <c r="AC59">
        <v>1</v>
      </c>
      <c r="AH59" t="s">
        <v>827</v>
      </c>
      <c r="AO59">
        <f t="shared" si="1"/>
        <v>0</v>
      </c>
      <c r="AQ59">
        <f t="shared" si="2"/>
        <v>-33.33682870370103</v>
      </c>
      <c r="AR59">
        <f t="shared" si="3"/>
        <v>1</v>
      </c>
      <c r="AS59">
        <f t="shared" si="4"/>
        <v>-1.3368287037010305</v>
      </c>
      <c r="AT59">
        <f t="shared" si="5"/>
        <v>0</v>
      </c>
      <c r="AU59">
        <f t="shared" si="6"/>
        <v>1</v>
      </c>
      <c r="AV59">
        <f t="shared" si="7"/>
        <v>0</v>
      </c>
      <c r="AW59">
        <f t="shared" si="0"/>
        <v>0</v>
      </c>
      <c r="AX59">
        <f t="shared" si="8"/>
        <v>0</v>
      </c>
      <c r="AY59">
        <f t="shared" si="9"/>
        <v>0</v>
      </c>
    </row>
    <row r="60" spans="1:51">
      <c r="A60" t="s">
        <v>839</v>
      </c>
      <c r="B60">
        <v>3270863</v>
      </c>
      <c r="C60" t="s">
        <v>823</v>
      </c>
      <c r="D60" t="s">
        <v>824</v>
      </c>
      <c r="E60" t="s">
        <v>840</v>
      </c>
      <c r="F60" t="s">
        <v>826</v>
      </c>
      <c r="G60" t="s">
        <v>263</v>
      </c>
      <c r="H60">
        <v>0</v>
      </c>
      <c r="I60">
        <v>0</v>
      </c>
      <c r="J60">
        <v>13010</v>
      </c>
      <c r="L60">
        <v>114573</v>
      </c>
      <c r="M60" t="s">
        <v>841</v>
      </c>
      <c r="N60" t="s">
        <v>233</v>
      </c>
      <c r="O60" t="s">
        <v>828</v>
      </c>
      <c r="P60">
        <v>2</v>
      </c>
      <c r="Q60">
        <v>1</v>
      </c>
      <c r="R60" t="s">
        <v>231</v>
      </c>
      <c r="S60">
        <v>3</v>
      </c>
      <c r="U60" t="s">
        <v>829</v>
      </c>
      <c r="V60" t="s">
        <v>830</v>
      </c>
      <c r="W60" t="s">
        <v>831</v>
      </c>
      <c r="Y60">
        <v>2</v>
      </c>
      <c r="Z60" t="s">
        <v>837</v>
      </c>
      <c r="AA60" t="s">
        <v>415</v>
      </c>
      <c r="AB60" t="s">
        <v>838</v>
      </c>
      <c r="AC60">
        <v>1</v>
      </c>
      <c r="AH60" t="s">
        <v>841</v>
      </c>
      <c r="AO60">
        <f t="shared" si="1"/>
        <v>0</v>
      </c>
      <c r="AQ60">
        <f t="shared" si="2"/>
        <v>-33.33684027777781</v>
      </c>
      <c r="AR60">
        <f t="shared" si="3"/>
        <v>1</v>
      </c>
      <c r="AS60">
        <f t="shared" si="4"/>
        <v>-1.3368402777778101</v>
      </c>
      <c r="AT60">
        <f t="shared" si="5"/>
        <v>0</v>
      </c>
      <c r="AU60">
        <f t="shared" si="6"/>
        <v>1</v>
      </c>
      <c r="AV60">
        <f t="shared" si="7"/>
        <v>0</v>
      </c>
      <c r="AW60">
        <f t="shared" si="0"/>
        <v>0</v>
      </c>
      <c r="AX60">
        <f t="shared" si="8"/>
        <v>0</v>
      </c>
      <c r="AY60">
        <f t="shared" si="9"/>
        <v>0</v>
      </c>
    </row>
    <row r="61" spans="1:51">
      <c r="A61" t="s">
        <v>842</v>
      </c>
      <c r="B61">
        <v>3270864</v>
      </c>
      <c r="C61" t="s">
        <v>823</v>
      </c>
      <c r="D61" t="s">
        <v>824</v>
      </c>
      <c r="E61" t="s">
        <v>843</v>
      </c>
      <c r="F61" t="s">
        <v>826</v>
      </c>
      <c r="G61" t="s">
        <v>263</v>
      </c>
      <c r="H61">
        <v>0</v>
      </c>
      <c r="I61">
        <v>0</v>
      </c>
      <c r="J61">
        <v>13011</v>
      </c>
      <c r="L61">
        <v>114573</v>
      </c>
      <c r="M61" t="s">
        <v>841</v>
      </c>
      <c r="N61" t="s">
        <v>233</v>
      </c>
      <c r="O61" t="s">
        <v>828</v>
      </c>
      <c r="P61">
        <v>2</v>
      </c>
      <c r="Q61">
        <v>1</v>
      </c>
      <c r="R61" t="s">
        <v>231</v>
      </c>
      <c r="S61">
        <v>3</v>
      </c>
      <c r="U61" t="s">
        <v>829</v>
      </c>
      <c r="V61" t="s">
        <v>830</v>
      </c>
      <c r="W61" t="s">
        <v>831</v>
      </c>
      <c r="Y61">
        <v>2</v>
      </c>
      <c r="Z61" t="s">
        <v>837</v>
      </c>
      <c r="AA61" t="s">
        <v>415</v>
      </c>
      <c r="AB61" t="s">
        <v>838</v>
      </c>
      <c r="AC61">
        <v>1</v>
      </c>
      <c r="AH61" t="s">
        <v>841</v>
      </c>
      <c r="AO61">
        <f t="shared" si="1"/>
        <v>0</v>
      </c>
      <c r="AQ61">
        <f t="shared" si="2"/>
        <v>-33.33684027777781</v>
      </c>
      <c r="AR61">
        <f t="shared" si="3"/>
        <v>1</v>
      </c>
      <c r="AS61">
        <f t="shared" si="4"/>
        <v>-1.3368402777778101</v>
      </c>
      <c r="AT61">
        <f t="shared" si="5"/>
        <v>0</v>
      </c>
      <c r="AU61">
        <f t="shared" si="6"/>
        <v>1</v>
      </c>
      <c r="AV61">
        <f t="shared" si="7"/>
        <v>0</v>
      </c>
      <c r="AW61">
        <f t="shared" si="0"/>
        <v>0</v>
      </c>
      <c r="AX61">
        <f t="shared" si="8"/>
        <v>0</v>
      </c>
      <c r="AY61">
        <f t="shared" si="9"/>
        <v>0</v>
      </c>
    </row>
    <row r="62" spans="1:51">
      <c r="A62" t="s">
        <v>844</v>
      </c>
      <c r="B62">
        <v>3270865</v>
      </c>
      <c r="C62" t="s">
        <v>823</v>
      </c>
      <c r="D62" t="s">
        <v>824</v>
      </c>
      <c r="E62" t="s">
        <v>845</v>
      </c>
      <c r="F62" t="s">
        <v>826</v>
      </c>
      <c r="G62" t="s">
        <v>263</v>
      </c>
      <c r="H62">
        <v>0</v>
      </c>
      <c r="I62">
        <v>0</v>
      </c>
      <c r="J62">
        <v>13012</v>
      </c>
      <c r="L62">
        <v>114573</v>
      </c>
      <c r="M62" t="s">
        <v>841</v>
      </c>
      <c r="N62" t="s">
        <v>233</v>
      </c>
      <c r="O62" t="s">
        <v>828</v>
      </c>
      <c r="P62">
        <v>2</v>
      </c>
      <c r="Q62">
        <v>1</v>
      </c>
      <c r="R62" t="s">
        <v>231</v>
      </c>
      <c r="S62">
        <v>3</v>
      </c>
      <c r="U62" t="s">
        <v>829</v>
      </c>
      <c r="V62" t="s">
        <v>830</v>
      </c>
      <c r="W62" t="s">
        <v>831</v>
      </c>
      <c r="Y62">
        <v>2</v>
      </c>
      <c r="Z62" t="s">
        <v>837</v>
      </c>
      <c r="AA62" t="s">
        <v>415</v>
      </c>
      <c r="AB62" t="s">
        <v>838</v>
      </c>
      <c r="AC62">
        <v>1</v>
      </c>
      <c r="AH62" t="s">
        <v>841</v>
      </c>
      <c r="AO62">
        <f t="shared" si="1"/>
        <v>0</v>
      </c>
      <c r="AQ62">
        <f t="shared" si="2"/>
        <v>-33.33684027777781</v>
      </c>
      <c r="AR62">
        <f t="shared" si="3"/>
        <v>1</v>
      </c>
      <c r="AS62">
        <f t="shared" si="4"/>
        <v>-1.3368402777778101</v>
      </c>
      <c r="AT62">
        <f t="shared" si="5"/>
        <v>0</v>
      </c>
      <c r="AU62">
        <f t="shared" si="6"/>
        <v>1</v>
      </c>
      <c r="AV62">
        <f t="shared" si="7"/>
        <v>0</v>
      </c>
      <c r="AW62">
        <f t="shared" si="0"/>
        <v>0</v>
      </c>
      <c r="AX62">
        <f t="shared" si="8"/>
        <v>0</v>
      </c>
      <c r="AY62">
        <f t="shared" si="9"/>
        <v>0</v>
      </c>
    </row>
    <row r="63" spans="1:51">
      <c r="A63" t="s">
        <v>846</v>
      </c>
      <c r="B63">
        <v>3270866</v>
      </c>
      <c r="C63" t="s">
        <v>847</v>
      </c>
      <c r="D63" t="s">
        <v>824</v>
      </c>
      <c r="E63" t="s">
        <v>848</v>
      </c>
      <c r="F63" t="s">
        <v>826</v>
      </c>
      <c r="G63" t="s">
        <v>231</v>
      </c>
      <c r="H63">
        <v>0</v>
      </c>
      <c r="I63">
        <v>0</v>
      </c>
      <c r="J63">
        <v>13013</v>
      </c>
      <c r="L63">
        <v>114573</v>
      </c>
      <c r="M63" t="s">
        <v>841</v>
      </c>
      <c r="N63" t="s">
        <v>233</v>
      </c>
      <c r="O63" t="s">
        <v>828</v>
      </c>
      <c r="P63">
        <v>2</v>
      </c>
      <c r="Q63">
        <v>1</v>
      </c>
      <c r="R63" t="s">
        <v>231</v>
      </c>
      <c r="S63">
        <v>3</v>
      </c>
      <c r="U63" t="s">
        <v>829</v>
      </c>
      <c r="V63" t="s">
        <v>849</v>
      </c>
      <c r="W63" t="s">
        <v>850</v>
      </c>
      <c r="Y63">
        <v>2</v>
      </c>
      <c r="Z63" t="s">
        <v>826</v>
      </c>
      <c r="AA63" t="s">
        <v>233</v>
      </c>
      <c r="AB63" t="s">
        <v>851</v>
      </c>
      <c r="AC63">
        <v>1</v>
      </c>
      <c r="AH63" t="s">
        <v>841</v>
      </c>
      <c r="AO63">
        <f t="shared" si="1"/>
        <v>0</v>
      </c>
      <c r="AQ63">
        <f t="shared" si="2"/>
        <v>-1.3368402777778101</v>
      </c>
      <c r="AR63">
        <f t="shared" si="3"/>
        <v>1</v>
      </c>
      <c r="AS63">
        <f t="shared" si="4"/>
        <v>-1.3368402777778101</v>
      </c>
      <c r="AT63">
        <f t="shared" si="5"/>
        <v>0</v>
      </c>
      <c r="AU63">
        <f t="shared" si="6"/>
        <v>1</v>
      </c>
      <c r="AV63">
        <f t="shared" si="7"/>
        <v>0</v>
      </c>
      <c r="AW63">
        <f t="shared" si="0"/>
        <v>0</v>
      </c>
      <c r="AX63">
        <f t="shared" si="8"/>
        <v>0</v>
      </c>
      <c r="AY63">
        <f t="shared" si="9"/>
        <v>0</v>
      </c>
    </row>
    <row r="64" spans="1:51">
      <c r="A64" t="s">
        <v>852</v>
      </c>
      <c r="B64">
        <v>3270867</v>
      </c>
      <c r="C64" t="s">
        <v>810</v>
      </c>
      <c r="D64" t="s">
        <v>243</v>
      </c>
      <c r="E64" t="s">
        <v>853</v>
      </c>
      <c r="F64" t="s">
        <v>462</v>
      </c>
      <c r="G64" t="s">
        <v>231</v>
      </c>
      <c r="H64">
        <v>0</v>
      </c>
      <c r="I64">
        <v>0</v>
      </c>
      <c r="J64">
        <v>242017</v>
      </c>
      <c r="L64">
        <v>114727</v>
      </c>
      <c r="M64" t="s">
        <v>854</v>
      </c>
      <c r="N64" t="s">
        <v>233</v>
      </c>
      <c r="O64" t="s">
        <v>247</v>
      </c>
      <c r="P64">
        <v>2</v>
      </c>
      <c r="Q64">
        <v>1</v>
      </c>
      <c r="R64" t="s">
        <v>231</v>
      </c>
      <c r="S64">
        <v>1</v>
      </c>
      <c r="U64" t="s">
        <v>855</v>
      </c>
      <c r="V64" t="s">
        <v>817</v>
      </c>
      <c r="W64" t="s">
        <v>856</v>
      </c>
      <c r="Y64">
        <v>1</v>
      </c>
      <c r="Z64" t="s">
        <v>741</v>
      </c>
      <c r="AA64" t="s">
        <v>415</v>
      </c>
      <c r="AC64">
        <v>1</v>
      </c>
      <c r="AH64" t="s">
        <v>857</v>
      </c>
      <c r="AI64">
        <v>3270868</v>
      </c>
      <c r="AJ64" t="s">
        <v>858</v>
      </c>
      <c r="AL64">
        <v>0</v>
      </c>
      <c r="AM64" t="s">
        <v>859</v>
      </c>
      <c r="AN64">
        <v>378640</v>
      </c>
      <c r="AO64">
        <f t="shared" si="1"/>
        <v>378640</v>
      </c>
      <c r="AP64" t="s">
        <v>860</v>
      </c>
      <c r="AQ64">
        <f t="shared" si="2"/>
        <v>-14.345416666663368</v>
      </c>
      <c r="AR64">
        <f t="shared" si="3"/>
        <v>1</v>
      </c>
      <c r="AS64">
        <f t="shared" si="4"/>
        <v>0.65458333333663177</v>
      </c>
      <c r="AT64">
        <f t="shared" si="5"/>
        <v>1</v>
      </c>
      <c r="AU64">
        <f t="shared" si="6"/>
        <v>1</v>
      </c>
      <c r="AV64">
        <f t="shared" si="7"/>
        <v>0</v>
      </c>
      <c r="AW64">
        <f t="shared" si="0"/>
        <v>1</v>
      </c>
      <c r="AX64">
        <f t="shared" si="8"/>
        <v>1</v>
      </c>
      <c r="AY64">
        <f t="shared" si="9"/>
        <v>1</v>
      </c>
    </row>
    <row r="65" spans="1:51">
      <c r="A65" t="s">
        <v>861</v>
      </c>
      <c r="B65">
        <v>3270869</v>
      </c>
      <c r="C65" t="s">
        <v>609</v>
      </c>
      <c r="D65" t="s">
        <v>862</v>
      </c>
      <c r="E65" t="s">
        <v>863</v>
      </c>
      <c r="F65" t="s">
        <v>462</v>
      </c>
      <c r="G65" t="s">
        <v>864</v>
      </c>
      <c r="H65">
        <v>0</v>
      </c>
      <c r="I65">
        <v>0</v>
      </c>
      <c r="J65">
        <v>0</v>
      </c>
      <c r="L65">
        <v>114727</v>
      </c>
      <c r="M65" t="s">
        <v>865</v>
      </c>
      <c r="N65" t="s">
        <v>233</v>
      </c>
      <c r="O65" t="s">
        <v>866</v>
      </c>
      <c r="P65">
        <v>2</v>
      </c>
      <c r="Q65">
        <v>1</v>
      </c>
      <c r="R65" t="s">
        <v>231</v>
      </c>
      <c r="S65">
        <v>1</v>
      </c>
      <c r="V65" t="s">
        <v>564</v>
      </c>
      <c r="W65" t="s">
        <v>614</v>
      </c>
      <c r="Y65">
        <v>1</v>
      </c>
      <c r="Z65" t="s">
        <v>642</v>
      </c>
      <c r="AA65" t="s">
        <v>415</v>
      </c>
      <c r="AC65">
        <v>1</v>
      </c>
      <c r="AH65" t="s">
        <v>867</v>
      </c>
      <c r="AI65">
        <v>3270870</v>
      </c>
      <c r="AJ65" t="s">
        <v>861</v>
      </c>
      <c r="AL65">
        <v>0</v>
      </c>
      <c r="AM65" t="s">
        <v>868</v>
      </c>
      <c r="AN65">
        <v>1017048</v>
      </c>
      <c r="AO65">
        <f t="shared" si="1"/>
        <v>1017048</v>
      </c>
      <c r="AP65" t="s">
        <v>869</v>
      </c>
      <c r="AQ65">
        <f t="shared" si="2"/>
        <v>-5.3463078703716747</v>
      </c>
      <c r="AR65">
        <f t="shared" si="3"/>
        <v>1</v>
      </c>
      <c r="AS65">
        <f t="shared" si="4"/>
        <v>0.65369212962832535</v>
      </c>
      <c r="AT65">
        <f t="shared" si="5"/>
        <v>1</v>
      </c>
      <c r="AU65">
        <f t="shared" si="6"/>
        <v>1</v>
      </c>
      <c r="AV65">
        <f t="shared" si="7"/>
        <v>0</v>
      </c>
      <c r="AW65">
        <f t="shared" si="0"/>
        <v>1</v>
      </c>
      <c r="AX65">
        <f t="shared" si="8"/>
        <v>1</v>
      </c>
      <c r="AY65">
        <f t="shared" si="9"/>
        <v>1</v>
      </c>
    </row>
    <row r="66" spans="1:51">
      <c r="A66" t="s">
        <v>870</v>
      </c>
      <c r="B66">
        <v>3270871</v>
      </c>
      <c r="C66" t="s">
        <v>871</v>
      </c>
      <c r="D66" t="s">
        <v>872</v>
      </c>
      <c r="E66" t="s">
        <v>873</v>
      </c>
      <c r="F66" t="s">
        <v>462</v>
      </c>
      <c r="G66" t="s">
        <v>231</v>
      </c>
      <c r="H66">
        <v>2919.7</v>
      </c>
      <c r="I66">
        <v>2919.7</v>
      </c>
      <c r="J66">
        <v>0</v>
      </c>
      <c r="L66">
        <v>114723</v>
      </c>
      <c r="M66" t="s">
        <v>874</v>
      </c>
      <c r="N66" t="s">
        <v>233</v>
      </c>
      <c r="O66" t="s">
        <v>875</v>
      </c>
      <c r="P66">
        <v>2</v>
      </c>
      <c r="Q66">
        <v>5</v>
      </c>
      <c r="R66" t="s">
        <v>462</v>
      </c>
      <c r="S66">
        <v>1</v>
      </c>
      <c r="V66" t="s">
        <v>876</v>
      </c>
      <c r="W66" t="s">
        <v>877</v>
      </c>
      <c r="X66" t="s">
        <v>878</v>
      </c>
      <c r="Y66">
        <v>1</v>
      </c>
      <c r="Z66" t="s">
        <v>879</v>
      </c>
      <c r="AA66" t="s">
        <v>415</v>
      </c>
      <c r="AC66">
        <v>1</v>
      </c>
      <c r="AH66" t="s">
        <v>880</v>
      </c>
      <c r="AI66">
        <v>3270874</v>
      </c>
      <c r="AJ66" t="s">
        <v>881</v>
      </c>
      <c r="AL66">
        <v>0</v>
      </c>
      <c r="AM66" t="s">
        <v>882</v>
      </c>
      <c r="AN66">
        <v>435434</v>
      </c>
      <c r="AO66">
        <f t="shared" si="1"/>
        <v>435434</v>
      </c>
      <c r="AP66" t="s">
        <v>883</v>
      </c>
      <c r="AQ66">
        <f t="shared" si="2"/>
        <v>-54.347916666665697</v>
      </c>
      <c r="AR66">
        <f t="shared" si="3"/>
        <v>1</v>
      </c>
      <c r="AS66">
        <f t="shared" si="4"/>
        <v>0.65208333333430346</v>
      </c>
      <c r="AT66">
        <f t="shared" si="5"/>
        <v>1</v>
      </c>
      <c r="AU66">
        <f t="shared" si="6"/>
        <v>1</v>
      </c>
      <c r="AV66">
        <f t="shared" si="7"/>
        <v>1</v>
      </c>
      <c r="AW66">
        <f t="shared" ref="AW66:AX130" si="10">IF(AI66="",0,1)</f>
        <v>1</v>
      </c>
      <c r="AX66">
        <f t="shared" si="8"/>
        <v>1</v>
      </c>
      <c r="AY66">
        <f t="shared" si="9"/>
        <v>1</v>
      </c>
    </row>
    <row r="67" spans="1:51">
      <c r="A67" t="s">
        <v>884</v>
      </c>
      <c r="B67">
        <v>3270879</v>
      </c>
      <c r="C67" t="s">
        <v>609</v>
      </c>
      <c r="D67" t="s">
        <v>763</v>
      </c>
      <c r="E67" t="s">
        <v>885</v>
      </c>
      <c r="F67" t="s">
        <v>462</v>
      </c>
      <c r="G67" t="s">
        <v>864</v>
      </c>
      <c r="H67">
        <v>0</v>
      </c>
      <c r="I67">
        <v>0</v>
      </c>
      <c r="J67">
        <v>0</v>
      </c>
      <c r="L67">
        <v>114727</v>
      </c>
      <c r="M67" t="s">
        <v>886</v>
      </c>
      <c r="N67" t="s">
        <v>233</v>
      </c>
      <c r="O67" t="s">
        <v>766</v>
      </c>
      <c r="P67">
        <v>2</v>
      </c>
      <c r="Q67">
        <v>1</v>
      </c>
      <c r="R67" t="s">
        <v>231</v>
      </c>
      <c r="S67">
        <v>1</v>
      </c>
      <c r="U67" t="s">
        <v>887</v>
      </c>
      <c r="V67" t="s">
        <v>564</v>
      </c>
      <c r="W67" t="s">
        <v>614</v>
      </c>
      <c r="Y67">
        <v>1</v>
      </c>
      <c r="Z67" t="s">
        <v>642</v>
      </c>
      <c r="AA67" t="s">
        <v>415</v>
      </c>
      <c r="AC67">
        <v>1</v>
      </c>
      <c r="AH67" t="s">
        <v>888</v>
      </c>
      <c r="AI67">
        <v>3270880</v>
      </c>
      <c r="AJ67" t="s">
        <v>884</v>
      </c>
      <c r="AL67">
        <v>0</v>
      </c>
      <c r="AM67" t="s">
        <v>889</v>
      </c>
      <c r="AN67">
        <v>1023431</v>
      </c>
      <c r="AO67">
        <f t="shared" ref="AO67:AO130" si="11">AL67+AN67</f>
        <v>1023431</v>
      </c>
      <c r="AP67" t="s">
        <v>890</v>
      </c>
      <c r="AQ67">
        <f t="shared" ref="AQ67:AQ130" si="12">IFERROR(Z67-M67,"nesprávny dátum")</f>
        <v>-5.3535763888867223</v>
      </c>
      <c r="AR67">
        <f t="shared" ref="AR67:AR130" si="13">IFERROR(IF(Z67-M67&lt;-93,0,IF(Z67-M67&lt;1,1,0)),0)</f>
        <v>1</v>
      </c>
      <c r="AS67">
        <f t="shared" ref="AS67:AS130" si="14">IFERROR(F67-M67,"N/A")</f>
        <v>0.64642361111327773</v>
      </c>
      <c r="AT67">
        <f t="shared" ref="AT67:AT130" si="15">IFERROR(IF(F67-M67&gt;0,1,0),"N/A")</f>
        <v>1</v>
      </c>
      <c r="AU67">
        <f t="shared" ref="AU67:AU130" si="16">IF(AND(F67="",T67=""),0,1)</f>
        <v>1</v>
      </c>
      <c r="AV67">
        <f t="shared" ref="AV67:AV130" si="17">IF(H67&gt;0,1,0)</f>
        <v>0</v>
      </c>
      <c r="AW67">
        <f t="shared" si="10"/>
        <v>1</v>
      </c>
      <c r="AX67">
        <f t="shared" si="10"/>
        <v>1</v>
      </c>
      <c r="AY67">
        <f t="shared" ref="AY67:AY130" si="18">IF(AK67&gt;"",1,IF(AM67&gt;"",1,0))</f>
        <v>1</v>
      </c>
    </row>
    <row r="68" spans="1:51">
      <c r="A68" t="s">
        <v>891</v>
      </c>
      <c r="B68">
        <v>3270875</v>
      </c>
      <c r="C68" t="s">
        <v>609</v>
      </c>
      <c r="D68" t="s">
        <v>892</v>
      </c>
      <c r="E68" t="s">
        <v>893</v>
      </c>
      <c r="F68" t="s">
        <v>462</v>
      </c>
      <c r="G68" t="s">
        <v>864</v>
      </c>
      <c r="H68">
        <v>0</v>
      </c>
      <c r="I68">
        <v>0</v>
      </c>
      <c r="J68">
        <v>0</v>
      </c>
      <c r="L68">
        <v>114727</v>
      </c>
      <c r="M68" t="s">
        <v>894</v>
      </c>
      <c r="N68" t="s">
        <v>233</v>
      </c>
      <c r="O68" t="s">
        <v>895</v>
      </c>
      <c r="P68">
        <v>2</v>
      </c>
      <c r="Q68">
        <v>1</v>
      </c>
      <c r="R68" t="s">
        <v>231</v>
      </c>
      <c r="S68">
        <v>1</v>
      </c>
      <c r="U68" t="s">
        <v>896</v>
      </c>
      <c r="V68" t="s">
        <v>564</v>
      </c>
      <c r="W68" t="s">
        <v>614</v>
      </c>
      <c r="Y68">
        <v>1</v>
      </c>
      <c r="Z68" t="s">
        <v>897</v>
      </c>
      <c r="AA68" t="s">
        <v>233</v>
      </c>
      <c r="AC68">
        <v>1</v>
      </c>
      <c r="AH68" t="s">
        <v>898</v>
      </c>
      <c r="AI68">
        <v>3270876</v>
      </c>
      <c r="AJ68" t="s">
        <v>891</v>
      </c>
      <c r="AL68">
        <v>0</v>
      </c>
      <c r="AM68" t="s">
        <v>899</v>
      </c>
      <c r="AN68">
        <v>1031338</v>
      </c>
      <c r="AO68">
        <f t="shared" si="11"/>
        <v>1031338</v>
      </c>
      <c r="AP68" t="s">
        <v>900</v>
      </c>
      <c r="AQ68">
        <f t="shared" si="12"/>
        <v>359.65090277777927</v>
      </c>
      <c r="AR68">
        <f t="shared" si="13"/>
        <v>0</v>
      </c>
      <c r="AS68">
        <f t="shared" si="14"/>
        <v>0.65090277777926531</v>
      </c>
      <c r="AT68">
        <f t="shared" si="15"/>
        <v>1</v>
      </c>
      <c r="AU68">
        <f t="shared" si="16"/>
        <v>1</v>
      </c>
      <c r="AV68">
        <f t="shared" si="17"/>
        <v>0</v>
      </c>
      <c r="AW68">
        <f t="shared" si="10"/>
        <v>1</v>
      </c>
      <c r="AX68">
        <f t="shared" si="10"/>
        <v>1</v>
      </c>
      <c r="AY68">
        <f t="shared" si="18"/>
        <v>1</v>
      </c>
    </row>
    <row r="69" spans="1:51">
      <c r="A69" t="s">
        <v>901</v>
      </c>
      <c r="B69">
        <v>3270881</v>
      </c>
      <c r="C69" t="s">
        <v>609</v>
      </c>
      <c r="D69" t="s">
        <v>763</v>
      </c>
      <c r="E69" t="s">
        <v>902</v>
      </c>
      <c r="F69" t="s">
        <v>462</v>
      </c>
      <c r="G69" t="s">
        <v>864</v>
      </c>
      <c r="H69">
        <v>0</v>
      </c>
      <c r="I69">
        <v>0</v>
      </c>
      <c r="J69">
        <v>0</v>
      </c>
      <c r="L69">
        <v>114727</v>
      </c>
      <c r="M69" t="s">
        <v>903</v>
      </c>
      <c r="N69" t="s">
        <v>233</v>
      </c>
      <c r="O69" t="s">
        <v>766</v>
      </c>
      <c r="P69">
        <v>2</v>
      </c>
      <c r="Q69">
        <v>1</v>
      </c>
      <c r="R69" t="s">
        <v>231</v>
      </c>
      <c r="S69">
        <v>1</v>
      </c>
      <c r="U69" t="s">
        <v>887</v>
      </c>
      <c r="V69" t="s">
        <v>564</v>
      </c>
      <c r="W69" t="s">
        <v>614</v>
      </c>
      <c r="Y69">
        <v>1</v>
      </c>
      <c r="Z69" t="s">
        <v>642</v>
      </c>
      <c r="AA69" t="s">
        <v>415</v>
      </c>
      <c r="AC69">
        <v>1</v>
      </c>
      <c r="AH69" t="s">
        <v>904</v>
      </c>
      <c r="AI69">
        <v>3270883</v>
      </c>
      <c r="AJ69" t="s">
        <v>901</v>
      </c>
      <c r="AL69">
        <v>0</v>
      </c>
      <c r="AM69" t="s">
        <v>905</v>
      </c>
      <c r="AN69">
        <v>1019597</v>
      </c>
      <c r="AO69">
        <f t="shared" si="11"/>
        <v>1019597</v>
      </c>
      <c r="AP69" t="s">
        <v>906</v>
      </c>
      <c r="AQ69">
        <f t="shared" si="12"/>
        <v>-5.3559722222198616</v>
      </c>
      <c r="AR69">
        <f t="shared" si="13"/>
        <v>1</v>
      </c>
      <c r="AS69">
        <f t="shared" si="14"/>
        <v>0.64402777778013842</v>
      </c>
      <c r="AT69">
        <f t="shared" si="15"/>
        <v>1</v>
      </c>
      <c r="AU69">
        <f t="shared" si="16"/>
        <v>1</v>
      </c>
      <c r="AV69">
        <f t="shared" si="17"/>
        <v>0</v>
      </c>
      <c r="AW69">
        <f t="shared" si="10"/>
        <v>1</v>
      </c>
      <c r="AX69">
        <f t="shared" si="10"/>
        <v>1</v>
      </c>
      <c r="AY69">
        <f t="shared" si="18"/>
        <v>1</v>
      </c>
    </row>
    <row r="70" spans="1:51">
      <c r="A70" t="s">
        <v>907</v>
      </c>
      <c r="B70">
        <v>3270882</v>
      </c>
      <c r="C70" t="s">
        <v>557</v>
      </c>
      <c r="D70" t="s">
        <v>908</v>
      </c>
      <c r="E70" t="s">
        <v>909</v>
      </c>
      <c r="F70" t="s">
        <v>462</v>
      </c>
      <c r="G70" t="s">
        <v>263</v>
      </c>
      <c r="H70">
        <v>0</v>
      </c>
      <c r="I70">
        <v>0</v>
      </c>
      <c r="J70">
        <v>0</v>
      </c>
      <c r="K70" t="s">
        <v>560</v>
      </c>
      <c r="L70">
        <v>114727</v>
      </c>
      <c r="M70" t="s">
        <v>910</v>
      </c>
      <c r="N70" t="s">
        <v>233</v>
      </c>
      <c r="O70" t="s">
        <v>911</v>
      </c>
      <c r="P70">
        <v>2</v>
      </c>
      <c r="Q70">
        <v>5</v>
      </c>
      <c r="R70" t="s">
        <v>462</v>
      </c>
      <c r="S70">
        <v>1</v>
      </c>
      <c r="U70" t="s">
        <v>912</v>
      </c>
      <c r="V70" t="s">
        <v>564</v>
      </c>
      <c r="W70" t="s">
        <v>565</v>
      </c>
      <c r="X70" t="s">
        <v>913</v>
      </c>
      <c r="Y70">
        <v>1</v>
      </c>
      <c r="Z70" t="s">
        <v>467</v>
      </c>
      <c r="AA70" t="s">
        <v>415</v>
      </c>
      <c r="AC70">
        <v>1</v>
      </c>
      <c r="AH70" t="s">
        <v>914</v>
      </c>
      <c r="AI70">
        <v>3270884</v>
      </c>
      <c r="AJ70" t="s">
        <v>909</v>
      </c>
      <c r="AL70">
        <v>0</v>
      </c>
      <c r="AM70" t="s">
        <v>915</v>
      </c>
      <c r="AN70">
        <v>417115</v>
      </c>
      <c r="AO70">
        <f t="shared" si="11"/>
        <v>417115</v>
      </c>
      <c r="AP70" t="s">
        <v>916</v>
      </c>
      <c r="AQ70">
        <f t="shared" si="12"/>
        <v>-15.356643518520286</v>
      </c>
      <c r="AR70">
        <f t="shared" si="13"/>
        <v>1</v>
      </c>
      <c r="AS70">
        <f t="shared" si="14"/>
        <v>0.64335648147971369</v>
      </c>
      <c r="AT70">
        <f t="shared" si="15"/>
        <v>1</v>
      </c>
      <c r="AU70">
        <f t="shared" si="16"/>
        <v>1</v>
      </c>
      <c r="AV70">
        <f t="shared" si="17"/>
        <v>0</v>
      </c>
      <c r="AW70">
        <f t="shared" si="10"/>
        <v>1</v>
      </c>
      <c r="AX70">
        <f t="shared" si="10"/>
        <v>1</v>
      </c>
      <c r="AY70">
        <f t="shared" si="18"/>
        <v>1</v>
      </c>
    </row>
    <row r="71" spans="1:51">
      <c r="A71" t="s">
        <v>917</v>
      </c>
      <c r="B71">
        <v>3270885</v>
      </c>
      <c r="C71" t="s">
        <v>318</v>
      </c>
      <c r="D71" t="s">
        <v>918</v>
      </c>
      <c r="E71" t="s">
        <v>919</v>
      </c>
      <c r="F71" t="s">
        <v>462</v>
      </c>
      <c r="G71" t="s">
        <v>231</v>
      </c>
      <c r="H71">
        <v>126577.48</v>
      </c>
      <c r="I71">
        <v>126577.48</v>
      </c>
      <c r="J71">
        <v>0</v>
      </c>
      <c r="K71" t="s">
        <v>920</v>
      </c>
      <c r="L71">
        <v>114573</v>
      </c>
      <c r="M71" t="s">
        <v>921</v>
      </c>
      <c r="N71" t="s">
        <v>233</v>
      </c>
      <c r="O71" t="s">
        <v>922</v>
      </c>
      <c r="P71">
        <v>2</v>
      </c>
      <c r="Q71">
        <v>5</v>
      </c>
      <c r="R71" t="s">
        <v>462</v>
      </c>
      <c r="S71">
        <v>1</v>
      </c>
      <c r="U71" t="s">
        <v>923</v>
      </c>
      <c r="V71" t="s">
        <v>323</v>
      </c>
      <c r="W71" t="s">
        <v>324</v>
      </c>
      <c r="X71" t="s">
        <v>924</v>
      </c>
      <c r="Y71">
        <v>1</v>
      </c>
      <c r="Z71" t="s">
        <v>642</v>
      </c>
      <c r="AA71" t="s">
        <v>415</v>
      </c>
      <c r="AC71">
        <v>1</v>
      </c>
      <c r="AH71" t="s">
        <v>925</v>
      </c>
      <c r="AI71">
        <v>3270886</v>
      </c>
      <c r="AJ71" t="s">
        <v>926</v>
      </c>
      <c r="AL71">
        <v>0</v>
      </c>
      <c r="AM71" t="s">
        <v>927</v>
      </c>
      <c r="AN71">
        <v>482590</v>
      </c>
      <c r="AO71">
        <f t="shared" si="11"/>
        <v>482590</v>
      </c>
      <c r="AP71" t="s">
        <v>928</v>
      </c>
      <c r="AQ71">
        <f t="shared" si="12"/>
        <v>-5.359166666668898</v>
      </c>
      <c r="AR71">
        <f t="shared" si="13"/>
        <v>1</v>
      </c>
      <c r="AS71">
        <f t="shared" si="14"/>
        <v>0.64083333333110204</v>
      </c>
      <c r="AT71">
        <f t="shared" si="15"/>
        <v>1</v>
      </c>
      <c r="AU71">
        <f t="shared" si="16"/>
        <v>1</v>
      </c>
      <c r="AV71">
        <f t="shared" si="17"/>
        <v>1</v>
      </c>
      <c r="AW71">
        <f t="shared" si="10"/>
        <v>1</v>
      </c>
      <c r="AX71">
        <f t="shared" si="10"/>
        <v>1</v>
      </c>
      <c r="AY71">
        <f t="shared" si="18"/>
        <v>1</v>
      </c>
    </row>
    <row r="72" spans="1:51">
      <c r="A72" t="s">
        <v>929</v>
      </c>
      <c r="B72">
        <v>3270887</v>
      </c>
      <c r="C72" t="s">
        <v>318</v>
      </c>
      <c r="D72" t="s">
        <v>930</v>
      </c>
      <c r="E72" t="s">
        <v>919</v>
      </c>
      <c r="F72" t="s">
        <v>462</v>
      </c>
      <c r="G72" t="s">
        <v>231</v>
      </c>
      <c r="H72">
        <v>98820</v>
      </c>
      <c r="I72">
        <v>98820</v>
      </c>
      <c r="J72">
        <v>0</v>
      </c>
      <c r="K72" t="s">
        <v>920</v>
      </c>
      <c r="L72">
        <v>114573</v>
      </c>
      <c r="M72" t="s">
        <v>931</v>
      </c>
      <c r="N72" t="s">
        <v>233</v>
      </c>
      <c r="O72" t="s">
        <v>932</v>
      </c>
      <c r="P72">
        <v>2</v>
      </c>
      <c r="Q72">
        <v>5</v>
      </c>
      <c r="R72" t="s">
        <v>462</v>
      </c>
      <c r="S72">
        <v>1</v>
      </c>
      <c r="U72" t="s">
        <v>933</v>
      </c>
      <c r="V72" t="s">
        <v>323</v>
      </c>
      <c r="W72" t="s">
        <v>324</v>
      </c>
      <c r="X72" t="s">
        <v>934</v>
      </c>
      <c r="Y72">
        <v>1</v>
      </c>
      <c r="Z72" t="s">
        <v>642</v>
      </c>
      <c r="AA72" t="s">
        <v>415</v>
      </c>
      <c r="AC72">
        <v>1</v>
      </c>
      <c r="AH72" t="s">
        <v>935</v>
      </c>
      <c r="AI72">
        <v>3270888</v>
      </c>
      <c r="AJ72" t="s">
        <v>936</v>
      </c>
      <c r="AL72">
        <v>0</v>
      </c>
      <c r="AM72" t="s">
        <v>937</v>
      </c>
      <c r="AN72">
        <v>544005</v>
      </c>
      <c r="AO72">
        <f t="shared" si="11"/>
        <v>544005</v>
      </c>
      <c r="AP72" t="s">
        <v>938</v>
      </c>
      <c r="AQ72">
        <f t="shared" si="12"/>
        <v>-5.3603472222239361</v>
      </c>
      <c r="AR72">
        <f t="shared" si="13"/>
        <v>1</v>
      </c>
      <c r="AS72">
        <f t="shared" si="14"/>
        <v>0.63965277777606389</v>
      </c>
      <c r="AT72">
        <f t="shared" si="15"/>
        <v>1</v>
      </c>
      <c r="AU72">
        <f t="shared" si="16"/>
        <v>1</v>
      </c>
      <c r="AV72">
        <f t="shared" si="17"/>
        <v>1</v>
      </c>
      <c r="AW72">
        <f t="shared" si="10"/>
        <v>1</v>
      </c>
      <c r="AX72">
        <f t="shared" si="10"/>
        <v>1</v>
      </c>
      <c r="AY72">
        <f t="shared" si="18"/>
        <v>1</v>
      </c>
    </row>
    <row r="73" spans="1:51">
      <c r="A73" t="s">
        <v>939</v>
      </c>
      <c r="B73">
        <v>3270889</v>
      </c>
      <c r="C73" t="s">
        <v>609</v>
      </c>
      <c r="D73" t="s">
        <v>940</v>
      </c>
      <c r="E73" t="s">
        <v>941</v>
      </c>
      <c r="F73" t="s">
        <v>462</v>
      </c>
      <c r="G73" t="s">
        <v>263</v>
      </c>
      <c r="H73">
        <v>0</v>
      </c>
      <c r="I73">
        <v>0</v>
      </c>
      <c r="J73">
        <v>0</v>
      </c>
      <c r="L73">
        <v>114727</v>
      </c>
      <c r="M73" t="s">
        <v>942</v>
      </c>
      <c r="N73" t="s">
        <v>233</v>
      </c>
      <c r="O73" t="s">
        <v>943</v>
      </c>
      <c r="P73">
        <v>2</v>
      </c>
      <c r="Q73">
        <v>1</v>
      </c>
      <c r="R73" t="s">
        <v>231</v>
      </c>
      <c r="S73">
        <v>1</v>
      </c>
      <c r="U73" t="s">
        <v>944</v>
      </c>
      <c r="V73" t="s">
        <v>564</v>
      </c>
      <c r="W73" t="s">
        <v>614</v>
      </c>
      <c r="Y73">
        <v>1</v>
      </c>
      <c r="Z73" t="s">
        <v>449</v>
      </c>
      <c r="AA73" t="s">
        <v>415</v>
      </c>
      <c r="AC73">
        <v>1</v>
      </c>
      <c r="AH73" t="s">
        <v>945</v>
      </c>
      <c r="AI73">
        <v>3270890</v>
      </c>
      <c r="AJ73" t="s">
        <v>939</v>
      </c>
      <c r="AL73">
        <v>0</v>
      </c>
      <c r="AM73" t="s">
        <v>946</v>
      </c>
      <c r="AN73">
        <v>879141</v>
      </c>
      <c r="AO73">
        <f t="shared" si="11"/>
        <v>879141</v>
      </c>
      <c r="AP73" t="s">
        <v>947</v>
      </c>
      <c r="AQ73">
        <f t="shared" si="12"/>
        <v>-12.36166666666395</v>
      </c>
      <c r="AR73">
        <f t="shared" si="13"/>
        <v>1</v>
      </c>
      <c r="AS73">
        <f t="shared" si="14"/>
        <v>0.63833333333604969</v>
      </c>
      <c r="AT73">
        <f t="shared" si="15"/>
        <v>1</v>
      </c>
      <c r="AU73">
        <f t="shared" si="16"/>
        <v>1</v>
      </c>
      <c r="AV73">
        <f t="shared" si="17"/>
        <v>0</v>
      </c>
      <c r="AW73">
        <f t="shared" si="10"/>
        <v>1</v>
      </c>
      <c r="AX73">
        <f t="shared" si="10"/>
        <v>1</v>
      </c>
      <c r="AY73">
        <f t="shared" si="18"/>
        <v>1</v>
      </c>
    </row>
    <row r="74" spans="1:51">
      <c r="A74" t="s">
        <v>948</v>
      </c>
      <c r="B74">
        <v>3270891</v>
      </c>
      <c r="C74" t="s">
        <v>949</v>
      </c>
      <c r="D74" t="s">
        <v>950</v>
      </c>
      <c r="E74" t="s">
        <v>951</v>
      </c>
      <c r="F74" t="s">
        <v>462</v>
      </c>
      <c r="G74" t="s">
        <v>231</v>
      </c>
      <c r="H74">
        <v>0</v>
      </c>
      <c r="I74">
        <v>0</v>
      </c>
      <c r="J74">
        <v>0</v>
      </c>
      <c r="K74" t="s">
        <v>952</v>
      </c>
      <c r="L74">
        <v>114571</v>
      </c>
      <c r="M74" t="s">
        <v>953</v>
      </c>
      <c r="N74" t="s">
        <v>233</v>
      </c>
      <c r="O74" t="s">
        <v>954</v>
      </c>
      <c r="P74">
        <v>2</v>
      </c>
      <c r="Q74">
        <v>5</v>
      </c>
      <c r="R74" t="s">
        <v>462</v>
      </c>
      <c r="S74">
        <v>1</v>
      </c>
      <c r="U74" t="s">
        <v>955</v>
      </c>
      <c r="V74" t="s">
        <v>956</v>
      </c>
      <c r="W74" t="s">
        <v>957</v>
      </c>
      <c r="X74" t="s">
        <v>958</v>
      </c>
      <c r="Y74">
        <v>1</v>
      </c>
      <c r="Z74" t="s">
        <v>449</v>
      </c>
      <c r="AA74" t="s">
        <v>415</v>
      </c>
      <c r="AC74">
        <v>2</v>
      </c>
      <c r="AH74" t="s">
        <v>959</v>
      </c>
      <c r="AI74">
        <v>3270892</v>
      </c>
      <c r="AJ74" t="s">
        <v>951</v>
      </c>
      <c r="AL74">
        <v>0</v>
      </c>
      <c r="AM74" t="s">
        <v>960</v>
      </c>
      <c r="AN74">
        <v>118677</v>
      </c>
      <c r="AO74">
        <f t="shared" si="11"/>
        <v>118677</v>
      </c>
      <c r="AP74" t="s">
        <v>961</v>
      </c>
      <c r="AQ74">
        <f t="shared" si="12"/>
        <v>-12.367349537038535</v>
      </c>
      <c r="AR74">
        <f t="shared" si="13"/>
        <v>1</v>
      </c>
      <c r="AS74">
        <f t="shared" si="14"/>
        <v>0.63265046296146465</v>
      </c>
      <c r="AT74">
        <f t="shared" si="15"/>
        <v>1</v>
      </c>
      <c r="AU74">
        <f t="shared" si="16"/>
        <v>1</v>
      </c>
      <c r="AV74">
        <f t="shared" si="17"/>
        <v>0</v>
      </c>
      <c r="AW74">
        <f t="shared" si="10"/>
        <v>1</v>
      </c>
      <c r="AX74">
        <f t="shared" si="10"/>
        <v>1</v>
      </c>
      <c r="AY74">
        <f t="shared" si="18"/>
        <v>1</v>
      </c>
    </row>
    <row r="75" spans="1:51">
      <c r="A75" t="s">
        <v>962</v>
      </c>
      <c r="B75">
        <v>3270893</v>
      </c>
      <c r="C75" t="s">
        <v>609</v>
      </c>
      <c r="D75" t="s">
        <v>892</v>
      </c>
      <c r="E75" t="s">
        <v>963</v>
      </c>
      <c r="F75" t="s">
        <v>462</v>
      </c>
      <c r="G75" t="s">
        <v>263</v>
      </c>
      <c r="H75">
        <v>0</v>
      </c>
      <c r="I75">
        <v>0</v>
      </c>
      <c r="J75">
        <v>0</v>
      </c>
      <c r="L75">
        <v>114727</v>
      </c>
      <c r="M75" t="s">
        <v>964</v>
      </c>
      <c r="N75" t="s">
        <v>233</v>
      </c>
      <c r="O75" t="s">
        <v>895</v>
      </c>
      <c r="P75">
        <v>2</v>
      </c>
      <c r="Q75">
        <v>1</v>
      </c>
      <c r="R75" t="s">
        <v>231</v>
      </c>
      <c r="S75">
        <v>1</v>
      </c>
      <c r="U75" t="s">
        <v>896</v>
      </c>
      <c r="V75" t="s">
        <v>564</v>
      </c>
      <c r="W75" t="s">
        <v>614</v>
      </c>
      <c r="Y75">
        <v>1</v>
      </c>
      <c r="Z75" t="s">
        <v>642</v>
      </c>
      <c r="AA75" t="s">
        <v>415</v>
      </c>
      <c r="AC75">
        <v>1</v>
      </c>
      <c r="AH75" t="s">
        <v>965</v>
      </c>
      <c r="AI75">
        <v>3270894</v>
      </c>
      <c r="AJ75" t="s">
        <v>962</v>
      </c>
      <c r="AL75">
        <v>0</v>
      </c>
      <c r="AM75" t="s">
        <v>966</v>
      </c>
      <c r="AN75">
        <v>1034071</v>
      </c>
      <c r="AO75">
        <f t="shared" si="11"/>
        <v>1034071</v>
      </c>
      <c r="AP75" t="s">
        <v>967</v>
      </c>
      <c r="AQ75">
        <f t="shared" si="12"/>
        <v>-5.3690393518554629</v>
      </c>
      <c r="AR75">
        <f t="shared" si="13"/>
        <v>1</v>
      </c>
      <c r="AS75">
        <f t="shared" si="14"/>
        <v>0.63096064814453712</v>
      </c>
      <c r="AT75">
        <f t="shared" si="15"/>
        <v>1</v>
      </c>
      <c r="AU75">
        <f t="shared" si="16"/>
        <v>1</v>
      </c>
      <c r="AV75">
        <f t="shared" si="17"/>
        <v>0</v>
      </c>
      <c r="AW75">
        <f t="shared" si="10"/>
        <v>1</v>
      </c>
      <c r="AX75">
        <f t="shared" si="10"/>
        <v>1</v>
      </c>
      <c r="AY75">
        <f t="shared" si="18"/>
        <v>1</v>
      </c>
    </row>
    <row r="76" spans="1:51">
      <c r="A76" t="s">
        <v>968</v>
      </c>
      <c r="B76">
        <v>3270895</v>
      </c>
      <c r="C76" t="s">
        <v>969</v>
      </c>
      <c r="D76" t="s">
        <v>970</v>
      </c>
      <c r="E76" t="s">
        <v>971</v>
      </c>
      <c r="F76" t="s">
        <v>462</v>
      </c>
      <c r="G76" t="s">
        <v>263</v>
      </c>
      <c r="H76">
        <v>0</v>
      </c>
      <c r="I76">
        <v>0</v>
      </c>
      <c r="J76">
        <v>20308</v>
      </c>
      <c r="L76">
        <v>114565</v>
      </c>
      <c r="M76" t="s">
        <v>972</v>
      </c>
      <c r="N76" t="s">
        <v>233</v>
      </c>
      <c r="O76" t="s">
        <v>973</v>
      </c>
      <c r="P76">
        <v>2</v>
      </c>
      <c r="Q76">
        <v>5</v>
      </c>
      <c r="R76" t="s">
        <v>462</v>
      </c>
      <c r="S76">
        <v>1</v>
      </c>
      <c r="U76" t="s">
        <v>974</v>
      </c>
      <c r="V76" t="s">
        <v>975</v>
      </c>
      <c r="W76" t="s">
        <v>976</v>
      </c>
      <c r="X76" t="s">
        <v>977</v>
      </c>
      <c r="Y76">
        <v>1</v>
      </c>
      <c r="Z76" t="s">
        <v>978</v>
      </c>
      <c r="AA76" t="s">
        <v>415</v>
      </c>
      <c r="AC76">
        <v>1</v>
      </c>
      <c r="AH76" t="s">
        <v>979</v>
      </c>
      <c r="AI76">
        <v>3270898</v>
      </c>
      <c r="AJ76" t="s">
        <v>971</v>
      </c>
      <c r="AL76">
        <v>0</v>
      </c>
      <c r="AM76" t="s">
        <v>980</v>
      </c>
      <c r="AN76">
        <v>511822</v>
      </c>
      <c r="AO76">
        <f t="shared" si="11"/>
        <v>511822</v>
      </c>
      <c r="AP76" t="s">
        <v>981</v>
      </c>
      <c r="AQ76">
        <f t="shared" si="12"/>
        <v>-11.37229166666657</v>
      </c>
      <c r="AR76">
        <f t="shared" si="13"/>
        <v>1</v>
      </c>
      <c r="AS76">
        <f t="shared" si="14"/>
        <v>0.62770833333343035</v>
      </c>
      <c r="AT76">
        <f t="shared" si="15"/>
        <v>1</v>
      </c>
      <c r="AU76">
        <f t="shared" si="16"/>
        <v>1</v>
      </c>
      <c r="AV76">
        <f t="shared" si="17"/>
        <v>0</v>
      </c>
      <c r="AW76">
        <f t="shared" si="10"/>
        <v>1</v>
      </c>
      <c r="AX76">
        <f t="shared" si="10"/>
        <v>1</v>
      </c>
      <c r="AY76">
        <f t="shared" si="18"/>
        <v>1</v>
      </c>
    </row>
    <row r="77" spans="1:51">
      <c r="A77" t="s">
        <v>982</v>
      </c>
      <c r="B77">
        <v>3270896</v>
      </c>
      <c r="C77" t="s">
        <v>609</v>
      </c>
      <c r="D77" t="s">
        <v>892</v>
      </c>
      <c r="E77" t="s">
        <v>983</v>
      </c>
      <c r="F77" t="s">
        <v>462</v>
      </c>
      <c r="G77" t="s">
        <v>864</v>
      </c>
      <c r="H77">
        <v>0</v>
      </c>
      <c r="I77">
        <v>0</v>
      </c>
      <c r="J77">
        <v>0</v>
      </c>
      <c r="L77">
        <v>114727</v>
      </c>
      <c r="M77" t="s">
        <v>984</v>
      </c>
      <c r="N77" t="s">
        <v>233</v>
      </c>
      <c r="O77" t="s">
        <v>895</v>
      </c>
      <c r="P77">
        <v>2</v>
      </c>
      <c r="Q77">
        <v>1</v>
      </c>
      <c r="R77" t="s">
        <v>231</v>
      </c>
      <c r="S77">
        <v>1</v>
      </c>
      <c r="U77" t="s">
        <v>896</v>
      </c>
      <c r="V77" t="s">
        <v>564</v>
      </c>
      <c r="W77" t="s">
        <v>614</v>
      </c>
      <c r="Y77">
        <v>1</v>
      </c>
      <c r="Z77" t="s">
        <v>642</v>
      </c>
      <c r="AA77" t="s">
        <v>415</v>
      </c>
      <c r="AC77">
        <v>1</v>
      </c>
      <c r="AH77" t="s">
        <v>985</v>
      </c>
      <c r="AI77">
        <v>3270897</v>
      </c>
      <c r="AJ77" t="s">
        <v>982</v>
      </c>
      <c r="AL77">
        <v>0</v>
      </c>
      <c r="AM77" t="s">
        <v>986</v>
      </c>
      <c r="AN77">
        <v>1035306</v>
      </c>
      <c r="AO77">
        <f t="shared" si="11"/>
        <v>1035306</v>
      </c>
      <c r="AP77" t="s">
        <v>987</v>
      </c>
      <c r="AQ77">
        <f t="shared" si="12"/>
        <v>-5.3712615740732872</v>
      </c>
      <c r="AR77">
        <f t="shared" si="13"/>
        <v>1</v>
      </c>
      <c r="AS77">
        <f t="shared" si="14"/>
        <v>0.62873842592671281</v>
      </c>
      <c r="AT77">
        <f t="shared" si="15"/>
        <v>1</v>
      </c>
      <c r="AU77">
        <f t="shared" si="16"/>
        <v>1</v>
      </c>
      <c r="AV77">
        <f t="shared" si="17"/>
        <v>0</v>
      </c>
      <c r="AW77">
        <f t="shared" si="10"/>
        <v>1</v>
      </c>
      <c r="AX77">
        <f t="shared" si="10"/>
        <v>1</v>
      </c>
      <c r="AY77">
        <f t="shared" si="18"/>
        <v>1</v>
      </c>
    </row>
    <row r="78" spans="1:51">
      <c r="A78" t="s">
        <v>988</v>
      </c>
      <c r="B78">
        <v>3270899</v>
      </c>
      <c r="C78" t="s">
        <v>989</v>
      </c>
      <c r="D78" t="s">
        <v>970</v>
      </c>
      <c r="E78" t="s">
        <v>971</v>
      </c>
      <c r="F78" t="s">
        <v>462</v>
      </c>
      <c r="G78" t="s">
        <v>263</v>
      </c>
      <c r="H78">
        <v>0</v>
      </c>
      <c r="I78">
        <v>0</v>
      </c>
      <c r="J78">
        <v>20309</v>
      </c>
      <c r="L78">
        <v>114565</v>
      </c>
      <c r="M78" t="s">
        <v>990</v>
      </c>
      <c r="N78" t="s">
        <v>233</v>
      </c>
      <c r="O78" t="s">
        <v>973</v>
      </c>
      <c r="P78">
        <v>2</v>
      </c>
      <c r="Q78">
        <v>5</v>
      </c>
      <c r="R78" t="s">
        <v>462</v>
      </c>
      <c r="S78">
        <v>1</v>
      </c>
      <c r="U78" t="s">
        <v>974</v>
      </c>
      <c r="V78" t="s">
        <v>991</v>
      </c>
      <c r="W78" t="s">
        <v>992</v>
      </c>
      <c r="X78" t="s">
        <v>993</v>
      </c>
      <c r="Y78">
        <v>1</v>
      </c>
      <c r="Z78" t="s">
        <v>978</v>
      </c>
      <c r="AA78" t="s">
        <v>415</v>
      </c>
      <c r="AC78">
        <v>1</v>
      </c>
      <c r="AH78" t="s">
        <v>994</v>
      </c>
      <c r="AI78">
        <v>3270900</v>
      </c>
      <c r="AJ78" t="s">
        <v>971</v>
      </c>
      <c r="AL78">
        <v>0</v>
      </c>
      <c r="AM78" t="s">
        <v>995</v>
      </c>
      <c r="AN78">
        <v>627993</v>
      </c>
      <c r="AO78">
        <f t="shared" si="11"/>
        <v>627993</v>
      </c>
      <c r="AP78" t="s">
        <v>996</v>
      </c>
      <c r="AQ78">
        <f t="shared" si="12"/>
        <v>-11.376157407408755</v>
      </c>
      <c r="AR78">
        <f t="shared" si="13"/>
        <v>1</v>
      </c>
      <c r="AS78">
        <f t="shared" si="14"/>
        <v>0.62384259259124519</v>
      </c>
      <c r="AT78">
        <f t="shared" si="15"/>
        <v>1</v>
      </c>
      <c r="AU78">
        <f t="shared" si="16"/>
        <v>1</v>
      </c>
      <c r="AV78">
        <f t="shared" si="17"/>
        <v>0</v>
      </c>
      <c r="AW78">
        <f t="shared" si="10"/>
        <v>1</v>
      </c>
      <c r="AX78">
        <f t="shared" si="10"/>
        <v>1</v>
      </c>
      <c r="AY78">
        <f t="shared" si="18"/>
        <v>1</v>
      </c>
    </row>
    <row r="79" spans="1:51">
      <c r="A79" t="s">
        <v>997</v>
      </c>
      <c r="B79">
        <v>3270901</v>
      </c>
      <c r="C79" t="s">
        <v>609</v>
      </c>
      <c r="D79" t="s">
        <v>998</v>
      </c>
      <c r="E79" t="s">
        <v>999</v>
      </c>
      <c r="F79" t="s">
        <v>462</v>
      </c>
      <c r="G79" t="s">
        <v>864</v>
      </c>
      <c r="H79">
        <v>0</v>
      </c>
      <c r="I79">
        <v>0</v>
      </c>
      <c r="J79">
        <v>0</v>
      </c>
      <c r="L79">
        <v>114727</v>
      </c>
      <c r="M79" t="s">
        <v>1000</v>
      </c>
      <c r="N79" t="s">
        <v>233</v>
      </c>
      <c r="O79" t="s">
        <v>1001</v>
      </c>
      <c r="P79">
        <v>2</v>
      </c>
      <c r="Q79">
        <v>1</v>
      </c>
      <c r="R79" t="s">
        <v>231</v>
      </c>
      <c r="S79">
        <v>1</v>
      </c>
      <c r="U79" t="s">
        <v>1002</v>
      </c>
      <c r="V79" t="s">
        <v>564</v>
      </c>
      <c r="W79" t="s">
        <v>614</v>
      </c>
      <c r="Y79">
        <v>1</v>
      </c>
      <c r="Z79" t="s">
        <v>642</v>
      </c>
      <c r="AA79" t="s">
        <v>415</v>
      </c>
      <c r="AC79">
        <v>1</v>
      </c>
      <c r="AH79" t="s">
        <v>1003</v>
      </c>
      <c r="AI79">
        <v>3270903</v>
      </c>
      <c r="AJ79" t="s">
        <v>997</v>
      </c>
      <c r="AL79">
        <v>0</v>
      </c>
      <c r="AM79" t="s">
        <v>1004</v>
      </c>
      <c r="AN79">
        <v>1027015</v>
      </c>
      <c r="AO79">
        <f t="shared" si="11"/>
        <v>1027015</v>
      </c>
      <c r="AP79" t="s">
        <v>1005</v>
      </c>
      <c r="AQ79">
        <f t="shared" si="12"/>
        <v>-5.3802199074052623</v>
      </c>
      <c r="AR79">
        <f t="shared" si="13"/>
        <v>1</v>
      </c>
      <c r="AS79">
        <f t="shared" si="14"/>
        <v>0.61978009259473765</v>
      </c>
      <c r="AT79">
        <f t="shared" si="15"/>
        <v>1</v>
      </c>
      <c r="AU79">
        <f t="shared" si="16"/>
        <v>1</v>
      </c>
      <c r="AV79">
        <f t="shared" si="17"/>
        <v>0</v>
      </c>
      <c r="AW79">
        <f t="shared" si="10"/>
        <v>1</v>
      </c>
      <c r="AX79">
        <f t="shared" si="10"/>
        <v>1</v>
      </c>
      <c r="AY79">
        <f t="shared" si="18"/>
        <v>1</v>
      </c>
    </row>
    <row r="80" spans="1:51">
      <c r="A80" t="s">
        <v>1006</v>
      </c>
      <c r="B80">
        <v>3270904</v>
      </c>
      <c r="C80" t="s">
        <v>1007</v>
      </c>
      <c r="D80" t="s">
        <v>1008</v>
      </c>
      <c r="E80" t="s">
        <v>1009</v>
      </c>
      <c r="F80" t="s">
        <v>462</v>
      </c>
      <c r="G80" t="s">
        <v>263</v>
      </c>
      <c r="H80">
        <v>0</v>
      </c>
      <c r="I80">
        <v>0</v>
      </c>
      <c r="J80">
        <v>1</v>
      </c>
      <c r="L80">
        <v>114727</v>
      </c>
      <c r="M80" t="s">
        <v>1010</v>
      </c>
      <c r="N80" t="s">
        <v>233</v>
      </c>
      <c r="O80" t="s">
        <v>1011</v>
      </c>
      <c r="P80">
        <v>2</v>
      </c>
      <c r="Q80">
        <v>5</v>
      </c>
      <c r="R80" t="s">
        <v>462</v>
      </c>
      <c r="S80">
        <v>1</v>
      </c>
      <c r="U80" t="s">
        <v>1012</v>
      </c>
      <c r="V80" t="s">
        <v>1013</v>
      </c>
      <c r="W80" t="s">
        <v>1014</v>
      </c>
      <c r="X80" t="s">
        <v>1015</v>
      </c>
      <c r="Y80">
        <v>1</v>
      </c>
      <c r="Z80" t="s">
        <v>455</v>
      </c>
      <c r="AA80" t="s">
        <v>415</v>
      </c>
      <c r="AC80">
        <v>1</v>
      </c>
      <c r="AH80" t="s">
        <v>1016</v>
      </c>
      <c r="AI80">
        <v>3270909</v>
      </c>
      <c r="AJ80" t="s">
        <v>285</v>
      </c>
      <c r="AL80">
        <v>0</v>
      </c>
      <c r="AM80" t="s">
        <v>1017</v>
      </c>
      <c r="AN80">
        <v>212924</v>
      </c>
      <c r="AO80">
        <f t="shared" si="11"/>
        <v>212924</v>
      </c>
      <c r="AP80" t="s">
        <v>1018</v>
      </c>
      <c r="AQ80">
        <f t="shared" si="12"/>
        <v>-20.384108796293731</v>
      </c>
      <c r="AR80">
        <f t="shared" si="13"/>
        <v>1</v>
      </c>
      <c r="AS80">
        <f t="shared" si="14"/>
        <v>0.61589120370626915</v>
      </c>
      <c r="AT80">
        <f t="shared" si="15"/>
        <v>1</v>
      </c>
      <c r="AU80">
        <f t="shared" si="16"/>
        <v>1</v>
      </c>
      <c r="AV80">
        <f t="shared" si="17"/>
        <v>0</v>
      </c>
      <c r="AW80">
        <f t="shared" si="10"/>
        <v>1</v>
      </c>
      <c r="AX80">
        <f t="shared" si="10"/>
        <v>1</v>
      </c>
      <c r="AY80">
        <f t="shared" si="18"/>
        <v>1</v>
      </c>
    </row>
    <row r="81" spans="1:51">
      <c r="A81" t="s">
        <v>1019</v>
      </c>
      <c r="B81">
        <v>3270905</v>
      </c>
      <c r="C81" t="s">
        <v>1020</v>
      </c>
      <c r="D81" t="s">
        <v>1021</v>
      </c>
      <c r="E81" t="s">
        <v>1022</v>
      </c>
      <c r="F81" t="s">
        <v>462</v>
      </c>
      <c r="G81" t="s">
        <v>1023</v>
      </c>
      <c r="H81">
        <v>7312</v>
      </c>
      <c r="I81">
        <v>7312</v>
      </c>
      <c r="J81">
        <v>315019</v>
      </c>
      <c r="L81">
        <v>114727</v>
      </c>
      <c r="M81" t="s">
        <v>1024</v>
      </c>
      <c r="N81" t="s">
        <v>233</v>
      </c>
      <c r="O81" t="s">
        <v>1025</v>
      </c>
      <c r="P81">
        <v>2</v>
      </c>
      <c r="Q81">
        <v>5</v>
      </c>
      <c r="R81" t="s">
        <v>462</v>
      </c>
      <c r="S81">
        <v>1</v>
      </c>
      <c r="U81" t="s">
        <v>1026</v>
      </c>
      <c r="V81" t="s">
        <v>564</v>
      </c>
      <c r="W81" t="s">
        <v>1027</v>
      </c>
      <c r="X81" t="s">
        <v>1028</v>
      </c>
      <c r="Y81">
        <v>1</v>
      </c>
      <c r="Z81" t="s">
        <v>1029</v>
      </c>
      <c r="AA81" t="s">
        <v>415</v>
      </c>
      <c r="AC81">
        <v>1</v>
      </c>
      <c r="AH81" t="s">
        <v>1030</v>
      </c>
      <c r="AI81">
        <v>3270906</v>
      </c>
      <c r="AJ81" t="s">
        <v>1031</v>
      </c>
      <c r="AL81">
        <v>0</v>
      </c>
      <c r="AM81" t="s">
        <v>1032</v>
      </c>
      <c r="AN81">
        <v>491371</v>
      </c>
      <c r="AO81">
        <f t="shared" si="11"/>
        <v>491371</v>
      </c>
      <c r="AP81" t="s">
        <v>1033</v>
      </c>
      <c r="AQ81">
        <f t="shared" si="12"/>
        <v>-32.382638888891961</v>
      </c>
      <c r="AR81">
        <f t="shared" si="13"/>
        <v>1</v>
      </c>
      <c r="AS81">
        <f t="shared" si="14"/>
        <v>0.61736111110803904</v>
      </c>
      <c r="AT81">
        <f t="shared" si="15"/>
        <v>1</v>
      </c>
      <c r="AU81">
        <f t="shared" si="16"/>
        <v>1</v>
      </c>
      <c r="AV81">
        <f t="shared" si="17"/>
        <v>1</v>
      </c>
      <c r="AW81">
        <f t="shared" si="10"/>
        <v>1</v>
      </c>
      <c r="AX81">
        <f t="shared" si="10"/>
        <v>1</v>
      </c>
      <c r="AY81">
        <f t="shared" si="18"/>
        <v>1</v>
      </c>
    </row>
    <row r="82" spans="1:51">
      <c r="A82" t="s">
        <v>1034</v>
      </c>
      <c r="B82">
        <v>3270907</v>
      </c>
      <c r="C82" t="s">
        <v>609</v>
      </c>
      <c r="D82" t="s">
        <v>1035</v>
      </c>
      <c r="E82" t="s">
        <v>1036</v>
      </c>
      <c r="F82" t="s">
        <v>462</v>
      </c>
      <c r="G82" t="s">
        <v>864</v>
      </c>
      <c r="H82">
        <v>0</v>
      </c>
      <c r="I82">
        <v>0</v>
      </c>
      <c r="J82">
        <v>0</v>
      </c>
      <c r="L82">
        <v>114727</v>
      </c>
      <c r="M82" t="s">
        <v>1037</v>
      </c>
      <c r="N82" t="s">
        <v>233</v>
      </c>
      <c r="O82" t="s">
        <v>1038</v>
      </c>
      <c r="P82">
        <v>2</v>
      </c>
      <c r="Q82">
        <v>1</v>
      </c>
      <c r="R82" t="s">
        <v>231</v>
      </c>
      <c r="S82">
        <v>1</v>
      </c>
      <c r="U82" t="s">
        <v>1039</v>
      </c>
      <c r="V82" t="s">
        <v>564</v>
      </c>
      <c r="W82" t="s">
        <v>614</v>
      </c>
      <c r="Y82">
        <v>1</v>
      </c>
      <c r="Z82" t="s">
        <v>642</v>
      </c>
      <c r="AA82" t="s">
        <v>415</v>
      </c>
      <c r="AC82">
        <v>1</v>
      </c>
      <c r="AH82" t="s">
        <v>1040</v>
      </c>
      <c r="AI82">
        <v>3270908</v>
      </c>
      <c r="AJ82" t="s">
        <v>1034</v>
      </c>
      <c r="AL82">
        <v>0</v>
      </c>
      <c r="AM82" t="s">
        <v>1041</v>
      </c>
      <c r="AN82">
        <v>1036125</v>
      </c>
      <c r="AO82">
        <f t="shared" si="11"/>
        <v>1036125</v>
      </c>
      <c r="AP82" t="s">
        <v>1042</v>
      </c>
      <c r="AQ82">
        <f t="shared" si="12"/>
        <v>-5.3829050925924093</v>
      </c>
      <c r="AR82">
        <f t="shared" si="13"/>
        <v>1</v>
      </c>
      <c r="AS82">
        <f t="shared" si="14"/>
        <v>0.61709490740759065</v>
      </c>
      <c r="AT82">
        <f t="shared" si="15"/>
        <v>1</v>
      </c>
      <c r="AU82">
        <f t="shared" si="16"/>
        <v>1</v>
      </c>
      <c r="AV82">
        <f t="shared" si="17"/>
        <v>0</v>
      </c>
      <c r="AW82">
        <f t="shared" si="10"/>
        <v>1</v>
      </c>
      <c r="AX82">
        <f t="shared" si="10"/>
        <v>1</v>
      </c>
      <c r="AY82">
        <f t="shared" si="18"/>
        <v>1</v>
      </c>
    </row>
    <row r="83" spans="1:51">
      <c r="A83" t="s">
        <v>1043</v>
      </c>
      <c r="B83">
        <v>3270910</v>
      </c>
      <c r="C83" t="s">
        <v>1020</v>
      </c>
      <c r="D83" t="s">
        <v>1021</v>
      </c>
      <c r="E83" t="s">
        <v>1044</v>
      </c>
      <c r="F83" t="s">
        <v>462</v>
      </c>
      <c r="G83" t="s">
        <v>1023</v>
      </c>
      <c r="H83">
        <v>33773</v>
      </c>
      <c r="I83">
        <v>33773</v>
      </c>
      <c r="J83">
        <v>315020</v>
      </c>
      <c r="L83">
        <v>114727</v>
      </c>
      <c r="M83" t="s">
        <v>1045</v>
      </c>
      <c r="N83" t="s">
        <v>233</v>
      </c>
      <c r="O83" t="s">
        <v>1025</v>
      </c>
      <c r="P83">
        <v>2</v>
      </c>
      <c r="Q83">
        <v>5</v>
      </c>
      <c r="R83" t="s">
        <v>462</v>
      </c>
      <c r="S83">
        <v>1</v>
      </c>
      <c r="U83" t="s">
        <v>1026</v>
      </c>
      <c r="V83" t="s">
        <v>564</v>
      </c>
      <c r="W83" t="s">
        <v>1027</v>
      </c>
      <c r="X83" t="s">
        <v>1046</v>
      </c>
      <c r="Y83">
        <v>1</v>
      </c>
      <c r="Z83" t="s">
        <v>1029</v>
      </c>
      <c r="AA83" t="s">
        <v>415</v>
      </c>
      <c r="AC83">
        <v>1</v>
      </c>
      <c r="AH83" t="s">
        <v>1047</v>
      </c>
      <c r="AI83">
        <v>3270911</v>
      </c>
      <c r="AJ83" t="s">
        <v>1048</v>
      </c>
      <c r="AL83">
        <v>0</v>
      </c>
      <c r="AM83" t="s">
        <v>1049</v>
      </c>
      <c r="AN83">
        <v>490549</v>
      </c>
      <c r="AO83">
        <f t="shared" si="11"/>
        <v>490549</v>
      </c>
      <c r="AP83" t="s">
        <v>1050</v>
      </c>
      <c r="AQ83">
        <f t="shared" si="12"/>
        <v>-32.384918981479132</v>
      </c>
      <c r="AR83">
        <f t="shared" si="13"/>
        <v>1</v>
      </c>
      <c r="AS83">
        <f t="shared" si="14"/>
        <v>0.61508101852086838</v>
      </c>
      <c r="AT83">
        <f t="shared" si="15"/>
        <v>1</v>
      </c>
      <c r="AU83">
        <f t="shared" si="16"/>
        <v>1</v>
      </c>
      <c r="AV83">
        <f t="shared" si="17"/>
        <v>1</v>
      </c>
      <c r="AW83">
        <f t="shared" si="10"/>
        <v>1</v>
      </c>
      <c r="AX83">
        <f t="shared" si="10"/>
        <v>1</v>
      </c>
      <c r="AY83">
        <f t="shared" si="18"/>
        <v>1</v>
      </c>
    </row>
    <row r="84" spans="1:51">
      <c r="A84" t="s">
        <v>1051</v>
      </c>
      <c r="B84">
        <v>3270912</v>
      </c>
      <c r="C84" t="s">
        <v>342</v>
      </c>
      <c r="D84" t="s">
        <v>1052</v>
      </c>
      <c r="E84" t="s">
        <v>1053</v>
      </c>
      <c r="F84" t="s">
        <v>1054</v>
      </c>
      <c r="G84" t="s">
        <v>1055</v>
      </c>
      <c r="H84">
        <v>0</v>
      </c>
      <c r="I84">
        <v>0</v>
      </c>
      <c r="J84">
        <v>0</v>
      </c>
      <c r="L84">
        <v>114495</v>
      </c>
      <c r="M84" t="s">
        <v>1056</v>
      </c>
      <c r="N84" t="s">
        <v>233</v>
      </c>
      <c r="P84">
        <v>2</v>
      </c>
      <c r="Q84">
        <v>1</v>
      </c>
      <c r="R84" t="s">
        <v>231</v>
      </c>
      <c r="S84">
        <v>1</v>
      </c>
      <c r="V84" t="s">
        <v>346</v>
      </c>
      <c r="W84" t="s">
        <v>1057</v>
      </c>
      <c r="Y84">
        <v>1</v>
      </c>
      <c r="Z84" t="s">
        <v>642</v>
      </c>
      <c r="AA84" t="s">
        <v>415</v>
      </c>
      <c r="AC84">
        <v>1</v>
      </c>
      <c r="AH84" t="s">
        <v>1058</v>
      </c>
      <c r="AI84">
        <v>3270913</v>
      </c>
      <c r="AJ84" t="s">
        <v>1053</v>
      </c>
      <c r="AL84">
        <v>0</v>
      </c>
      <c r="AM84" t="s">
        <v>1059</v>
      </c>
      <c r="AN84">
        <v>197573</v>
      </c>
      <c r="AO84">
        <f t="shared" si="11"/>
        <v>197573</v>
      </c>
      <c r="AP84" t="s">
        <v>1060</v>
      </c>
      <c r="AQ84">
        <f t="shared" si="12"/>
        <v>-5.3848958333328483</v>
      </c>
      <c r="AR84">
        <f t="shared" si="13"/>
        <v>1</v>
      </c>
      <c r="AS84">
        <f t="shared" si="14"/>
        <v>32.615104166667152</v>
      </c>
      <c r="AT84">
        <f t="shared" si="15"/>
        <v>1</v>
      </c>
      <c r="AU84">
        <f t="shared" si="16"/>
        <v>1</v>
      </c>
      <c r="AV84">
        <f t="shared" si="17"/>
        <v>0</v>
      </c>
      <c r="AW84">
        <f t="shared" si="10"/>
        <v>1</v>
      </c>
      <c r="AX84">
        <f t="shared" si="10"/>
        <v>1</v>
      </c>
      <c r="AY84">
        <f t="shared" si="18"/>
        <v>1</v>
      </c>
    </row>
    <row r="85" spans="1:51">
      <c r="A85" t="s">
        <v>1061</v>
      </c>
      <c r="B85">
        <v>3270914</v>
      </c>
      <c r="C85" t="s">
        <v>342</v>
      </c>
      <c r="D85" t="s">
        <v>1052</v>
      </c>
      <c r="E85" t="s">
        <v>1053</v>
      </c>
      <c r="F85" t="s">
        <v>1062</v>
      </c>
      <c r="G85" t="s">
        <v>1063</v>
      </c>
      <c r="H85">
        <v>31</v>
      </c>
      <c r="I85">
        <v>31</v>
      </c>
      <c r="J85">
        <v>0</v>
      </c>
      <c r="L85">
        <v>114495</v>
      </c>
      <c r="M85" t="s">
        <v>1064</v>
      </c>
      <c r="N85" t="s">
        <v>233</v>
      </c>
      <c r="P85">
        <v>2</v>
      </c>
      <c r="Q85">
        <v>1</v>
      </c>
      <c r="R85" t="s">
        <v>231</v>
      </c>
      <c r="S85">
        <v>1</v>
      </c>
      <c r="V85" t="s">
        <v>346</v>
      </c>
      <c r="W85" t="s">
        <v>1057</v>
      </c>
      <c r="Y85">
        <v>1</v>
      </c>
      <c r="Z85" t="s">
        <v>642</v>
      </c>
      <c r="AA85" t="s">
        <v>415</v>
      </c>
      <c r="AC85">
        <v>1</v>
      </c>
      <c r="AH85" t="s">
        <v>1065</v>
      </c>
      <c r="AI85">
        <v>3270915</v>
      </c>
      <c r="AJ85" t="s">
        <v>1053</v>
      </c>
      <c r="AL85">
        <v>0</v>
      </c>
      <c r="AM85" t="s">
        <v>1066</v>
      </c>
      <c r="AN85">
        <v>197093</v>
      </c>
      <c r="AO85">
        <f t="shared" si="11"/>
        <v>197093</v>
      </c>
      <c r="AP85" t="s">
        <v>1067</v>
      </c>
      <c r="AQ85">
        <f t="shared" si="12"/>
        <v>-5.3867592592578148</v>
      </c>
      <c r="AR85">
        <f t="shared" si="13"/>
        <v>1</v>
      </c>
      <c r="AS85">
        <f t="shared" si="14"/>
        <v>53.613240740742185</v>
      </c>
      <c r="AT85">
        <f t="shared" si="15"/>
        <v>1</v>
      </c>
      <c r="AU85">
        <f t="shared" si="16"/>
        <v>1</v>
      </c>
      <c r="AV85">
        <f t="shared" si="17"/>
        <v>1</v>
      </c>
      <c r="AW85">
        <f t="shared" si="10"/>
        <v>1</v>
      </c>
      <c r="AX85">
        <f t="shared" si="10"/>
        <v>1</v>
      </c>
      <c r="AY85">
        <f t="shared" si="18"/>
        <v>1</v>
      </c>
    </row>
    <row r="86" spans="1:51">
      <c r="A86" t="s">
        <v>1068</v>
      </c>
      <c r="B86">
        <v>3270917</v>
      </c>
      <c r="C86" t="s">
        <v>1069</v>
      </c>
      <c r="D86" t="s">
        <v>1070</v>
      </c>
      <c r="E86" t="s">
        <v>1071</v>
      </c>
      <c r="F86" t="s">
        <v>462</v>
      </c>
      <c r="G86" t="s">
        <v>263</v>
      </c>
      <c r="H86">
        <v>0</v>
      </c>
      <c r="I86">
        <v>0</v>
      </c>
      <c r="J86">
        <v>0</v>
      </c>
      <c r="L86">
        <v>114499</v>
      </c>
      <c r="M86" t="s">
        <v>1072</v>
      </c>
      <c r="N86" t="s">
        <v>233</v>
      </c>
      <c r="O86" t="s">
        <v>1073</v>
      </c>
      <c r="P86">
        <v>2</v>
      </c>
      <c r="Q86">
        <v>5</v>
      </c>
      <c r="R86" t="s">
        <v>462</v>
      </c>
      <c r="S86">
        <v>1</v>
      </c>
      <c r="U86" t="s">
        <v>1074</v>
      </c>
      <c r="V86" t="s">
        <v>1075</v>
      </c>
      <c r="W86" t="s">
        <v>1076</v>
      </c>
      <c r="X86" t="s">
        <v>1077</v>
      </c>
      <c r="Y86">
        <v>2</v>
      </c>
      <c r="Z86" t="s">
        <v>497</v>
      </c>
      <c r="AA86" t="s">
        <v>415</v>
      </c>
      <c r="AB86" t="s">
        <v>1078</v>
      </c>
      <c r="AC86">
        <v>2</v>
      </c>
      <c r="AE86" t="s">
        <v>1079</v>
      </c>
      <c r="AH86" t="s">
        <v>1080</v>
      </c>
      <c r="AO86">
        <f t="shared" si="11"/>
        <v>0</v>
      </c>
      <c r="AQ86">
        <f t="shared" si="12"/>
        <v>-13.389872685183946</v>
      </c>
      <c r="AR86">
        <f t="shared" si="13"/>
        <v>1</v>
      </c>
      <c r="AS86">
        <f t="shared" si="14"/>
        <v>0.61012731481605442</v>
      </c>
      <c r="AT86">
        <f t="shared" si="15"/>
        <v>1</v>
      </c>
      <c r="AU86">
        <f t="shared" si="16"/>
        <v>1</v>
      </c>
      <c r="AV86">
        <f t="shared" si="17"/>
        <v>0</v>
      </c>
      <c r="AW86">
        <f t="shared" si="10"/>
        <v>0</v>
      </c>
      <c r="AX86">
        <f t="shared" si="10"/>
        <v>0</v>
      </c>
      <c r="AY86">
        <f t="shared" si="18"/>
        <v>0</v>
      </c>
    </row>
    <row r="87" spans="1:51">
      <c r="A87" t="s">
        <v>1081</v>
      </c>
      <c r="B87">
        <v>3270918</v>
      </c>
      <c r="C87" t="s">
        <v>1007</v>
      </c>
      <c r="D87" t="s">
        <v>1082</v>
      </c>
      <c r="E87" t="s">
        <v>1083</v>
      </c>
      <c r="F87" t="s">
        <v>462</v>
      </c>
      <c r="G87" t="s">
        <v>263</v>
      </c>
      <c r="H87">
        <v>0</v>
      </c>
      <c r="I87">
        <v>0</v>
      </c>
      <c r="J87">
        <v>2</v>
      </c>
      <c r="L87">
        <v>114727</v>
      </c>
      <c r="M87" t="s">
        <v>1084</v>
      </c>
      <c r="N87" t="s">
        <v>233</v>
      </c>
      <c r="P87">
        <v>2</v>
      </c>
      <c r="Q87">
        <v>5</v>
      </c>
      <c r="R87" t="s">
        <v>462</v>
      </c>
      <c r="S87">
        <v>1</v>
      </c>
      <c r="U87" t="s">
        <v>1085</v>
      </c>
      <c r="V87" t="s">
        <v>1013</v>
      </c>
      <c r="W87" t="s">
        <v>1014</v>
      </c>
      <c r="X87" t="s">
        <v>1086</v>
      </c>
      <c r="Y87">
        <v>1</v>
      </c>
      <c r="Z87" t="s">
        <v>455</v>
      </c>
      <c r="AA87" t="s">
        <v>415</v>
      </c>
      <c r="AC87">
        <v>1</v>
      </c>
      <c r="AH87" t="s">
        <v>1087</v>
      </c>
      <c r="AI87">
        <v>3270919</v>
      </c>
      <c r="AJ87" t="s">
        <v>285</v>
      </c>
      <c r="AL87">
        <v>0</v>
      </c>
      <c r="AM87" t="s">
        <v>1088</v>
      </c>
      <c r="AN87">
        <v>213993</v>
      </c>
      <c r="AO87">
        <f t="shared" si="11"/>
        <v>213993</v>
      </c>
      <c r="AP87" t="s">
        <v>1089</v>
      </c>
      <c r="AQ87">
        <f t="shared" si="12"/>
        <v>-20.39243055555562</v>
      </c>
      <c r="AR87">
        <f t="shared" si="13"/>
        <v>1</v>
      </c>
      <c r="AS87">
        <f t="shared" si="14"/>
        <v>0.60756944444437977</v>
      </c>
      <c r="AT87">
        <f t="shared" si="15"/>
        <v>1</v>
      </c>
      <c r="AU87">
        <f t="shared" si="16"/>
        <v>1</v>
      </c>
      <c r="AV87">
        <f t="shared" si="17"/>
        <v>0</v>
      </c>
      <c r="AW87">
        <f t="shared" si="10"/>
        <v>1</v>
      </c>
      <c r="AX87">
        <f t="shared" si="10"/>
        <v>1</v>
      </c>
      <c r="AY87">
        <f t="shared" si="18"/>
        <v>1</v>
      </c>
    </row>
    <row r="88" spans="1:51">
      <c r="A88" t="s">
        <v>1090</v>
      </c>
      <c r="B88">
        <v>3270920</v>
      </c>
      <c r="C88" t="s">
        <v>609</v>
      </c>
      <c r="D88" t="s">
        <v>1091</v>
      </c>
      <c r="E88" t="s">
        <v>1092</v>
      </c>
      <c r="F88" t="s">
        <v>462</v>
      </c>
      <c r="G88" t="s">
        <v>864</v>
      </c>
      <c r="H88">
        <v>0</v>
      </c>
      <c r="I88">
        <v>0</v>
      </c>
      <c r="J88">
        <v>0</v>
      </c>
      <c r="L88">
        <v>114727</v>
      </c>
      <c r="M88" t="s">
        <v>1093</v>
      </c>
      <c r="N88" t="s">
        <v>233</v>
      </c>
      <c r="O88" t="s">
        <v>1094</v>
      </c>
      <c r="P88">
        <v>2</v>
      </c>
      <c r="Q88">
        <v>1</v>
      </c>
      <c r="R88" t="s">
        <v>231</v>
      </c>
      <c r="S88">
        <v>1</v>
      </c>
      <c r="U88" t="s">
        <v>1095</v>
      </c>
      <c r="V88" t="s">
        <v>564</v>
      </c>
      <c r="W88" t="s">
        <v>614</v>
      </c>
      <c r="Y88">
        <v>1</v>
      </c>
      <c r="Z88" t="s">
        <v>642</v>
      </c>
      <c r="AA88" t="s">
        <v>415</v>
      </c>
      <c r="AC88">
        <v>1</v>
      </c>
      <c r="AH88" t="s">
        <v>1096</v>
      </c>
      <c r="AI88">
        <v>3270923</v>
      </c>
      <c r="AJ88" t="s">
        <v>1090</v>
      </c>
      <c r="AL88">
        <v>0</v>
      </c>
      <c r="AM88" t="s">
        <v>1097</v>
      </c>
      <c r="AN88">
        <v>1016901</v>
      </c>
      <c r="AO88">
        <f t="shared" si="11"/>
        <v>1016901</v>
      </c>
      <c r="AP88" t="s">
        <v>1098</v>
      </c>
      <c r="AQ88">
        <f t="shared" si="12"/>
        <v>-5.3940509259264218</v>
      </c>
      <c r="AR88">
        <f t="shared" si="13"/>
        <v>1</v>
      </c>
      <c r="AS88">
        <f t="shared" si="14"/>
        <v>0.60594907407357823</v>
      </c>
      <c r="AT88">
        <f t="shared" si="15"/>
        <v>1</v>
      </c>
      <c r="AU88">
        <f t="shared" si="16"/>
        <v>1</v>
      </c>
      <c r="AV88">
        <f t="shared" si="17"/>
        <v>0</v>
      </c>
      <c r="AW88">
        <f t="shared" si="10"/>
        <v>1</v>
      </c>
      <c r="AX88">
        <f t="shared" si="10"/>
        <v>1</v>
      </c>
      <c r="AY88">
        <f t="shared" si="18"/>
        <v>1</v>
      </c>
    </row>
    <row r="89" spans="1:51">
      <c r="A89" t="s">
        <v>1099</v>
      </c>
      <c r="B89">
        <v>3270935</v>
      </c>
      <c r="C89" t="s">
        <v>1007</v>
      </c>
      <c r="D89" t="s">
        <v>1100</v>
      </c>
      <c r="E89" t="s">
        <v>1009</v>
      </c>
      <c r="F89" t="s">
        <v>462</v>
      </c>
      <c r="G89" t="s">
        <v>263</v>
      </c>
      <c r="H89">
        <v>0</v>
      </c>
      <c r="I89">
        <v>0</v>
      </c>
      <c r="J89">
        <v>4</v>
      </c>
      <c r="L89">
        <v>114727</v>
      </c>
      <c r="M89" t="s">
        <v>1101</v>
      </c>
      <c r="N89" t="s">
        <v>233</v>
      </c>
      <c r="O89" t="s">
        <v>1102</v>
      </c>
      <c r="P89">
        <v>2</v>
      </c>
      <c r="Q89">
        <v>5</v>
      </c>
      <c r="R89" t="s">
        <v>462</v>
      </c>
      <c r="S89">
        <v>1</v>
      </c>
      <c r="U89" t="s">
        <v>1103</v>
      </c>
      <c r="V89" t="s">
        <v>1013</v>
      </c>
      <c r="W89" t="s">
        <v>1014</v>
      </c>
      <c r="X89" t="s">
        <v>1104</v>
      </c>
      <c r="Y89">
        <v>1</v>
      </c>
      <c r="Z89" t="s">
        <v>455</v>
      </c>
      <c r="AA89" t="s">
        <v>415</v>
      </c>
      <c r="AC89">
        <v>1</v>
      </c>
      <c r="AH89" t="s">
        <v>1105</v>
      </c>
      <c r="AI89">
        <v>3270944</v>
      </c>
      <c r="AJ89" t="s">
        <v>285</v>
      </c>
      <c r="AL89">
        <v>0</v>
      </c>
      <c r="AM89" t="s">
        <v>1106</v>
      </c>
      <c r="AN89">
        <v>212552</v>
      </c>
      <c r="AO89">
        <f t="shared" si="11"/>
        <v>212552</v>
      </c>
      <c r="AP89" t="s">
        <v>1107</v>
      </c>
      <c r="AQ89">
        <f t="shared" si="12"/>
        <v>-20.402164351849933</v>
      </c>
      <c r="AR89">
        <f t="shared" si="13"/>
        <v>1</v>
      </c>
      <c r="AS89">
        <f t="shared" si="14"/>
        <v>0.59783564815006685</v>
      </c>
      <c r="AT89">
        <f t="shared" si="15"/>
        <v>1</v>
      </c>
      <c r="AU89">
        <f t="shared" si="16"/>
        <v>1</v>
      </c>
      <c r="AV89">
        <f t="shared" si="17"/>
        <v>0</v>
      </c>
      <c r="AW89">
        <f t="shared" si="10"/>
        <v>1</v>
      </c>
      <c r="AX89">
        <f t="shared" si="10"/>
        <v>1</v>
      </c>
      <c r="AY89">
        <f t="shared" si="18"/>
        <v>1</v>
      </c>
    </row>
    <row r="90" spans="1:51">
      <c r="A90" t="s">
        <v>1108</v>
      </c>
      <c r="B90">
        <v>3270922</v>
      </c>
      <c r="C90" t="s">
        <v>1109</v>
      </c>
      <c r="D90" t="s">
        <v>1110</v>
      </c>
      <c r="E90" t="s">
        <v>1111</v>
      </c>
      <c r="F90" t="s">
        <v>462</v>
      </c>
      <c r="G90" t="s">
        <v>1112</v>
      </c>
      <c r="H90">
        <v>0</v>
      </c>
      <c r="I90">
        <v>0</v>
      </c>
      <c r="J90">
        <v>252017</v>
      </c>
      <c r="L90">
        <v>114497</v>
      </c>
      <c r="M90" t="s">
        <v>1113</v>
      </c>
      <c r="N90" t="s">
        <v>233</v>
      </c>
      <c r="O90" t="s">
        <v>1114</v>
      </c>
      <c r="P90">
        <v>2</v>
      </c>
      <c r="Q90">
        <v>5</v>
      </c>
      <c r="R90" t="s">
        <v>462</v>
      </c>
      <c r="S90">
        <v>1</v>
      </c>
      <c r="U90" t="s">
        <v>1115</v>
      </c>
      <c r="V90" t="s">
        <v>1116</v>
      </c>
      <c r="W90" t="s">
        <v>1117</v>
      </c>
      <c r="X90" t="s">
        <v>1118</v>
      </c>
      <c r="Y90">
        <v>1</v>
      </c>
      <c r="Z90" t="s">
        <v>1119</v>
      </c>
      <c r="AA90" t="s">
        <v>415</v>
      </c>
      <c r="AC90">
        <v>1</v>
      </c>
      <c r="AH90" t="s">
        <v>1120</v>
      </c>
      <c r="AI90">
        <v>3270927</v>
      </c>
      <c r="AJ90" t="s">
        <v>1111</v>
      </c>
      <c r="AL90">
        <v>0</v>
      </c>
      <c r="AM90" t="s">
        <v>1121</v>
      </c>
      <c r="AN90">
        <v>879385</v>
      </c>
      <c r="AO90">
        <f t="shared" si="11"/>
        <v>879385</v>
      </c>
      <c r="AP90" t="s">
        <v>1122</v>
      </c>
      <c r="AQ90">
        <f t="shared" si="12"/>
        <v>-3.3962268518516794</v>
      </c>
      <c r="AR90">
        <f t="shared" si="13"/>
        <v>1</v>
      </c>
      <c r="AS90">
        <f t="shared" si="14"/>
        <v>0.60377314814832062</v>
      </c>
      <c r="AT90">
        <f t="shared" si="15"/>
        <v>1</v>
      </c>
      <c r="AU90">
        <f t="shared" si="16"/>
        <v>1</v>
      </c>
      <c r="AV90">
        <f t="shared" si="17"/>
        <v>0</v>
      </c>
      <c r="AW90">
        <f t="shared" si="10"/>
        <v>1</v>
      </c>
      <c r="AX90">
        <f t="shared" si="10"/>
        <v>1</v>
      </c>
      <c r="AY90">
        <f t="shared" si="18"/>
        <v>1</v>
      </c>
    </row>
    <row r="91" spans="1:51">
      <c r="A91" t="s">
        <v>1123</v>
      </c>
      <c r="B91">
        <v>3270925</v>
      </c>
      <c r="C91" t="s">
        <v>1124</v>
      </c>
      <c r="D91" t="s">
        <v>1125</v>
      </c>
      <c r="E91" t="s">
        <v>1126</v>
      </c>
      <c r="F91" t="s">
        <v>462</v>
      </c>
      <c r="G91" t="s">
        <v>1127</v>
      </c>
      <c r="H91">
        <v>27620.91</v>
      </c>
      <c r="I91">
        <v>27620.91</v>
      </c>
      <c r="J91">
        <v>2147483647</v>
      </c>
      <c r="L91">
        <v>121236</v>
      </c>
      <c r="M91" t="s">
        <v>1128</v>
      </c>
      <c r="N91" t="s">
        <v>233</v>
      </c>
      <c r="O91" t="s">
        <v>1129</v>
      </c>
      <c r="P91">
        <v>2</v>
      </c>
      <c r="Q91">
        <v>5</v>
      </c>
      <c r="R91" t="s">
        <v>462</v>
      </c>
      <c r="S91">
        <v>1</v>
      </c>
      <c r="U91" t="s">
        <v>1130</v>
      </c>
      <c r="V91" t="s">
        <v>1131</v>
      </c>
      <c r="W91" t="s">
        <v>1132</v>
      </c>
      <c r="X91" t="s">
        <v>1133</v>
      </c>
      <c r="Y91">
        <v>1</v>
      </c>
      <c r="Z91" t="s">
        <v>551</v>
      </c>
      <c r="AA91" t="s">
        <v>415</v>
      </c>
      <c r="AC91">
        <v>1</v>
      </c>
      <c r="AH91" t="s">
        <v>1134</v>
      </c>
      <c r="AI91">
        <v>3270926</v>
      </c>
      <c r="AJ91" t="s">
        <v>1126</v>
      </c>
      <c r="AL91">
        <v>0</v>
      </c>
      <c r="AM91" t="s">
        <v>1135</v>
      </c>
      <c r="AN91">
        <v>210810</v>
      </c>
      <c r="AO91">
        <f t="shared" si="11"/>
        <v>210810</v>
      </c>
      <c r="AP91" t="s">
        <v>1136</v>
      </c>
      <c r="AQ91">
        <f t="shared" si="12"/>
        <v>-4.3955671296280343</v>
      </c>
      <c r="AR91">
        <f t="shared" si="13"/>
        <v>1</v>
      </c>
      <c r="AS91">
        <f t="shared" si="14"/>
        <v>0.60443287037196569</v>
      </c>
      <c r="AT91">
        <f t="shared" si="15"/>
        <v>1</v>
      </c>
      <c r="AU91">
        <f t="shared" si="16"/>
        <v>1</v>
      </c>
      <c r="AV91">
        <f t="shared" si="17"/>
        <v>1</v>
      </c>
      <c r="AW91">
        <f t="shared" si="10"/>
        <v>1</v>
      </c>
      <c r="AX91">
        <f t="shared" si="10"/>
        <v>1</v>
      </c>
      <c r="AY91">
        <f t="shared" si="18"/>
        <v>1</v>
      </c>
    </row>
    <row r="92" spans="1:51">
      <c r="A92" t="s">
        <v>1137</v>
      </c>
      <c r="B92">
        <v>3270928</v>
      </c>
      <c r="C92" t="s">
        <v>609</v>
      </c>
      <c r="D92" t="s">
        <v>1138</v>
      </c>
      <c r="E92" t="s">
        <v>1139</v>
      </c>
      <c r="F92" t="s">
        <v>462</v>
      </c>
      <c r="G92" t="s">
        <v>864</v>
      </c>
      <c r="H92">
        <v>0</v>
      </c>
      <c r="I92">
        <v>0</v>
      </c>
      <c r="J92">
        <v>0</v>
      </c>
      <c r="L92">
        <v>114727</v>
      </c>
      <c r="M92" t="s">
        <v>1140</v>
      </c>
      <c r="N92" t="s">
        <v>233</v>
      </c>
      <c r="O92" t="s">
        <v>1141</v>
      </c>
      <c r="P92">
        <v>2</v>
      </c>
      <c r="Q92">
        <v>1</v>
      </c>
      <c r="R92" t="s">
        <v>231</v>
      </c>
      <c r="S92">
        <v>1</v>
      </c>
      <c r="U92" t="s">
        <v>1142</v>
      </c>
      <c r="V92" t="s">
        <v>564</v>
      </c>
      <c r="W92" t="s">
        <v>614</v>
      </c>
      <c r="Y92">
        <v>1</v>
      </c>
      <c r="Z92" t="s">
        <v>642</v>
      </c>
      <c r="AA92" t="s">
        <v>415</v>
      </c>
      <c r="AC92">
        <v>1</v>
      </c>
      <c r="AH92" t="s">
        <v>1143</v>
      </c>
      <c r="AI92">
        <v>3270929</v>
      </c>
      <c r="AJ92" t="s">
        <v>1137</v>
      </c>
      <c r="AL92">
        <v>0</v>
      </c>
      <c r="AM92" t="s">
        <v>1144</v>
      </c>
      <c r="AN92">
        <v>1020599</v>
      </c>
      <c r="AO92">
        <f t="shared" si="11"/>
        <v>1020599</v>
      </c>
      <c r="AP92" t="s">
        <v>1145</v>
      </c>
      <c r="AQ92">
        <f t="shared" si="12"/>
        <v>-5.3963657407439314</v>
      </c>
      <c r="AR92">
        <f t="shared" si="13"/>
        <v>1</v>
      </c>
      <c r="AS92">
        <f t="shared" si="14"/>
        <v>0.60363425925606862</v>
      </c>
      <c r="AT92">
        <f t="shared" si="15"/>
        <v>1</v>
      </c>
      <c r="AU92">
        <f t="shared" si="16"/>
        <v>1</v>
      </c>
      <c r="AV92">
        <f t="shared" si="17"/>
        <v>0</v>
      </c>
      <c r="AW92">
        <f t="shared" si="10"/>
        <v>1</v>
      </c>
      <c r="AX92">
        <f t="shared" si="10"/>
        <v>1</v>
      </c>
      <c r="AY92">
        <f t="shared" si="18"/>
        <v>1</v>
      </c>
    </row>
    <row r="93" spans="1:51">
      <c r="A93" t="s">
        <v>1146</v>
      </c>
      <c r="B93">
        <v>3270930</v>
      </c>
      <c r="C93" t="s">
        <v>1124</v>
      </c>
      <c r="D93" t="s">
        <v>1147</v>
      </c>
      <c r="E93" t="s">
        <v>1148</v>
      </c>
      <c r="F93" t="s">
        <v>462</v>
      </c>
      <c r="G93" t="s">
        <v>263</v>
      </c>
      <c r="H93">
        <v>5836</v>
      </c>
      <c r="I93">
        <v>5836</v>
      </c>
      <c r="J93">
        <v>2147483647</v>
      </c>
      <c r="L93">
        <v>121236</v>
      </c>
      <c r="M93" t="s">
        <v>1149</v>
      </c>
      <c r="N93" t="s">
        <v>233</v>
      </c>
      <c r="O93" t="s">
        <v>1150</v>
      </c>
      <c r="P93">
        <v>2</v>
      </c>
      <c r="Q93">
        <v>5</v>
      </c>
      <c r="R93" t="s">
        <v>462</v>
      </c>
      <c r="S93">
        <v>1</v>
      </c>
      <c r="U93" t="s">
        <v>1151</v>
      </c>
      <c r="V93" t="s">
        <v>1131</v>
      </c>
      <c r="W93" t="s">
        <v>1132</v>
      </c>
      <c r="X93" t="s">
        <v>1152</v>
      </c>
      <c r="Y93">
        <v>1</v>
      </c>
      <c r="Z93" t="s">
        <v>551</v>
      </c>
      <c r="AA93" t="s">
        <v>415</v>
      </c>
      <c r="AC93">
        <v>1</v>
      </c>
      <c r="AH93" t="s">
        <v>1153</v>
      </c>
      <c r="AI93">
        <v>3270931</v>
      </c>
      <c r="AJ93" t="s">
        <v>1148</v>
      </c>
      <c r="AL93">
        <v>0</v>
      </c>
      <c r="AM93" t="s">
        <v>1154</v>
      </c>
      <c r="AN93">
        <v>216945</v>
      </c>
      <c r="AO93">
        <f t="shared" si="11"/>
        <v>216945</v>
      </c>
      <c r="AP93" t="s">
        <v>1155</v>
      </c>
      <c r="AQ93">
        <f t="shared" si="12"/>
        <v>-4.3974652777760639</v>
      </c>
      <c r="AR93">
        <f t="shared" si="13"/>
        <v>1</v>
      </c>
      <c r="AS93">
        <f t="shared" si="14"/>
        <v>0.60253472222393611</v>
      </c>
      <c r="AT93">
        <f t="shared" si="15"/>
        <v>1</v>
      </c>
      <c r="AU93">
        <f t="shared" si="16"/>
        <v>1</v>
      </c>
      <c r="AV93">
        <f t="shared" si="17"/>
        <v>1</v>
      </c>
      <c r="AW93">
        <f t="shared" si="10"/>
        <v>1</v>
      </c>
      <c r="AX93">
        <f t="shared" si="10"/>
        <v>1</v>
      </c>
      <c r="AY93">
        <f t="shared" si="18"/>
        <v>1</v>
      </c>
    </row>
    <row r="94" spans="1:51">
      <c r="A94" t="s">
        <v>1156</v>
      </c>
      <c r="B94">
        <v>3270932</v>
      </c>
      <c r="C94" t="s">
        <v>1157</v>
      </c>
      <c r="D94" t="s">
        <v>1158</v>
      </c>
      <c r="E94" t="s">
        <v>1159</v>
      </c>
      <c r="F94" t="s">
        <v>462</v>
      </c>
      <c r="G94" t="s">
        <v>263</v>
      </c>
      <c r="H94">
        <v>0</v>
      </c>
      <c r="I94">
        <v>0</v>
      </c>
      <c r="J94">
        <v>0</v>
      </c>
      <c r="L94">
        <v>114497</v>
      </c>
      <c r="M94" t="s">
        <v>1160</v>
      </c>
      <c r="N94" t="s">
        <v>233</v>
      </c>
      <c r="O94" t="s">
        <v>1161</v>
      </c>
      <c r="P94">
        <v>2</v>
      </c>
      <c r="Q94">
        <v>1</v>
      </c>
      <c r="R94" t="s">
        <v>231</v>
      </c>
      <c r="S94">
        <v>1</v>
      </c>
      <c r="U94" t="s">
        <v>1162</v>
      </c>
      <c r="V94" t="s">
        <v>1163</v>
      </c>
      <c r="W94" t="s">
        <v>1164</v>
      </c>
      <c r="Y94">
        <v>1</v>
      </c>
      <c r="Z94" t="s">
        <v>551</v>
      </c>
      <c r="AA94" t="s">
        <v>415</v>
      </c>
      <c r="AC94">
        <v>1</v>
      </c>
      <c r="AH94" t="s">
        <v>1165</v>
      </c>
      <c r="AI94">
        <v>3270938</v>
      </c>
      <c r="AJ94" t="s">
        <v>1166</v>
      </c>
      <c r="AL94">
        <v>0</v>
      </c>
      <c r="AM94" t="s">
        <v>1167</v>
      </c>
      <c r="AN94">
        <v>635625</v>
      </c>
      <c r="AO94">
        <f t="shared" si="11"/>
        <v>635625</v>
      </c>
      <c r="AP94" t="s">
        <v>1168</v>
      </c>
      <c r="AQ94">
        <f t="shared" si="12"/>
        <v>-4.3997800925935735</v>
      </c>
      <c r="AR94">
        <f t="shared" si="13"/>
        <v>1</v>
      </c>
      <c r="AS94">
        <f t="shared" si="14"/>
        <v>0.6002199074064265</v>
      </c>
      <c r="AT94">
        <f t="shared" si="15"/>
        <v>1</v>
      </c>
      <c r="AU94">
        <f t="shared" si="16"/>
        <v>1</v>
      </c>
      <c r="AV94">
        <f t="shared" si="17"/>
        <v>0</v>
      </c>
      <c r="AW94">
        <f t="shared" si="10"/>
        <v>1</v>
      </c>
      <c r="AX94">
        <f t="shared" si="10"/>
        <v>1</v>
      </c>
      <c r="AY94">
        <f t="shared" si="18"/>
        <v>1</v>
      </c>
    </row>
    <row r="95" spans="1:51">
      <c r="A95" t="s">
        <v>1169</v>
      </c>
      <c r="B95">
        <v>3270933</v>
      </c>
      <c r="C95" t="s">
        <v>342</v>
      </c>
      <c r="D95" t="s">
        <v>1052</v>
      </c>
      <c r="E95" t="s">
        <v>1053</v>
      </c>
      <c r="F95" t="s">
        <v>1170</v>
      </c>
      <c r="G95" t="s">
        <v>1171</v>
      </c>
      <c r="H95">
        <v>14.36</v>
      </c>
      <c r="I95">
        <v>14.36</v>
      </c>
      <c r="J95">
        <v>0</v>
      </c>
      <c r="L95">
        <v>114495</v>
      </c>
      <c r="M95" t="s">
        <v>1172</v>
      </c>
      <c r="N95" t="s">
        <v>233</v>
      </c>
      <c r="P95">
        <v>2</v>
      </c>
      <c r="Q95">
        <v>1</v>
      </c>
      <c r="R95" t="s">
        <v>231</v>
      </c>
      <c r="S95">
        <v>1</v>
      </c>
      <c r="V95" t="s">
        <v>346</v>
      </c>
      <c r="W95" t="s">
        <v>1057</v>
      </c>
      <c r="Y95">
        <v>1</v>
      </c>
      <c r="Z95" t="s">
        <v>642</v>
      </c>
      <c r="AA95" t="s">
        <v>415</v>
      </c>
      <c r="AC95">
        <v>1</v>
      </c>
      <c r="AH95" t="s">
        <v>1173</v>
      </c>
      <c r="AI95">
        <v>3270934</v>
      </c>
      <c r="AJ95" t="s">
        <v>1053</v>
      </c>
      <c r="AL95">
        <v>0</v>
      </c>
      <c r="AM95" t="s">
        <v>1174</v>
      </c>
      <c r="AN95">
        <v>197414</v>
      </c>
      <c r="AO95">
        <f t="shared" si="11"/>
        <v>197414</v>
      </c>
      <c r="AP95" t="s">
        <v>1175</v>
      </c>
      <c r="AQ95">
        <f t="shared" si="12"/>
        <v>-5.39885416666948</v>
      </c>
      <c r="AR95">
        <f t="shared" si="13"/>
        <v>1</v>
      </c>
      <c r="AS95">
        <f t="shared" si="14"/>
        <v>60.60114583333052</v>
      </c>
      <c r="AT95">
        <f t="shared" si="15"/>
        <v>1</v>
      </c>
      <c r="AU95">
        <f t="shared" si="16"/>
        <v>1</v>
      </c>
      <c r="AV95">
        <f t="shared" si="17"/>
        <v>1</v>
      </c>
      <c r="AW95">
        <f t="shared" si="10"/>
        <v>1</v>
      </c>
      <c r="AX95">
        <f t="shared" si="10"/>
        <v>1</v>
      </c>
      <c r="AY95">
        <f t="shared" si="18"/>
        <v>1</v>
      </c>
    </row>
    <row r="96" spans="1:51">
      <c r="A96" t="s">
        <v>1176</v>
      </c>
      <c r="B96">
        <v>3270936</v>
      </c>
      <c r="C96" t="s">
        <v>1124</v>
      </c>
      <c r="D96" t="s">
        <v>1177</v>
      </c>
      <c r="E96" t="s">
        <v>1178</v>
      </c>
      <c r="F96" t="s">
        <v>462</v>
      </c>
      <c r="G96" t="s">
        <v>263</v>
      </c>
      <c r="H96">
        <v>750</v>
      </c>
      <c r="I96">
        <v>750</v>
      </c>
      <c r="J96">
        <v>2147483647</v>
      </c>
      <c r="L96">
        <v>121236</v>
      </c>
      <c r="M96" t="s">
        <v>1179</v>
      </c>
      <c r="N96" t="s">
        <v>233</v>
      </c>
      <c r="O96" t="s">
        <v>1180</v>
      </c>
      <c r="P96">
        <v>2</v>
      </c>
      <c r="Q96">
        <v>5</v>
      </c>
      <c r="R96" t="s">
        <v>462</v>
      </c>
      <c r="S96">
        <v>1</v>
      </c>
      <c r="U96" t="s">
        <v>1181</v>
      </c>
      <c r="V96" t="s">
        <v>1131</v>
      </c>
      <c r="W96" t="s">
        <v>1132</v>
      </c>
      <c r="X96" t="s">
        <v>1182</v>
      </c>
      <c r="Y96">
        <v>1</v>
      </c>
      <c r="Z96" t="s">
        <v>551</v>
      </c>
      <c r="AA96" t="s">
        <v>415</v>
      </c>
      <c r="AC96">
        <v>1</v>
      </c>
      <c r="AH96" t="s">
        <v>1183</v>
      </c>
      <c r="AI96">
        <v>3270937</v>
      </c>
      <c r="AJ96" t="s">
        <v>1178</v>
      </c>
      <c r="AL96">
        <v>0</v>
      </c>
      <c r="AM96" t="s">
        <v>1184</v>
      </c>
      <c r="AN96">
        <v>144691</v>
      </c>
      <c r="AO96">
        <f t="shared" si="11"/>
        <v>144691</v>
      </c>
      <c r="AP96" t="s">
        <v>1185</v>
      </c>
      <c r="AQ96">
        <f t="shared" si="12"/>
        <v>-4.3993634259240935</v>
      </c>
      <c r="AR96">
        <f t="shared" si="13"/>
        <v>1</v>
      </c>
      <c r="AS96">
        <f t="shared" si="14"/>
        <v>0.60063657407590654</v>
      </c>
      <c r="AT96">
        <f t="shared" si="15"/>
        <v>1</v>
      </c>
      <c r="AU96">
        <f t="shared" si="16"/>
        <v>1</v>
      </c>
      <c r="AV96">
        <f t="shared" si="17"/>
        <v>1</v>
      </c>
      <c r="AW96">
        <f t="shared" si="10"/>
        <v>1</v>
      </c>
      <c r="AX96">
        <f t="shared" si="10"/>
        <v>1</v>
      </c>
      <c r="AY96">
        <f t="shared" si="18"/>
        <v>1</v>
      </c>
    </row>
    <row r="97" spans="1:51">
      <c r="A97" t="s">
        <v>1186</v>
      </c>
      <c r="B97">
        <v>3270939</v>
      </c>
      <c r="C97" t="s">
        <v>1187</v>
      </c>
      <c r="D97" t="s">
        <v>1188</v>
      </c>
      <c r="E97" t="s">
        <v>1189</v>
      </c>
      <c r="F97" t="s">
        <v>462</v>
      </c>
      <c r="G97" t="s">
        <v>231</v>
      </c>
      <c r="H97">
        <v>3.4</v>
      </c>
      <c r="I97">
        <v>3.4</v>
      </c>
      <c r="J97">
        <v>0</v>
      </c>
      <c r="L97">
        <v>363849</v>
      </c>
      <c r="M97" t="s">
        <v>1190</v>
      </c>
      <c r="N97" t="s">
        <v>233</v>
      </c>
      <c r="P97">
        <v>2</v>
      </c>
      <c r="Q97">
        <v>1</v>
      </c>
      <c r="R97" t="s">
        <v>231</v>
      </c>
      <c r="S97">
        <v>1</v>
      </c>
      <c r="U97" t="s">
        <v>1191</v>
      </c>
      <c r="V97" t="s">
        <v>1192</v>
      </c>
      <c r="W97" t="s">
        <v>1193</v>
      </c>
      <c r="Y97">
        <v>1</v>
      </c>
      <c r="Z97" t="s">
        <v>490</v>
      </c>
      <c r="AA97" t="s">
        <v>233</v>
      </c>
      <c r="AC97">
        <v>1</v>
      </c>
      <c r="AH97" t="s">
        <v>1194</v>
      </c>
      <c r="AI97">
        <v>3270940</v>
      </c>
      <c r="AJ97" t="s">
        <v>1189</v>
      </c>
      <c r="AL97">
        <v>0</v>
      </c>
      <c r="AM97" t="s">
        <v>1195</v>
      </c>
      <c r="AN97">
        <v>57247</v>
      </c>
      <c r="AO97">
        <f t="shared" si="11"/>
        <v>57247</v>
      </c>
      <c r="AP97" t="s">
        <v>1196</v>
      </c>
      <c r="AQ97">
        <f t="shared" si="12"/>
        <v>-0.40291666666598758</v>
      </c>
      <c r="AR97">
        <f t="shared" si="13"/>
        <v>1</v>
      </c>
      <c r="AS97">
        <f t="shared" si="14"/>
        <v>0.59708333333401242</v>
      </c>
      <c r="AT97">
        <f t="shared" si="15"/>
        <v>1</v>
      </c>
      <c r="AU97">
        <f t="shared" si="16"/>
        <v>1</v>
      </c>
      <c r="AV97">
        <f t="shared" si="17"/>
        <v>1</v>
      </c>
      <c r="AW97">
        <f t="shared" si="10"/>
        <v>1</v>
      </c>
      <c r="AX97">
        <f t="shared" si="10"/>
        <v>1</v>
      </c>
      <c r="AY97">
        <f t="shared" si="18"/>
        <v>1</v>
      </c>
    </row>
    <row r="98" spans="1:51">
      <c r="A98" t="s">
        <v>1197</v>
      </c>
      <c r="B98">
        <v>3270941</v>
      </c>
      <c r="C98" t="s">
        <v>1124</v>
      </c>
      <c r="D98" t="s">
        <v>1198</v>
      </c>
      <c r="E98" t="s">
        <v>1199</v>
      </c>
      <c r="F98" t="s">
        <v>462</v>
      </c>
      <c r="G98" t="s">
        <v>263</v>
      </c>
      <c r="H98">
        <v>4290</v>
      </c>
      <c r="I98">
        <v>4290</v>
      </c>
      <c r="J98">
        <v>2147483647</v>
      </c>
      <c r="L98">
        <v>121236</v>
      </c>
      <c r="M98" t="s">
        <v>1200</v>
      </c>
      <c r="N98" t="s">
        <v>233</v>
      </c>
      <c r="O98" t="s">
        <v>1201</v>
      </c>
      <c r="P98">
        <v>2</v>
      </c>
      <c r="Q98">
        <v>5</v>
      </c>
      <c r="R98" t="s">
        <v>462</v>
      </c>
      <c r="S98">
        <v>1</v>
      </c>
      <c r="U98" t="s">
        <v>1202</v>
      </c>
      <c r="V98" t="s">
        <v>1131</v>
      </c>
      <c r="W98" t="s">
        <v>1132</v>
      </c>
      <c r="X98" t="s">
        <v>1203</v>
      </c>
      <c r="Y98">
        <v>1</v>
      </c>
      <c r="Z98" t="s">
        <v>551</v>
      </c>
      <c r="AA98" t="s">
        <v>415</v>
      </c>
      <c r="AC98">
        <v>1</v>
      </c>
      <c r="AH98" t="s">
        <v>1204</v>
      </c>
      <c r="AI98">
        <v>3270942</v>
      </c>
      <c r="AJ98" t="s">
        <v>1199</v>
      </c>
      <c r="AL98">
        <v>0</v>
      </c>
      <c r="AM98" t="s">
        <v>1205</v>
      </c>
      <c r="AN98">
        <v>139271</v>
      </c>
      <c r="AO98">
        <f t="shared" si="11"/>
        <v>139271</v>
      </c>
      <c r="AP98" t="s">
        <v>1206</v>
      </c>
      <c r="AQ98">
        <f t="shared" si="12"/>
        <v>-4.4018402777801384</v>
      </c>
      <c r="AR98">
        <f t="shared" si="13"/>
        <v>1</v>
      </c>
      <c r="AS98">
        <f t="shared" si="14"/>
        <v>0.59815972221986158</v>
      </c>
      <c r="AT98">
        <f t="shared" si="15"/>
        <v>1</v>
      </c>
      <c r="AU98">
        <f t="shared" si="16"/>
        <v>1</v>
      </c>
      <c r="AV98">
        <f t="shared" si="17"/>
        <v>1</v>
      </c>
      <c r="AW98">
        <f t="shared" si="10"/>
        <v>1</v>
      </c>
      <c r="AX98">
        <f t="shared" si="10"/>
        <v>1</v>
      </c>
      <c r="AY98">
        <f t="shared" si="18"/>
        <v>1</v>
      </c>
    </row>
    <row r="99" spans="1:51">
      <c r="A99" t="s">
        <v>1207</v>
      </c>
      <c r="B99">
        <v>3270943</v>
      </c>
      <c r="C99" t="s">
        <v>342</v>
      </c>
      <c r="D99" t="s">
        <v>1208</v>
      </c>
      <c r="E99" t="s">
        <v>1209</v>
      </c>
      <c r="F99" t="s">
        <v>1210</v>
      </c>
      <c r="G99" t="s">
        <v>1211</v>
      </c>
      <c r="H99">
        <v>276.36</v>
      </c>
      <c r="I99">
        <v>276.36</v>
      </c>
      <c r="J99">
        <v>0</v>
      </c>
      <c r="L99">
        <v>114495</v>
      </c>
      <c r="M99" t="s">
        <v>1212</v>
      </c>
      <c r="N99" t="s">
        <v>233</v>
      </c>
      <c r="P99">
        <v>2</v>
      </c>
      <c r="Q99">
        <v>1</v>
      </c>
      <c r="R99" t="s">
        <v>231</v>
      </c>
      <c r="S99">
        <v>1</v>
      </c>
      <c r="V99" t="s">
        <v>346</v>
      </c>
      <c r="W99" t="s">
        <v>1057</v>
      </c>
      <c r="Y99">
        <v>1</v>
      </c>
      <c r="Z99" t="s">
        <v>490</v>
      </c>
      <c r="AA99" t="s">
        <v>233</v>
      </c>
      <c r="AC99">
        <v>1</v>
      </c>
      <c r="AH99" t="s">
        <v>1213</v>
      </c>
      <c r="AI99">
        <v>3270946</v>
      </c>
      <c r="AJ99" t="s">
        <v>1209</v>
      </c>
      <c r="AL99">
        <v>0</v>
      </c>
      <c r="AM99" t="s">
        <v>1214</v>
      </c>
      <c r="AN99">
        <v>132000</v>
      </c>
      <c r="AO99">
        <f t="shared" si="11"/>
        <v>132000</v>
      </c>
      <c r="AP99" t="s">
        <v>1215</v>
      </c>
      <c r="AQ99">
        <f t="shared" si="12"/>
        <v>-0.40221064814977581</v>
      </c>
      <c r="AR99">
        <f t="shared" si="13"/>
        <v>1</v>
      </c>
      <c r="AS99">
        <f t="shared" si="14"/>
        <v>5.5977893518502242</v>
      </c>
      <c r="AT99">
        <f t="shared" si="15"/>
        <v>1</v>
      </c>
      <c r="AU99">
        <f t="shared" si="16"/>
        <v>1</v>
      </c>
      <c r="AV99">
        <f t="shared" si="17"/>
        <v>1</v>
      </c>
      <c r="AW99">
        <f t="shared" si="10"/>
        <v>1</v>
      </c>
      <c r="AX99">
        <f t="shared" si="10"/>
        <v>1</v>
      </c>
      <c r="AY99">
        <f t="shared" si="18"/>
        <v>1</v>
      </c>
    </row>
    <row r="100" spans="1:51">
      <c r="A100" t="s">
        <v>1216</v>
      </c>
      <c r="B100">
        <v>3270945</v>
      </c>
      <c r="C100" t="s">
        <v>1217</v>
      </c>
      <c r="D100" t="s">
        <v>1218</v>
      </c>
      <c r="E100" t="s">
        <v>1219</v>
      </c>
      <c r="F100" t="s">
        <v>462</v>
      </c>
      <c r="G100" t="s">
        <v>1220</v>
      </c>
      <c r="H100">
        <v>0</v>
      </c>
      <c r="I100">
        <v>0</v>
      </c>
      <c r="J100">
        <v>0</v>
      </c>
      <c r="L100">
        <v>114495</v>
      </c>
      <c r="M100" t="s">
        <v>1221</v>
      </c>
      <c r="N100" t="s">
        <v>233</v>
      </c>
      <c r="P100">
        <v>2</v>
      </c>
      <c r="Q100">
        <v>1</v>
      </c>
      <c r="R100" t="s">
        <v>231</v>
      </c>
      <c r="S100">
        <v>1</v>
      </c>
      <c r="V100" t="s">
        <v>1222</v>
      </c>
      <c r="W100" t="s">
        <v>1223</v>
      </c>
      <c r="Y100">
        <v>1</v>
      </c>
      <c r="Z100" t="s">
        <v>589</v>
      </c>
      <c r="AA100" t="s">
        <v>415</v>
      </c>
      <c r="AC100">
        <v>1</v>
      </c>
      <c r="AH100" t="s">
        <v>1107</v>
      </c>
      <c r="AI100">
        <v>3270947</v>
      </c>
      <c r="AJ100" t="s">
        <v>1219</v>
      </c>
      <c r="AL100">
        <v>0</v>
      </c>
      <c r="AM100" t="s">
        <v>1224</v>
      </c>
      <c r="AN100">
        <v>296280</v>
      </c>
      <c r="AO100">
        <f t="shared" si="11"/>
        <v>296280</v>
      </c>
      <c r="AP100" t="s">
        <v>1225</v>
      </c>
      <c r="AQ100">
        <f t="shared" si="12"/>
        <v>-18.402442129627161</v>
      </c>
      <c r="AR100">
        <f t="shared" si="13"/>
        <v>1</v>
      </c>
      <c r="AS100">
        <f t="shared" si="14"/>
        <v>0.59755787037283881</v>
      </c>
      <c r="AT100">
        <f t="shared" si="15"/>
        <v>1</v>
      </c>
      <c r="AU100">
        <f t="shared" si="16"/>
        <v>1</v>
      </c>
      <c r="AV100">
        <f t="shared" si="17"/>
        <v>0</v>
      </c>
      <c r="AW100">
        <f t="shared" si="10"/>
        <v>1</v>
      </c>
      <c r="AX100">
        <f t="shared" si="10"/>
        <v>1</v>
      </c>
      <c r="AY100">
        <f t="shared" si="18"/>
        <v>1</v>
      </c>
    </row>
    <row r="101" spans="1:51">
      <c r="A101" t="s">
        <v>1226</v>
      </c>
      <c r="B101">
        <v>3270948</v>
      </c>
      <c r="C101" t="s">
        <v>1124</v>
      </c>
      <c r="D101" t="s">
        <v>1227</v>
      </c>
      <c r="E101" t="s">
        <v>1228</v>
      </c>
      <c r="F101" t="s">
        <v>462</v>
      </c>
      <c r="G101" t="s">
        <v>263</v>
      </c>
      <c r="H101">
        <v>1875</v>
      </c>
      <c r="I101">
        <v>1875</v>
      </c>
      <c r="J101">
        <v>2147483647</v>
      </c>
      <c r="L101">
        <v>121236</v>
      </c>
      <c r="M101" t="s">
        <v>1229</v>
      </c>
      <c r="N101" t="s">
        <v>233</v>
      </c>
      <c r="O101" t="s">
        <v>1230</v>
      </c>
      <c r="P101">
        <v>2</v>
      </c>
      <c r="Q101">
        <v>5</v>
      </c>
      <c r="R101" t="s">
        <v>462</v>
      </c>
      <c r="S101">
        <v>1</v>
      </c>
      <c r="U101" t="s">
        <v>1231</v>
      </c>
      <c r="V101" t="s">
        <v>1131</v>
      </c>
      <c r="W101" t="s">
        <v>1132</v>
      </c>
      <c r="X101" t="s">
        <v>1232</v>
      </c>
      <c r="Y101">
        <v>1</v>
      </c>
      <c r="Z101" t="s">
        <v>551</v>
      </c>
      <c r="AA101" t="s">
        <v>415</v>
      </c>
      <c r="AC101">
        <v>1</v>
      </c>
      <c r="AH101" t="s">
        <v>1233</v>
      </c>
      <c r="AI101">
        <v>3270949</v>
      </c>
      <c r="AJ101" t="s">
        <v>1228</v>
      </c>
      <c r="AL101">
        <v>0</v>
      </c>
      <c r="AM101" t="s">
        <v>1234</v>
      </c>
      <c r="AN101">
        <v>138618</v>
      </c>
      <c r="AO101">
        <f t="shared" si="11"/>
        <v>138618</v>
      </c>
      <c r="AP101" t="s">
        <v>1235</v>
      </c>
      <c r="AQ101">
        <f t="shared" si="12"/>
        <v>-4.403599537035916</v>
      </c>
      <c r="AR101">
        <f t="shared" si="13"/>
        <v>1</v>
      </c>
      <c r="AS101">
        <f t="shared" si="14"/>
        <v>0.596400462964084</v>
      </c>
      <c r="AT101">
        <f t="shared" si="15"/>
        <v>1</v>
      </c>
      <c r="AU101">
        <f t="shared" si="16"/>
        <v>1</v>
      </c>
      <c r="AV101">
        <f t="shared" si="17"/>
        <v>1</v>
      </c>
      <c r="AW101">
        <f t="shared" si="10"/>
        <v>1</v>
      </c>
      <c r="AX101">
        <f t="shared" si="10"/>
        <v>1</v>
      </c>
      <c r="AY101">
        <f t="shared" si="18"/>
        <v>1</v>
      </c>
    </row>
    <row r="102" spans="1:51">
      <c r="A102" t="s">
        <v>1236</v>
      </c>
      <c r="B102">
        <v>3270950</v>
      </c>
      <c r="C102" t="s">
        <v>1217</v>
      </c>
      <c r="D102" t="s">
        <v>1237</v>
      </c>
      <c r="E102" t="s">
        <v>1238</v>
      </c>
      <c r="F102" t="s">
        <v>462</v>
      </c>
      <c r="G102" t="s">
        <v>1220</v>
      </c>
      <c r="H102">
        <v>0</v>
      </c>
      <c r="I102">
        <v>0</v>
      </c>
      <c r="J102">
        <v>0</v>
      </c>
      <c r="L102">
        <v>114495</v>
      </c>
      <c r="M102" t="s">
        <v>1239</v>
      </c>
      <c r="N102" t="s">
        <v>233</v>
      </c>
      <c r="P102">
        <v>2</v>
      </c>
      <c r="Q102">
        <v>1</v>
      </c>
      <c r="R102" t="s">
        <v>231</v>
      </c>
      <c r="S102">
        <v>1</v>
      </c>
      <c r="V102" t="s">
        <v>1222</v>
      </c>
      <c r="W102" t="s">
        <v>1223</v>
      </c>
      <c r="Y102">
        <v>1</v>
      </c>
      <c r="Z102" t="s">
        <v>589</v>
      </c>
      <c r="AA102" t="s">
        <v>415</v>
      </c>
      <c r="AC102">
        <v>1</v>
      </c>
      <c r="AH102" t="s">
        <v>1240</v>
      </c>
      <c r="AI102">
        <v>3270951</v>
      </c>
      <c r="AJ102" t="s">
        <v>1238</v>
      </c>
      <c r="AL102">
        <v>0</v>
      </c>
      <c r="AM102" t="s">
        <v>1241</v>
      </c>
      <c r="AN102">
        <v>296743</v>
      </c>
      <c r="AO102">
        <f t="shared" si="11"/>
        <v>296743</v>
      </c>
      <c r="AP102" t="s">
        <v>1242</v>
      </c>
      <c r="AQ102">
        <f t="shared" si="12"/>
        <v>-18.404791666667734</v>
      </c>
      <c r="AR102">
        <f t="shared" si="13"/>
        <v>1</v>
      </c>
      <c r="AS102">
        <f t="shared" si="14"/>
        <v>0.59520833333226619</v>
      </c>
      <c r="AT102">
        <f t="shared" si="15"/>
        <v>1</v>
      </c>
      <c r="AU102">
        <f t="shared" si="16"/>
        <v>1</v>
      </c>
      <c r="AV102">
        <f t="shared" si="17"/>
        <v>0</v>
      </c>
      <c r="AW102">
        <f t="shared" si="10"/>
        <v>1</v>
      </c>
      <c r="AX102">
        <f t="shared" si="10"/>
        <v>1</v>
      </c>
      <c r="AY102">
        <f t="shared" si="18"/>
        <v>1</v>
      </c>
    </row>
    <row r="103" spans="1:51">
      <c r="A103" t="s">
        <v>1243</v>
      </c>
      <c r="B103">
        <v>3270952</v>
      </c>
      <c r="C103" t="s">
        <v>1007</v>
      </c>
      <c r="D103" t="s">
        <v>1244</v>
      </c>
      <c r="E103" t="s">
        <v>1009</v>
      </c>
      <c r="F103" t="s">
        <v>462</v>
      </c>
      <c r="G103" t="s">
        <v>263</v>
      </c>
      <c r="H103">
        <v>0</v>
      </c>
      <c r="I103">
        <v>0</v>
      </c>
      <c r="J103">
        <v>5</v>
      </c>
      <c r="L103">
        <v>114727</v>
      </c>
      <c r="M103" t="s">
        <v>1245</v>
      </c>
      <c r="N103" t="s">
        <v>233</v>
      </c>
      <c r="O103" t="s">
        <v>1246</v>
      </c>
      <c r="P103">
        <v>2</v>
      </c>
      <c r="Q103">
        <v>5</v>
      </c>
      <c r="R103" t="s">
        <v>462</v>
      </c>
      <c r="S103">
        <v>1</v>
      </c>
      <c r="U103" t="s">
        <v>1247</v>
      </c>
      <c r="V103" t="s">
        <v>1013</v>
      </c>
      <c r="W103" t="s">
        <v>1014</v>
      </c>
      <c r="X103" t="s">
        <v>1248</v>
      </c>
      <c r="Y103">
        <v>1</v>
      </c>
      <c r="Z103" t="s">
        <v>455</v>
      </c>
      <c r="AA103" t="s">
        <v>415</v>
      </c>
      <c r="AC103">
        <v>1</v>
      </c>
      <c r="AH103" t="s">
        <v>1249</v>
      </c>
      <c r="AI103">
        <v>3270955</v>
      </c>
      <c r="AJ103" t="s">
        <v>285</v>
      </c>
      <c r="AL103">
        <v>0</v>
      </c>
      <c r="AM103" t="s">
        <v>1250</v>
      </c>
      <c r="AN103">
        <v>213154</v>
      </c>
      <c r="AO103">
        <f t="shared" si="11"/>
        <v>213154</v>
      </c>
      <c r="AP103" t="s">
        <v>1251</v>
      </c>
      <c r="AQ103">
        <f t="shared" si="12"/>
        <v>-20.410752314812271</v>
      </c>
      <c r="AR103">
        <f t="shared" si="13"/>
        <v>1</v>
      </c>
      <c r="AS103">
        <f t="shared" si="14"/>
        <v>0.58924768518772908</v>
      </c>
      <c r="AT103">
        <f t="shared" si="15"/>
        <v>1</v>
      </c>
      <c r="AU103">
        <f t="shared" si="16"/>
        <v>1</v>
      </c>
      <c r="AV103">
        <f t="shared" si="17"/>
        <v>0</v>
      </c>
      <c r="AW103">
        <f t="shared" si="10"/>
        <v>1</v>
      </c>
      <c r="AX103">
        <f t="shared" si="10"/>
        <v>1</v>
      </c>
      <c r="AY103">
        <f t="shared" si="18"/>
        <v>1</v>
      </c>
    </row>
    <row r="104" spans="1:51">
      <c r="A104" t="s">
        <v>1252</v>
      </c>
      <c r="B104">
        <v>3270953</v>
      </c>
      <c r="C104" t="s">
        <v>1187</v>
      </c>
      <c r="D104" t="s">
        <v>1188</v>
      </c>
      <c r="E104" t="s">
        <v>1253</v>
      </c>
      <c r="F104" t="s">
        <v>462</v>
      </c>
      <c r="G104" t="s">
        <v>231</v>
      </c>
      <c r="H104">
        <v>3.4</v>
      </c>
      <c r="I104">
        <v>3.4</v>
      </c>
      <c r="J104">
        <v>0</v>
      </c>
      <c r="L104">
        <v>363849</v>
      </c>
      <c r="M104" t="s">
        <v>1254</v>
      </c>
      <c r="N104" t="s">
        <v>233</v>
      </c>
      <c r="P104">
        <v>2</v>
      </c>
      <c r="Q104">
        <v>1</v>
      </c>
      <c r="R104" t="s">
        <v>231</v>
      </c>
      <c r="S104">
        <v>1</v>
      </c>
      <c r="U104" t="s">
        <v>1191</v>
      </c>
      <c r="V104" t="s">
        <v>1192</v>
      </c>
      <c r="W104" t="s">
        <v>1193</v>
      </c>
      <c r="Y104">
        <v>1</v>
      </c>
      <c r="Z104" t="s">
        <v>490</v>
      </c>
      <c r="AA104" t="s">
        <v>233</v>
      </c>
      <c r="AC104">
        <v>1</v>
      </c>
      <c r="AH104" t="s">
        <v>1255</v>
      </c>
      <c r="AI104">
        <v>3270954</v>
      </c>
      <c r="AJ104" t="s">
        <v>1253</v>
      </c>
      <c r="AL104">
        <v>0</v>
      </c>
      <c r="AM104" t="s">
        <v>1256</v>
      </c>
      <c r="AN104">
        <v>58893</v>
      </c>
      <c r="AO104">
        <f t="shared" si="11"/>
        <v>58893</v>
      </c>
      <c r="AP104" t="s">
        <v>1257</v>
      </c>
      <c r="AQ104">
        <f t="shared" si="12"/>
        <v>-0.41004629629605915</v>
      </c>
      <c r="AR104">
        <f t="shared" si="13"/>
        <v>1</v>
      </c>
      <c r="AS104">
        <f t="shared" si="14"/>
        <v>0.58995370370394085</v>
      </c>
      <c r="AT104">
        <f t="shared" si="15"/>
        <v>1</v>
      </c>
      <c r="AU104">
        <f t="shared" si="16"/>
        <v>1</v>
      </c>
      <c r="AV104">
        <f t="shared" si="17"/>
        <v>1</v>
      </c>
      <c r="AW104">
        <f t="shared" si="10"/>
        <v>1</v>
      </c>
      <c r="AX104">
        <f t="shared" si="10"/>
        <v>1</v>
      </c>
      <c r="AY104">
        <f t="shared" si="18"/>
        <v>1</v>
      </c>
    </row>
    <row r="105" spans="1:51">
      <c r="A105" t="s">
        <v>1258</v>
      </c>
      <c r="B105">
        <v>3270956</v>
      </c>
      <c r="C105" t="s">
        <v>354</v>
      </c>
      <c r="D105" t="s">
        <v>1259</v>
      </c>
      <c r="E105" t="s">
        <v>1260</v>
      </c>
      <c r="F105" t="s">
        <v>462</v>
      </c>
      <c r="G105" t="s">
        <v>231</v>
      </c>
      <c r="H105">
        <v>3189.6</v>
      </c>
      <c r="I105">
        <v>3189.6</v>
      </c>
      <c r="J105">
        <v>0</v>
      </c>
      <c r="L105">
        <v>114533</v>
      </c>
      <c r="M105" t="s">
        <v>1261</v>
      </c>
      <c r="N105" t="s">
        <v>233</v>
      </c>
      <c r="O105" t="s">
        <v>1262</v>
      </c>
      <c r="P105">
        <v>2</v>
      </c>
      <c r="Q105">
        <v>1</v>
      </c>
      <c r="R105" t="s">
        <v>231</v>
      </c>
      <c r="S105">
        <v>1</v>
      </c>
      <c r="U105" t="s">
        <v>1263</v>
      </c>
      <c r="V105" t="s">
        <v>360</v>
      </c>
      <c r="W105" t="s">
        <v>1264</v>
      </c>
      <c r="Y105">
        <v>1</v>
      </c>
      <c r="Z105" t="s">
        <v>551</v>
      </c>
      <c r="AA105" t="s">
        <v>415</v>
      </c>
      <c r="AC105">
        <v>1</v>
      </c>
      <c r="AH105" t="s">
        <v>1265</v>
      </c>
      <c r="AI105">
        <v>3270957</v>
      </c>
      <c r="AJ105" t="s">
        <v>1258</v>
      </c>
      <c r="AL105">
        <v>0</v>
      </c>
      <c r="AM105" t="s">
        <v>1266</v>
      </c>
      <c r="AN105">
        <v>184729</v>
      </c>
      <c r="AO105">
        <f t="shared" si="11"/>
        <v>184729</v>
      </c>
      <c r="AP105" t="s">
        <v>1267</v>
      </c>
      <c r="AQ105">
        <f t="shared" si="12"/>
        <v>-4.4109953703737119</v>
      </c>
      <c r="AR105">
        <f t="shared" si="13"/>
        <v>1</v>
      </c>
      <c r="AS105">
        <f t="shared" si="14"/>
        <v>0.58900462962628808</v>
      </c>
      <c r="AT105">
        <f t="shared" si="15"/>
        <v>1</v>
      </c>
      <c r="AU105">
        <f t="shared" si="16"/>
        <v>1</v>
      </c>
      <c r="AV105">
        <f t="shared" si="17"/>
        <v>1</v>
      </c>
      <c r="AW105">
        <f t="shared" si="10"/>
        <v>1</v>
      </c>
      <c r="AX105">
        <f t="shared" si="10"/>
        <v>1</v>
      </c>
      <c r="AY105">
        <f t="shared" si="18"/>
        <v>1</v>
      </c>
    </row>
    <row r="106" spans="1:51">
      <c r="A106" t="s">
        <v>1268</v>
      </c>
      <c r="B106">
        <v>3270958</v>
      </c>
      <c r="C106" t="s">
        <v>609</v>
      </c>
      <c r="D106" t="s">
        <v>1269</v>
      </c>
      <c r="E106" t="s">
        <v>1270</v>
      </c>
      <c r="F106" t="s">
        <v>462</v>
      </c>
      <c r="G106" t="s">
        <v>263</v>
      </c>
      <c r="H106">
        <v>0</v>
      </c>
      <c r="I106">
        <v>0</v>
      </c>
      <c r="J106">
        <v>0</v>
      </c>
      <c r="L106">
        <v>114727</v>
      </c>
      <c r="M106" t="s">
        <v>1271</v>
      </c>
      <c r="N106" t="s">
        <v>233</v>
      </c>
      <c r="O106" t="s">
        <v>1272</v>
      </c>
      <c r="P106">
        <v>2</v>
      </c>
      <c r="Q106">
        <v>1</v>
      </c>
      <c r="R106" t="s">
        <v>231</v>
      </c>
      <c r="S106">
        <v>1</v>
      </c>
      <c r="U106" t="s">
        <v>1273</v>
      </c>
      <c r="V106" t="s">
        <v>564</v>
      </c>
      <c r="W106" t="s">
        <v>614</v>
      </c>
      <c r="Y106">
        <v>1</v>
      </c>
      <c r="Z106" t="s">
        <v>642</v>
      </c>
      <c r="AA106" t="s">
        <v>415</v>
      </c>
      <c r="AC106">
        <v>1</v>
      </c>
      <c r="AH106" t="s">
        <v>1274</v>
      </c>
      <c r="AI106">
        <v>3270959</v>
      </c>
      <c r="AJ106" t="s">
        <v>1268</v>
      </c>
      <c r="AL106">
        <v>0</v>
      </c>
      <c r="AM106" t="s">
        <v>1275</v>
      </c>
      <c r="AN106">
        <v>1032605</v>
      </c>
      <c r="AO106">
        <f t="shared" si="11"/>
        <v>1032605</v>
      </c>
      <c r="AP106" t="s">
        <v>1276</v>
      </c>
      <c r="AQ106">
        <f t="shared" si="12"/>
        <v>-5.4112615740741603</v>
      </c>
      <c r="AR106">
        <f t="shared" si="13"/>
        <v>1</v>
      </c>
      <c r="AS106">
        <f t="shared" si="14"/>
        <v>0.58873842592583969</v>
      </c>
      <c r="AT106">
        <f t="shared" si="15"/>
        <v>1</v>
      </c>
      <c r="AU106">
        <f t="shared" si="16"/>
        <v>1</v>
      </c>
      <c r="AV106">
        <f t="shared" si="17"/>
        <v>0</v>
      </c>
      <c r="AW106">
        <f t="shared" si="10"/>
        <v>1</v>
      </c>
      <c r="AX106">
        <f t="shared" si="10"/>
        <v>1</v>
      </c>
      <c r="AY106">
        <f t="shared" si="18"/>
        <v>1</v>
      </c>
    </row>
    <row r="107" spans="1:51">
      <c r="A107" t="s">
        <v>1277</v>
      </c>
      <c r="B107">
        <v>3270960</v>
      </c>
      <c r="C107" t="s">
        <v>1278</v>
      </c>
      <c r="D107" t="s">
        <v>1279</v>
      </c>
      <c r="E107" t="s">
        <v>1280</v>
      </c>
      <c r="F107" t="s">
        <v>462</v>
      </c>
      <c r="G107" t="s">
        <v>231</v>
      </c>
      <c r="H107">
        <v>4418354.5</v>
      </c>
      <c r="I107">
        <v>4418354.5</v>
      </c>
      <c r="J107">
        <v>0</v>
      </c>
      <c r="L107">
        <v>114495</v>
      </c>
      <c r="M107" t="s">
        <v>1281</v>
      </c>
      <c r="N107" t="s">
        <v>233</v>
      </c>
      <c r="O107" t="s">
        <v>1282</v>
      </c>
      <c r="P107">
        <v>2</v>
      </c>
      <c r="Q107">
        <v>1</v>
      </c>
      <c r="R107" t="s">
        <v>231</v>
      </c>
      <c r="S107">
        <v>1</v>
      </c>
      <c r="U107" t="s">
        <v>1283</v>
      </c>
      <c r="V107" t="s">
        <v>1284</v>
      </c>
      <c r="W107" t="s">
        <v>1285</v>
      </c>
      <c r="Y107">
        <v>1</v>
      </c>
      <c r="Z107" t="s">
        <v>741</v>
      </c>
      <c r="AA107" t="s">
        <v>415</v>
      </c>
      <c r="AC107">
        <v>1</v>
      </c>
      <c r="AH107" t="s">
        <v>1286</v>
      </c>
      <c r="AI107">
        <v>3270968</v>
      </c>
      <c r="AJ107" t="s">
        <v>1287</v>
      </c>
      <c r="AL107">
        <v>0</v>
      </c>
      <c r="AM107" t="s">
        <v>1288</v>
      </c>
      <c r="AN107">
        <v>1932952</v>
      </c>
      <c r="AO107">
        <f t="shared" si="11"/>
        <v>1932952</v>
      </c>
      <c r="AP107" t="s">
        <v>1289</v>
      </c>
      <c r="AQ107">
        <f t="shared" si="12"/>
        <v>-14.419444444443798</v>
      </c>
      <c r="AR107">
        <f t="shared" si="13"/>
        <v>1</v>
      </c>
      <c r="AS107">
        <f t="shared" si="14"/>
        <v>0.58055555555620231</v>
      </c>
      <c r="AT107">
        <f t="shared" si="15"/>
        <v>1</v>
      </c>
      <c r="AU107">
        <f t="shared" si="16"/>
        <v>1</v>
      </c>
      <c r="AV107">
        <f t="shared" si="17"/>
        <v>1</v>
      </c>
      <c r="AW107">
        <f t="shared" si="10"/>
        <v>1</v>
      </c>
      <c r="AX107">
        <f t="shared" si="10"/>
        <v>1</v>
      </c>
      <c r="AY107">
        <f t="shared" si="18"/>
        <v>1</v>
      </c>
    </row>
    <row r="108" spans="1:51">
      <c r="A108" t="s">
        <v>1290</v>
      </c>
      <c r="B108">
        <v>3270961</v>
      </c>
      <c r="C108" t="s">
        <v>1187</v>
      </c>
      <c r="D108" t="s">
        <v>1188</v>
      </c>
      <c r="E108" t="s">
        <v>1291</v>
      </c>
      <c r="F108" t="s">
        <v>462</v>
      </c>
      <c r="G108" t="s">
        <v>231</v>
      </c>
      <c r="H108">
        <v>3.4</v>
      </c>
      <c r="I108">
        <v>3.4</v>
      </c>
      <c r="J108">
        <v>0</v>
      </c>
      <c r="L108">
        <v>363849</v>
      </c>
      <c r="M108" t="s">
        <v>1292</v>
      </c>
      <c r="N108" t="s">
        <v>233</v>
      </c>
      <c r="P108">
        <v>2</v>
      </c>
      <c r="Q108">
        <v>1</v>
      </c>
      <c r="R108" t="s">
        <v>231</v>
      </c>
      <c r="S108">
        <v>1</v>
      </c>
      <c r="U108" t="s">
        <v>1191</v>
      </c>
      <c r="V108" t="s">
        <v>1192</v>
      </c>
      <c r="W108" t="s">
        <v>1193</v>
      </c>
      <c r="Y108">
        <v>1</v>
      </c>
      <c r="Z108" t="s">
        <v>490</v>
      </c>
      <c r="AA108" t="s">
        <v>233</v>
      </c>
      <c r="AC108">
        <v>1</v>
      </c>
      <c r="AH108" t="s">
        <v>1293</v>
      </c>
      <c r="AI108">
        <v>3270962</v>
      </c>
      <c r="AJ108" t="s">
        <v>1291</v>
      </c>
      <c r="AL108">
        <v>0</v>
      </c>
      <c r="AM108" t="s">
        <v>1294</v>
      </c>
      <c r="AN108">
        <v>58659</v>
      </c>
      <c r="AO108">
        <f t="shared" si="11"/>
        <v>58659</v>
      </c>
      <c r="AP108" t="s">
        <v>1295</v>
      </c>
      <c r="AQ108">
        <f t="shared" si="12"/>
        <v>-0.41452546296204673</v>
      </c>
      <c r="AR108">
        <f t="shared" si="13"/>
        <v>1</v>
      </c>
      <c r="AS108">
        <f t="shared" si="14"/>
        <v>0.58547453703795327</v>
      </c>
      <c r="AT108">
        <f t="shared" si="15"/>
        <v>1</v>
      </c>
      <c r="AU108">
        <f t="shared" si="16"/>
        <v>1</v>
      </c>
      <c r="AV108">
        <f t="shared" si="17"/>
        <v>1</v>
      </c>
      <c r="AW108">
        <f t="shared" si="10"/>
        <v>1</v>
      </c>
      <c r="AX108">
        <f t="shared" si="10"/>
        <v>1</v>
      </c>
      <c r="AY108">
        <f t="shared" si="18"/>
        <v>1</v>
      </c>
    </row>
    <row r="109" spans="1:51">
      <c r="A109" t="s">
        <v>1296</v>
      </c>
      <c r="B109">
        <v>3270963</v>
      </c>
      <c r="C109" t="s">
        <v>609</v>
      </c>
      <c r="D109" t="s">
        <v>1269</v>
      </c>
      <c r="E109" t="s">
        <v>1297</v>
      </c>
      <c r="F109" t="s">
        <v>462</v>
      </c>
      <c r="G109" t="s">
        <v>864</v>
      </c>
      <c r="H109">
        <v>0</v>
      </c>
      <c r="I109">
        <v>0</v>
      </c>
      <c r="J109">
        <v>0</v>
      </c>
      <c r="L109">
        <v>114727</v>
      </c>
      <c r="M109" t="s">
        <v>1295</v>
      </c>
      <c r="N109" t="s">
        <v>233</v>
      </c>
      <c r="O109" t="s">
        <v>1272</v>
      </c>
      <c r="P109">
        <v>2</v>
      </c>
      <c r="Q109">
        <v>1</v>
      </c>
      <c r="R109" t="s">
        <v>231</v>
      </c>
      <c r="S109">
        <v>1</v>
      </c>
      <c r="U109" t="s">
        <v>1273</v>
      </c>
      <c r="V109" t="s">
        <v>564</v>
      </c>
      <c r="W109" t="s">
        <v>614</v>
      </c>
      <c r="Y109">
        <v>1</v>
      </c>
      <c r="Z109" t="s">
        <v>642</v>
      </c>
      <c r="AA109" t="s">
        <v>415</v>
      </c>
      <c r="AC109">
        <v>1</v>
      </c>
      <c r="AH109" t="s">
        <v>1298</v>
      </c>
      <c r="AI109">
        <v>3270964</v>
      </c>
      <c r="AJ109" t="s">
        <v>1296</v>
      </c>
      <c r="AL109">
        <v>0</v>
      </c>
      <c r="AM109" t="s">
        <v>1299</v>
      </c>
      <c r="AN109">
        <v>1031542</v>
      </c>
      <c r="AO109">
        <f t="shared" si="11"/>
        <v>1031542</v>
      </c>
      <c r="AP109" t="s">
        <v>1300</v>
      </c>
      <c r="AQ109">
        <f t="shared" si="12"/>
        <v>-5.4142824074078817</v>
      </c>
      <c r="AR109">
        <f t="shared" si="13"/>
        <v>1</v>
      </c>
      <c r="AS109">
        <f t="shared" si="14"/>
        <v>0.58571759259211831</v>
      </c>
      <c r="AT109">
        <f t="shared" si="15"/>
        <v>1</v>
      </c>
      <c r="AU109">
        <f t="shared" si="16"/>
        <v>1</v>
      </c>
      <c r="AV109">
        <f t="shared" si="17"/>
        <v>0</v>
      </c>
      <c r="AW109">
        <f t="shared" si="10"/>
        <v>1</v>
      </c>
      <c r="AX109">
        <f t="shared" si="10"/>
        <v>1</v>
      </c>
      <c r="AY109">
        <f t="shared" si="18"/>
        <v>1</v>
      </c>
    </row>
    <row r="110" spans="1:51">
      <c r="A110" t="s">
        <v>1301</v>
      </c>
      <c r="B110">
        <v>3270965</v>
      </c>
      <c r="C110" t="s">
        <v>420</v>
      </c>
      <c r="D110" t="s">
        <v>1302</v>
      </c>
      <c r="E110" t="s">
        <v>1303</v>
      </c>
      <c r="F110" t="s">
        <v>462</v>
      </c>
      <c r="G110" t="s">
        <v>231</v>
      </c>
      <c r="H110">
        <v>0</v>
      </c>
      <c r="I110">
        <v>0</v>
      </c>
      <c r="J110">
        <v>0</v>
      </c>
      <c r="L110">
        <v>114533</v>
      </c>
      <c r="M110" t="s">
        <v>1304</v>
      </c>
      <c r="N110" t="s">
        <v>233</v>
      </c>
      <c r="O110" t="s">
        <v>1305</v>
      </c>
      <c r="P110">
        <v>2</v>
      </c>
      <c r="Q110">
        <v>5</v>
      </c>
      <c r="R110" t="s">
        <v>462</v>
      </c>
      <c r="S110">
        <v>1</v>
      </c>
      <c r="U110" t="s">
        <v>1306</v>
      </c>
      <c r="V110" t="s">
        <v>360</v>
      </c>
      <c r="W110" t="s">
        <v>426</v>
      </c>
      <c r="X110" t="s">
        <v>1307</v>
      </c>
      <c r="Y110">
        <v>1</v>
      </c>
      <c r="Z110" t="s">
        <v>551</v>
      </c>
      <c r="AA110" t="s">
        <v>415</v>
      </c>
      <c r="AC110">
        <v>1</v>
      </c>
      <c r="AH110" t="s">
        <v>1308</v>
      </c>
      <c r="AI110">
        <v>3270969</v>
      </c>
      <c r="AJ110" t="s">
        <v>1303</v>
      </c>
      <c r="AL110">
        <v>0</v>
      </c>
      <c r="AM110" t="s">
        <v>1309</v>
      </c>
      <c r="AN110">
        <v>288844</v>
      </c>
      <c r="AO110">
        <f t="shared" si="11"/>
        <v>288844</v>
      </c>
      <c r="AP110" t="s">
        <v>1310</v>
      </c>
      <c r="AQ110">
        <f t="shared" si="12"/>
        <v>-4.4152546296318178</v>
      </c>
      <c r="AR110">
        <f t="shared" si="13"/>
        <v>1</v>
      </c>
      <c r="AS110">
        <f t="shared" si="14"/>
        <v>0.58474537036818219</v>
      </c>
      <c r="AT110">
        <f t="shared" si="15"/>
        <v>1</v>
      </c>
      <c r="AU110">
        <f t="shared" si="16"/>
        <v>1</v>
      </c>
      <c r="AV110">
        <f t="shared" si="17"/>
        <v>0</v>
      </c>
      <c r="AW110">
        <f t="shared" si="10"/>
        <v>1</v>
      </c>
      <c r="AX110">
        <f t="shared" si="10"/>
        <v>1</v>
      </c>
      <c r="AY110">
        <f t="shared" si="18"/>
        <v>1</v>
      </c>
    </row>
    <row r="111" spans="1:51">
      <c r="A111" t="s">
        <v>1311</v>
      </c>
      <c r="B111">
        <v>3270966</v>
      </c>
      <c r="C111" t="s">
        <v>1124</v>
      </c>
      <c r="D111" t="s">
        <v>1125</v>
      </c>
      <c r="E111" t="s">
        <v>1312</v>
      </c>
      <c r="F111" t="s">
        <v>462</v>
      </c>
      <c r="G111" t="s">
        <v>263</v>
      </c>
      <c r="H111">
        <v>1793.85</v>
      </c>
      <c r="I111">
        <v>1793.85</v>
      </c>
      <c r="J111">
        <v>2147483647</v>
      </c>
      <c r="L111">
        <v>121236</v>
      </c>
      <c r="M111" t="s">
        <v>1313</v>
      </c>
      <c r="N111" t="s">
        <v>233</v>
      </c>
      <c r="O111" t="s">
        <v>1129</v>
      </c>
      <c r="P111">
        <v>2</v>
      </c>
      <c r="Q111">
        <v>5</v>
      </c>
      <c r="R111" t="s">
        <v>462</v>
      </c>
      <c r="S111">
        <v>1</v>
      </c>
      <c r="U111" t="s">
        <v>1130</v>
      </c>
      <c r="V111" t="s">
        <v>1131</v>
      </c>
      <c r="W111" t="s">
        <v>1132</v>
      </c>
      <c r="X111" t="s">
        <v>1314</v>
      </c>
      <c r="Y111">
        <v>1</v>
      </c>
      <c r="Z111" t="s">
        <v>551</v>
      </c>
      <c r="AA111" t="s">
        <v>415</v>
      </c>
      <c r="AC111">
        <v>1</v>
      </c>
      <c r="AH111" t="s">
        <v>1315</v>
      </c>
      <c r="AI111">
        <v>3270967</v>
      </c>
      <c r="AJ111" t="s">
        <v>1312</v>
      </c>
      <c r="AL111">
        <v>0</v>
      </c>
      <c r="AM111" t="s">
        <v>1316</v>
      </c>
      <c r="AN111">
        <v>166035</v>
      </c>
      <c r="AO111">
        <f t="shared" si="11"/>
        <v>166035</v>
      </c>
      <c r="AP111" t="s">
        <v>1292</v>
      </c>
      <c r="AQ111">
        <f t="shared" si="12"/>
        <v>-4.4146180555544561</v>
      </c>
      <c r="AR111">
        <f t="shared" si="13"/>
        <v>1</v>
      </c>
      <c r="AS111">
        <f t="shared" si="14"/>
        <v>0.58538194444554392</v>
      </c>
      <c r="AT111">
        <f t="shared" si="15"/>
        <v>1</v>
      </c>
      <c r="AU111">
        <f t="shared" si="16"/>
        <v>1</v>
      </c>
      <c r="AV111">
        <f t="shared" si="17"/>
        <v>1</v>
      </c>
      <c r="AW111">
        <f t="shared" si="10"/>
        <v>1</v>
      </c>
      <c r="AX111">
        <f t="shared" si="10"/>
        <v>1</v>
      </c>
      <c r="AY111">
        <f t="shared" si="18"/>
        <v>1</v>
      </c>
    </row>
    <row r="112" spans="1:51">
      <c r="A112" t="s">
        <v>1317</v>
      </c>
      <c r="B112">
        <v>3270970</v>
      </c>
      <c r="C112" t="s">
        <v>354</v>
      </c>
      <c r="D112" t="s">
        <v>1318</v>
      </c>
      <c r="E112" t="s">
        <v>1260</v>
      </c>
      <c r="F112" t="s">
        <v>462</v>
      </c>
      <c r="G112" t="s">
        <v>231</v>
      </c>
      <c r="H112">
        <v>3189.6</v>
      </c>
      <c r="I112">
        <v>3189.6</v>
      </c>
      <c r="J112">
        <v>0</v>
      </c>
      <c r="L112">
        <v>114533</v>
      </c>
      <c r="M112" t="s">
        <v>1319</v>
      </c>
      <c r="N112" t="s">
        <v>233</v>
      </c>
      <c r="O112" t="s">
        <v>1320</v>
      </c>
      <c r="P112">
        <v>2</v>
      </c>
      <c r="Q112">
        <v>1</v>
      </c>
      <c r="R112" t="s">
        <v>231</v>
      </c>
      <c r="S112">
        <v>1</v>
      </c>
      <c r="U112" t="s">
        <v>1263</v>
      </c>
      <c r="V112" t="s">
        <v>360</v>
      </c>
      <c r="W112" t="s">
        <v>1264</v>
      </c>
      <c r="Y112">
        <v>1</v>
      </c>
      <c r="Z112" t="s">
        <v>551</v>
      </c>
      <c r="AA112" t="s">
        <v>415</v>
      </c>
      <c r="AC112">
        <v>1</v>
      </c>
      <c r="AH112" t="s">
        <v>1321</v>
      </c>
      <c r="AI112">
        <v>3270972</v>
      </c>
      <c r="AJ112" t="s">
        <v>1317</v>
      </c>
      <c r="AL112">
        <v>0</v>
      </c>
      <c r="AM112" t="s">
        <v>1322</v>
      </c>
      <c r="AN112">
        <v>184850</v>
      </c>
      <c r="AO112">
        <f t="shared" si="11"/>
        <v>184850</v>
      </c>
      <c r="AP112" t="s">
        <v>1323</v>
      </c>
      <c r="AQ112">
        <f t="shared" si="12"/>
        <v>-4.4162847222251003</v>
      </c>
      <c r="AR112">
        <f t="shared" si="13"/>
        <v>1</v>
      </c>
      <c r="AS112">
        <f t="shared" si="14"/>
        <v>0.58371527777489973</v>
      </c>
      <c r="AT112">
        <f t="shared" si="15"/>
        <v>1</v>
      </c>
      <c r="AU112">
        <f t="shared" si="16"/>
        <v>1</v>
      </c>
      <c r="AV112">
        <f t="shared" si="17"/>
        <v>1</v>
      </c>
      <c r="AW112">
        <f t="shared" si="10"/>
        <v>1</v>
      </c>
      <c r="AX112">
        <f t="shared" si="10"/>
        <v>1</v>
      </c>
      <c r="AY112">
        <f t="shared" si="18"/>
        <v>1</v>
      </c>
    </row>
    <row r="113" spans="1:51">
      <c r="A113" t="s">
        <v>1324</v>
      </c>
      <c r="B113">
        <v>3270971</v>
      </c>
      <c r="C113" t="s">
        <v>557</v>
      </c>
      <c r="D113" t="s">
        <v>1325</v>
      </c>
      <c r="E113" t="s">
        <v>1326</v>
      </c>
      <c r="F113" t="s">
        <v>462</v>
      </c>
      <c r="G113" t="s">
        <v>263</v>
      </c>
      <c r="H113">
        <v>0</v>
      </c>
      <c r="I113">
        <v>0</v>
      </c>
      <c r="J113">
        <v>0</v>
      </c>
      <c r="K113" t="s">
        <v>560</v>
      </c>
      <c r="L113">
        <v>114727</v>
      </c>
      <c r="M113" t="s">
        <v>1327</v>
      </c>
      <c r="N113" t="s">
        <v>233</v>
      </c>
      <c r="O113" t="s">
        <v>1328</v>
      </c>
      <c r="P113">
        <v>2</v>
      </c>
      <c r="Q113">
        <v>5</v>
      </c>
      <c r="R113" t="s">
        <v>462</v>
      </c>
      <c r="S113">
        <v>1</v>
      </c>
      <c r="U113" t="s">
        <v>1329</v>
      </c>
      <c r="V113" t="s">
        <v>564</v>
      </c>
      <c r="W113" t="s">
        <v>565</v>
      </c>
      <c r="X113" t="s">
        <v>1330</v>
      </c>
      <c r="Y113">
        <v>1</v>
      </c>
      <c r="Z113" t="s">
        <v>467</v>
      </c>
      <c r="AA113" t="s">
        <v>415</v>
      </c>
      <c r="AC113">
        <v>1</v>
      </c>
      <c r="AH113" t="s">
        <v>1331</v>
      </c>
      <c r="AI113">
        <v>3270974</v>
      </c>
      <c r="AJ113" t="s">
        <v>1326</v>
      </c>
      <c r="AL113">
        <v>0</v>
      </c>
      <c r="AM113" t="s">
        <v>1332</v>
      </c>
      <c r="AN113">
        <v>415347</v>
      </c>
      <c r="AO113">
        <f t="shared" si="11"/>
        <v>415347</v>
      </c>
      <c r="AP113" t="s">
        <v>1333</v>
      </c>
      <c r="AQ113">
        <f t="shared" si="12"/>
        <v>-15.417210648149194</v>
      </c>
      <c r="AR113">
        <f t="shared" si="13"/>
        <v>1</v>
      </c>
      <c r="AS113">
        <f t="shared" si="14"/>
        <v>0.58278935185080627</v>
      </c>
      <c r="AT113">
        <f t="shared" si="15"/>
        <v>1</v>
      </c>
      <c r="AU113">
        <f t="shared" si="16"/>
        <v>1</v>
      </c>
      <c r="AV113">
        <f t="shared" si="17"/>
        <v>0</v>
      </c>
      <c r="AW113">
        <f t="shared" si="10"/>
        <v>1</v>
      </c>
      <c r="AX113">
        <f t="shared" si="10"/>
        <v>1</v>
      </c>
      <c r="AY113">
        <f t="shared" si="18"/>
        <v>1</v>
      </c>
    </row>
    <row r="114" spans="1:51">
      <c r="A114" t="s">
        <v>1334</v>
      </c>
      <c r="B114">
        <v>3270973</v>
      </c>
      <c r="C114" t="s">
        <v>1124</v>
      </c>
      <c r="D114" t="s">
        <v>1125</v>
      </c>
      <c r="E114" t="s">
        <v>1335</v>
      </c>
      <c r="F114" t="s">
        <v>462</v>
      </c>
      <c r="G114" t="s">
        <v>263</v>
      </c>
      <c r="H114">
        <v>4631.8</v>
      </c>
      <c r="I114">
        <v>4631.8</v>
      </c>
      <c r="J114">
        <v>2147483647</v>
      </c>
      <c r="L114">
        <v>121236</v>
      </c>
      <c r="M114" t="s">
        <v>1336</v>
      </c>
      <c r="N114" t="s">
        <v>233</v>
      </c>
      <c r="O114" t="s">
        <v>1129</v>
      </c>
      <c r="P114">
        <v>2</v>
      </c>
      <c r="Q114">
        <v>5</v>
      </c>
      <c r="R114" t="s">
        <v>462</v>
      </c>
      <c r="S114">
        <v>1</v>
      </c>
      <c r="U114" t="s">
        <v>1130</v>
      </c>
      <c r="V114" t="s">
        <v>1131</v>
      </c>
      <c r="W114" t="s">
        <v>1132</v>
      </c>
      <c r="X114" t="s">
        <v>1337</v>
      </c>
      <c r="Y114">
        <v>1</v>
      </c>
      <c r="Z114" t="s">
        <v>551</v>
      </c>
      <c r="AA114" t="s">
        <v>415</v>
      </c>
      <c r="AC114">
        <v>1</v>
      </c>
      <c r="AH114" t="s">
        <v>1338</v>
      </c>
      <c r="AI114">
        <v>3270975</v>
      </c>
      <c r="AJ114" t="s">
        <v>1335</v>
      </c>
      <c r="AL114">
        <v>0</v>
      </c>
      <c r="AM114" t="s">
        <v>1339</v>
      </c>
      <c r="AN114">
        <v>157501</v>
      </c>
      <c r="AO114">
        <f t="shared" si="11"/>
        <v>157501</v>
      </c>
      <c r="AP114" t="s">
        <v>1333</v>
      </c>
      <c r="AQ114">
        <f t="shared" si="12"/>
        <v>-4.416886574072123</v>
      </c>
      <c r="AR114">
        <f t="shared" si="13"/>
        <v>1</v>
      </c>
      <c r="AS114">
        <f t="shared" si="14"/>
        <v>0.58311342592787696</v>
      </c>
      <c r="AT114">
        <f t="shared" si="15"/>
        <v>1</v>
      </c>
      <c r="AU114">
        <f t="shared" si="16"/>
        <v>1</v>
      </c>
      <c r="AV114">
        <f t="shared" si="17"/>
        <v>1</v>
      </c>
      <c r="AW114">
        <f t="shared" si="10"/>
        <v>1</v>
      </c>
      <c r="AX114">
        <f t="shared" si="10"/>
        <v>1</v>
      </c>
      <c r="AY114">
        <f t="shared" si="18"/>
        <v>1</v>
      </c>
    </row>
    <row r="115" spans="1:51">
      <c r="A115" t="s">
        <v>1340</v>
      </c>
      <c r="B115">
        <v>3270976</v>
      </c>
      <c r="C115" t="s">
        <v>1124</v>
      </c>
      <c r="D115" t="s">
        <v>1125</v>
      </c>
      <c r="E115" t="s">
        <v>1341</v>
      </c>
      <c r="F115" t="s">
        <v>462</v>
      </c>
      <c r="G115" t="s">
        <v>263</v>
      </c>
      <c r="H115">
        <v>5262.1</v>
      </c>
      <c r="I115">
        <v>5262.1</v>
      </c>
      <c r="J115">
        <v>2147483647</v>
      </c>
      <c r="L115">
        <v>121236</v>
      </c>
      <c r="M115" t="s">
        <v>1342</v>
      </c>
      <c r="N115" t="s">
        <v>233</v>
      </c>
      <c r="O115" t="s">
        <v>1129</v>
      </c>
      <c r="P115">
        <v>2</v>
      </c>
      <c r="Q115">
        <v>5</v>
      </c>
      <c r="R115" t="s">
        <v>462</v>
      </c>
      <c r="S115">
        <v>1</v>
      </c>
      <c r="U115" t="s">
        <v>1130</v>
      </c>
      <c r="V115" t="s">
        <v>1131</v>
      </c>
      <c r="W115" t="s">
        <v>1132</v>
      </c>
      <c r="X115" t="s">
        <v>1343</v>
      </c>
      <c r="Y115">
        <v>1</v>
      </c>
      <c r="Z115" t="s">
        <v>551</v>
      </c>
      <c r="AA115" t="s">
        <v>415</v>
      </c>
      <c r="AC115">
        <v>1</v>
      </c>
      <c r="AH115" t="s">
        <v>1344</v>
      </c>
      <c r="AI115">
        <v>3270977</v>
      </c>
      <c r="AJ115" t="s">
        <v>1341</v>
      </c>
      <c r="AL115">
        <v>0</v>
      </c>
      <c r="AM115" t="s">
        <v>1345</v>
      </c>
      <c r="AN115">
        <v>168555</v>
      </c>
      <c r="AO115">
        <f t="shared" si="11"/>
        <v>168555</v>
      </c>
      <c r="AP115" t="s">
        <v>1346</v>
      </c>
      <c r="AQ115">
        <f t="shared" si="12"/>
        <v>-4.419641203705396</v>
      </c>
      <c r="AR115">
        <f t="shared" si="13"/>
        <v>1</v>
      </c>
      <c r="AS115">
        <f t="shared" si="14"/>
        <v>0.58035879629460396</v>
      </c>
      <c r="AT115">
        <f t="shared" si="15"/>
        <v>1</v>
      </c>
      <c r="AU115">
        <f t="shared" si="16"/>
        <v>1</v>
      </c>
      <c r="AV115">
        <f t="shared" si="17"/>
        <v>1</v>
      </c>
      <c r="AW115">
        <f t="shared" si="10"/>
        <v>1</v>
      </c>
      <c r="AX115">
        <f t="shared" si="10"/>
        <v>1</v>
      </c>
      <c r="AY115">
        <f t="shared" si="18"/>
        <v>1</v>
      </c>
    </row>
    <row r="116" spans="1:51">
      <c r="A116" t="s">
        <v>1347</v>
      </c>
      <c r="B116">
        <v>3270978</v>
      </c>
      <c r="C116" t="s">
        <v>303</v>
      </c>
      <c r="D116" t="s">
        <v>1348</v>
      </c>
      <c r="E116" t="s">
        <v>1349</v>
      </c>
      <c r="F116" t="s">
        <v>462</v>
      </c>
      <c r="G116" t="s">
        <v>1350</v>
      </c>
      <c r="H116">
        <v>30</v>
      </c>
      <c r="I116">
        <v>30</v>
      </c>
      <c r="J116">
        <v>35131017</v>
      </c>
      <c r="L116">
        <v>114752</v>
      </c>
      <c r="M116" t="s">
        <v>1351</v>
      </c>
      <c r="N116" t="s">
        <v>233</v>
      </c>
      <c r="P116">
        <v>2</v>
      </c>
      <c r="Q116">
        <v>1</v>
      </c>
      <c r="R116" t="s">
        <v>231</v>
      </c>
      <c r="S116">
        <v>2</v>
      </c>
      <c r="V116" t="s">
        <v>309</v>
      </c>
      <c r="W116" t="s">
        <v>310</v>
      </c>
      <c r="Y116">
        <v>1</v>
      </c>
      <c r="Z116" t="s">
        <v>1352</v>
      </c>
      <c r="AA116" t="s">
        <v>415</v>
      </c>
      <c r="AC116">
        <v>1</v>
      </c>
      <c r="AH116" t="s">
        <v>1353</v>
      </c>
      <c r="AI116">
        <v>3270979</v>
      </c>
      <c r="AJ116" t="s">
        <v>1354</v>
      </c>
      <c r="AK116" t="s">
        <v>1355</v>
      </c>
      <c r="AL116">
        <v>83104</v>
      </c>
      <c r="AN116">
        <v>0</v>
      </c>
      <c r="AO116">
        <f t="shared" si="11"/>
        <v>83104</v>
      </c>
      <c r="AP116" t="s">
        <v>1353</v>
      </c>
      <c r="AQ116">
        <f t="shared" si="12"/>
        <v>-22.422233796292858</v>
      </c>
      <c r="AR116">
        <f t="shared" si="13"/>
        <v>1</v>
      </c>
      <c r="AS116">
        <f t="shared" si="14"/>
        <v>0.57776620370714227</v>
      </c>
      <c r="AT116">
        <f t="shared" si="15"/>
        <v>1</v>
      </c>
      <c r="AU116">
        <f t="shared" si="16"/>
        <v>1</v>
      </c>
      <c r="AV116">
        <f t="shared" si="17"/>
        <v>1</v>
      </c>
      <c r="AW116">
        <f t="shared" si="10"/>
        <v>1</v>
      </c>
      <c r="AX116">
        <f t="shared" si="10"/>
        <v>1</v>
      </c>
      <c r="AY116">
        <f t="shared" si="18"/>
        <v>1</v>
      </c>
    </row>
    <row r="117" spans="1:51">
      <c r="A117" t="s">
        <v>1356</v>
      </c>
      <c r="B117">
        <v>3270980</v>
      </c>
      <c r="C117" t="s">
        <v>303</v>
      </c>
      <c r="D117" t="s">
        <v>1357</v>
      </c>
      <c r="E117" t="s">
        <v>1358</v>
      </c>
      <c r="F117" t="s">
        <v>462</v>
      </c>
      <c r="G117" t="s">
        <v>1359</v>
      </c>
      <c r="H117">
        <v>40</v>
      </c>
      <c r="I117">
        <v>40</v>
      </c>
      <c r="J117">
        <v>35766861</v>
      </c>
      <c r="L117">
        <v>114752</v>
      </c>
      <c r="M117" t="s">
        <v>1360</v>
      </c>
      <c r="N117" t="s">
        <v>233</v>
      </c>
      <c r="P117">
        <v>2</v>
      </c>
      <c r="Q117">
        <v>1</v>
      </c>
      <c r="R117" t="s">
        <v>231</v>
      </c>
      <c r="S117">
        <v>2</v>
      </c>
      <c r="V117" t="s">
        <v>309</v>
      </c>
      <c r="W117" t="s">
        <v>310</v>
      </c>
      <c r="Y117">
        <v>1</v>
      </c>
      <c r="Z117" t="s">
        <v>1359</v>
      </c>
      <c r="AA117" t="s">
        <v>415</v>
      </c>
      <c r="AC117">
        <v>1</v>
      </c>
      <c r="AH117" t="s">
        <v>1361</v>
      </c>
      <c r="AI117">
        <v>3270981</v>
      </c>
      <c r="AJ117" t="s">
        <v>1362</v>
      </c>
      <c r="AK117" t="s">
        <v>1363</v>
      </c>
      <c r="AL117">
        <v>106740</v>
      </c>
      <c r="AN117">
        <v>0</v>
      </c>
      <c r="AO117">
        <f t="shared" si="11"/>
        <v>106740</v>
      </c>
      <c r="AP117" t="s">
        <v>1361</v>
      </c>
      <c r="AQ117">
        <f t="shared" si="12"/>
        <v>-28.421944444446126</v>
      </c>
      <c r="AR117">
        <f t="shared" si="13"/>
        <v>1</v>
      </c>
      <c r="AS117">
        <f t="shared" si="14"/>
        <v>0.578055555553874</v>
      </c>
      <c r="AT117">
        <f t="shared" si="15"/>
        <v>1</v>
      </c>
      <c r="AU117">
        <f t="shared" si="16"/>
        <v>1</v>
      </c>
      <c r="AV117">
        <f t="shared" si="17"/>
        <v>1</v>
      </c>
      <c r="AW117">
        <f t="shared" si="10"/>
        <v>1</v>
      </c>
      <c r="AX117">
        <f t="shared" si="10"/>
        <v>1</v>
      </c>
      <c r="AY117">
        <f t="shared" si="18"/>
        <v>1</v>
      </c>
    </row>
    <row r="118" spans="1:51">
      <c r="A118" t="s">
        <v>1364</v>
      </c>
      <c r="B118">
        <v>3270982</v>
      </c>
      <c r="C118" t="s">
        <v>318</v>
      </c>
      <c r="D118" t="s">
        <v>1365</v>
      </c>
      <c r="E118" t="s">
        <v>1366</v>
      </c>
      <c r="F118" t="s">
        <v>462</v>
      </c>
      <c r="G118" t="s">
        <v>231</v>
      </c>
      <c r="H118">
        <v>33901.050000000003</v>
      </c>
      <c r="I118">
        <v>33901.050000000003</v>
      </c>
      <c r="J118">
        <v>0</v>
      </c>
      <c r="K118" t="s">
        <v>920</v>
      </c>
      <c r="L118">
        <v>114573</v>
      </c>
      <c r="M118" t="s">
        <v>1367</v>
      </c>
      <c r="N118" t="s">
        <v>233</v>
      </c>
      <c r="O118" t="s">
        <v>1368</v>
      </c>
      <c r="P118">
        <v>2</v>
      </c>
      <c r="Q118">
        <v>5</v>
      </c>
      <c r="R118" t="s">
        <v>462</v>
      </c>
      <c r="S118">
        <v>1</v>
      </c>
      <c r="U118" t="s">
        <v>1369</v>
      </c>
      <c r="V118" t="s">
        <v>323</v>
      </c>
      <c r="W118" t="s">
        <v>324</v>
      </c>
      <c r="X118" t="s">
        <v>1370</v>
      </c>
      <c r="Y118">
        <v>1</v>
      </c>
      <c r="Z118" t="s">
        <v>642</v>
      </c>
      <c r="AA118" t="s">
        <v>415</v>
      </c>
      <c r="AC118">
        <v>1</v>
      </c>
      <c r="AH118" t="s">
        <v>1371</v>
      </c>
      <c r="AI118">
        <v>3270983</v>
      </c>
      <c r="AJ118" t="s">
        <v>1372</v>
      </c>
      <c r="AL118">
        <v>0</v>
      </c>
      <c r="AM118" t="s">
        <v>1373</v>
      </c>
      <c r="AN118">
        <v>679891</v>
      </c>
      <c r="AO118">
        <f t="shared" si="11"/>
        <v>679891</v>
      </c>
      <c r="AP118" t="s">
        <v>1374</v>
      </c>
      <c r="AQ118">
        <f t="shared" si="12"/>
        <v>-5.4205671296294895</v>
      </c>
      <c r="AR118">
        <f t="shared" si="13"/>
        <v>1</v>
      </c>
      <c r="AS118">
        <f t="shared" si="14"/>
        <v>0.5794328703705105</v>
      </c>
      <c r="AT118">
        <f t="shared" si="15"/>
        <v>1</v>
      </c>
      <c r="AU118">
        <f t="shared" si="16"/>
        <v>1</v>
      </c>
      <c r="AV118">
        <f t="shared" si="17"/>
        <v>1</v>
      </c>
      <c r="AW118">
        <f t="shared" si="10"/>
        <v>1</v>
      </c>
      <c r="AX118">
        <f t="shared" si="10"/>
        <v>1</v>
      </c>
      <c r="AY118">
        <f t="shared" si="18"/>
        <v>1</v>
      </c>
    </row>
    <row r="119" spans="1:51">
      <c r="A119" t="s">
        <v>1375</v>
      </c>
      <c r="B119">
        <v>3270984</v>
      </c>
      <c r="C119" t="s">
        <v>1376</v>
      </c>
      <c r="D119" t="s">
        <v>1377</v>
      </c>
      <c r="E119" t="s">
        <v>1378</v>
      </c>
      <c r="F119" t="s">
        <v>462</v>
      </c>
      <c r="G119" t="s">
        <v>231</v>
      </c>
      <c r="H119">
        <v>0</v>
      </c>
      <c r="I119">
        <v>0</v>
      </c>
      <c r="J119">
        <v>0</v>
      </c>
      <c r="K119" t="s">
        <v>1379</v>
      </c>
      <c r="L119">
        <v>114727</v>
      </c>
      <c r="M119" t="s">
        <v>1380</v>
      </c>
      <c r="N119" t="s">
        <v>233</v>
      </c>
      <c r="O119" t="s">
        <v>564</v>
      </c>
      <c r="P119">
        <v>2</v>
      </c>
      <c r="Q119">
        <v>5</v>
      </c>
      <c r="R119" t="s">
        <v>462</v>
      </c>
      <c r="S119">
        <v>1</v>
      </c>
      <c r="U119" t="s">
        <v>1381</v>
      </c>
      <c r="X119" t="s">
        <v>1382</v>
      </c>
      <c r="Y119">
        <v>1</v>
      </c>
      <c r="Z119" t="s">
        <v>741</v>
      </c>
      <c r="AA119" t="s">
        <v>415</v>
      </c>
      <c r="AC119">
        <v>1</v>
      </c>
      <c r="AH119" t="s">
        <v>1383</v>
      </c>
      <c r="AI119">
        <v>3270985</v>
      </c>
      <c r="AJ119" t="s">
        <v>1378</v>
      </c>
      <c r="AL119">
        <v>0</v>
      </c>
      <c r="AM119" t="s">
        <v>1384</v>
      </c>
      <c r="AN119">
        <v>269154</v>
      </c>
      <c r="AO119">
        <f t="shared" si="11"/>
        <v>269154</v>
      </c>
      <c r="AP119" t="s">
        <v>1385</v>
      </c>
      <c r="AQ119">
        <f t="shared" si="12"/>
        <v>-14.422245370369637</v>
      </c>
      <c r="AR119">
        <f t="shared" si="13"/>
        <v>1</v>
      </c>
      <c r="AS119">
        <f t="shared" si="14"/>
        <v>0.57775462963036261</v>
      </c>
      <c r="AT119">
        <f t="shared" si="15"/>
        <v>1</v>
      </c>
      <c r="AU119">
        <f t="shared" si="16"/>
        <v>1</v>
      </c>
      <c r="AV119">
        <f t="shared" si="17"/>
        <v>0</v>
      </c>
      <c r="AW119">
        <f t="shared" si="10"/>
        <v>1</v>
      </c>
      <c r="AX119">
        <f t="shared" si="10"/>
        <v>1</v>
      </c>
      <c r="AY119">
        <f t="shared" si="18"/>
        <v>1</v>
      </c>
    </row>
    <row r="120" spans="1:51">
      <c r="A120" t="s">
        <v>1386</v>
      </c>
      <c r="B120">
        <v>3270987</v>
      </c>
      <c r="C120" t="s">
        <v>318</v>
      </c>
      <c r="D120" t="s">
        <v>1387</v>
      </c>
      <c r="E120" t="s">
        <v>1388</v>
      </c>
      <c r="F120" t="s">
        <v>462</v>
      </c>
      <c r="G120" t="s">
        <v>231</v>
      </c>
      <c r="H120">
        <v>0</v>
      </c>
      <c r="I120">
        <v>0</v>
      </c>
      <c r="J120">
        <v>0</v>
      </c>
      <c r="L120">
        <v>114573</v>
      </c>
      <c r="M120" t="s">
        <v>1389</v>
      </c>
      <c r="N120" t="s">
        <v>233</v>
      </c>
      <c r="O120" t="s">
        <v>1390</v>
      </c>
      <c r="P120">
        <v>2</v>
      </c>
      <c r="Q120">
        <v>5</v>
      </c>
      <c r="R120" t="s">
        <v>462</v>
      </c>
      <c r="S120">
        <v>1</v>
      </c>
      <c r="U120" t="s">
        <v>1391</v>
      </c>
      <c r="V120" t="s">
        <v>323</v>
      </c>
      <c r="W120" t="s">
        <v>324</v>
      </c>
      <c r="X120" t="s">
        <v>1392</v>
      </c>
      <c r="Y120">
        <v>1</v>
      </c>
      <c r="Z120" t="s">
        <v>551</v>
      </c>
      <c r="AA120" t="s">
        <v>415</v>
      </c>
      <c r="AC120">
        <v>2</v>
      </c>
      <c r="AH120" t="s">
        <v>1393</v>
      </c>
      <c r="AI120">
        <v>3270989</v>
      </c>
      <c r="AJ120" t="s">
        <v>1394</v>
      </c>
      <c r="AL120">
        <v>0</v>
      </c>
      <c r="AM120" t="s">
        <v>1395</v>
      </c>
      <c r="AN120">
        <v>149143</v>
      </c>
      <c r="AO120">
        <f t="shared" si="11"/>
        <v>149143</v>
      </c>
      <c r="AP120" t="s">
        <v>1396</v>
      </c>
      <c r="AQ120">
        <f t="shared" si="12"/>
        <v>-4.4227430555547471</v>
      </c>
      <c r="AR120">
        <f t="shared" si="13"/>
        <v>1</v>
      </c>
      <c r="AS120">
        <f t="shared" si="14"/>
        <v>0.57725694444525288</v>
      </c>
      <c r="AT120">
        <f t="shared" si="15"/>
        <v>1</v>
      </c>
      <c r="AU120">
        <f t="shared" si="16"/>
        <v>1</v>
      </c>
      <c r="AV120">
        <f t="shared" si="17"/>
        <v>0</v>
      </c>
      <c r="AW120">
        <f t="shared" si="10"/>
        <v>1</v>
      </c>
      <c r="AX120">
        <f t="shared" si="10"/>
        <v>1</v>
      </c>
      <c r="AY120">
        <f t="shared" si="18"/>
        <v>1</v>
      </c>
    </row>
    <row r="121" spans="1:51">
      <c r="A121" t="s">
        <v>1397</v>
      </c>
      <c r="B121">
        <v>3270988</v>
      </c>
      <c r="C121" t="s">
        <v>1398</v>
      </c>
      <c r="D121" t="s">
        <v>1399</v>
      </c>
      <c r="E121" t="s">
        <v>1400</v>
      </c>
      <c r="F121" t="s">
        <v>462</v>
      </c>
      <c r="G121" t="s">
        <v>1401</v>
      </c>
      <c r="H121">
        <v>26</v>
      </c>
      <c r="I121">
        <v>26</v>
      </c>
      <c r="J121">
        <v>0</v>
      </c>
      <c r="L121">
        <v>114727</v>
      </c>
      <c r="M121" t="s">
        <v>1402</v>
      </c>
      <c r="N121" t="s">
        <v>233</v>
      </c>
      <c r="P121">
        <v>2</v>
      </c>
      <c r="Q121">
        <v>1</v>
      </c>
      <c r="R121" t="s">
        <v>231</v>
      </c>
      <c r="S121">
        <v>1</v>
      </c>
      <c r="U121" t="s">
        <v>1403</v>
      </c>
      <c r="V121" t="s">
        <v>1404</v>
      </c>
      <c r="W121" t="s">
        <v>1405</v>
      </c>
      <c r="Y121">
        <v>1</v>
      </c>
      <c r="Z121" t="s">
        <v>490</v>
      </c>
      <c r="AA121" t="s">
        <v>233</v>
      </c>
      <c r="AC121">
        <v>1</v>
      </c>
      <c r="AH121" t="s">
        <v>1406</v>
      </c>
      <c r="AI121">
        <v>3270990</v>
      </c>
      <c r="AJ121" t="s">
        <v>1400</v>
      </c>
      <c r="AL121">
        <v>0</v>
      </c>
      <c r="AM121" t="s">
        <v>1407</v>
      </c>
      <c r="AN121">
        <v>294163</v>
      </c>
      <c r="AO121">
        <f t="shared" si="11"/>
        <v>294163</v>
      </c>
      <c r="AP121" t="s">
        <v>1408</v>
      </c>
      <c r="AQ121">
        <f t="shared" si="12"/>
        <v>-0.42324074073985685</v>
      </c>
      <c r="AR121">
        <f t="shared" si="13"/>
        <v>1</v>
      </c>
      <c r="AS121">
        <f t="shared" si="14"/>
        <v>0.57675925926014315</v>
      </c>
      <c r="AT121">
        <f t="shared" si="15"/>
        <v>1</v>
      </c>
      <c r="AU121">
        <f t="shared" si="16"/>
        <v>1</v>
      </c>
      <c r="AV121">
        <f t="shared" si="17"/>
        <v>1</v>
      </c>
      <c r="AW121">
        <f t="shared" si="10"/>
        <v>1</v>
      </c>
      <c r="AX121">
        <f t="shared" si="10"/>
        <v>1</v>
      </c>
      <c r="AY121">
        <f t="shared" si="18"/>
        <v>1</v>
      </c>
    </row>
    <row r="122" spans="1:51">
      <c r="A122" t="s">
        <v>1409</v>
      </c>
      <c r="B122">
        <v>3270992</v>
      </c>
      <c r="C122" t="s">
        <v>771</v>
      </c>
      <c r="D122" t="s">
        <v>1410</v>
      </c>
      <c r="E122" t="s">
        <v>1411</v>
      </c>
      <c r="F122" t="s">
        <v>462</v>
      </c>
      <c r="G122" t="s">
        <v>231</v>
      </c>
      <c r="H122">
        <v>0</v>
      </c>
      <c r="I122">
        <v>0</v>
      </c>
      <c r="J122">
        <v>0</v>
      </c>
      <c r="L122">
        <v>114571</v>
      </c>
      <c r="M122" t="s">
        <v>1412</v>
      </c>
      <c r="N122" t="s">
        <v>233</v>
      </c>
      <c r="O122" t="s">
        <v>876</v>
      </c>
      <c r="P122">
        <v>2</v>
      </c>
      <c r="Q122">
        <v>5</v>
      </c>
      <c r="R122" t="s">
        <v>462</v>
      </c>
      <c r="S122">
        <v>1</v>
      </c>
      <c r="U122" t="s">
        <v>1413</v>
      </c>
      <c r="V122" t="s">
        <v>777</v>
      </c>
      <c r="W122" t="s">
        <v>778</v>
      </c>
      <c r="X122" t="s">
        <v>1414</v>
      </c>
      <c r="Y122">
        <v>1</v>
      </c>
      <c r="Z122" t="s">
        <v>449</v>
      </c>
      <c r="AA122" t="s">
        <v>415</v>
      </c>
      <c r="AC122">
        <v>2</v>
      </c>
      <c r="AH122" t="s">
        <v>1415</v>
      </c>
      <c r="AI122">
        <v>3270996</v>
      </c>
      <c r="AJ122" t="s">
        <v>1416</v>
      </c>
      <c r="AL122">
        <v>0</v>
      </c>
      <c r="AM122" t="s">
        <v>1417</v>
      </c>
      <c r="AN122">
        <v>519884</v>
      </c>
      <c r="AO122">
        <f t="shared" si="11"/>
        <v>519884</v>
      </c>
      <c r="AP122" t="s">
        <v>1418</v>
      </c>
      <c r="AQ122">
        <f t="shared" si="12"/>
        <v>-12.425914351850224</v>
      </c>
      <c r="AR122">
        <f t="shared" si="13"/>
        <v>1</v>
      </c>
      <c r="AS122">
        <f t="shared" si="14"/>
        <v>0.57408564814977581</v>
      </c>
      <c r="AT122">
        <f t="shared" si="15"/>
        <v>1</v>
      </c>
      <c r="AU122">
        <f t="shared" si="16"/>
        <v>1</v>
      </c>
      <c r="AV122">
        <f t="shared" si="17"/>
        <v>0</v>
      </c>
      <c r="AW122">
        <f t="shared" si="10"/>
        <v>1</v>
      </c>
      <c r="AX122">
        <f t="shared" si="10"/>
        <v>1</v>
      </c>
      <c r="AY122">
        <f t="shared" si="18"/>
        <v>1</v>
      </c>
    </row>
    <row r="123" spans="1:51">
      <c r="A123" t="s">
        <v>1419</v>
      </c>
      <c r="B123">
        <v>3270993</v>
      </c>
      <c r="C123" t="s">
        <v>472</v>
      </c>
      <c r="D123" t="s">
        <v>1420</v>
      </c>
      <c r="E123" t="s">
        <v>1421</v>
      </c>
      <c r="F123" t="s">
        <v>462</v>
      </c>
      <c r="G123" t="s">
        <v>231</v>
      </c>
      <c r="H123">
        <v>4759.28</v>
      </c>
      <c r="I123">
        <v>4759.28</v>
      </c>
      <c r="J123">
        <v>0</v>
      </c>
      <c r="L123">
        <v>114533</v>
      </c>
      <c r="M123" t="s">
        <v>1422</v>
      </c>
      <c r="N123" t="s">
        <v>233</v>
      </c>
      <c r="O123" t="s">
        <v>1423</v>
      </c>
      <c r="P123">
        <v>3</v>
      </c>
      <c r="Q123">
        <v>5</v>
      </c>
      <c r="R123" t="s">
        <v>462</v>
      </c>
      <c r="S123">
        <v>1</v>
      </c>
      <c r="U123" t="s">
        <v>1424</v>
      </c>
      <c r="V123" t="s">
        <v>360</v>
      </c>
      <c r="W123" t="s">
        <v>477</v>
      </c>
      <c r="X123" t="s">
        <v>1425</v>
      </c>
      <c r="Y123">
        <v>1</v>
      </c>
      <c r="Z123" t="s">
        <v>490</v>
      </c>
      <c r="AA123" t="s">
        <v>233</v>
      </c>
      <c r="AC123">
        <v>1</v>
      </c>
      <c r="AH123" t="s">
        <v>1426</v>
      </c>
      <c r="AI123">
        <v>3270998</v>
      </c>
      <c r="AJ123" t="s">
        <v>1427</v>
      </c>
      <c r="AL123">
        <v>0</v>
      </c>
      <c r="AM123" t="s">
        <v>1428</v>
      </c>
      <c r="AN123">
        <v>550855</v>
      </c>
      <c r="AO123">
        <f t="shared" si="11"/>
        <v>550855</v>
      </c>
      <c r="AP123" t="s">
        <v>1429</v>
      </c>
      <c r="AQ123">
        <f t="shared" si="12"/>
        <v>-0.42592592592700385</v>
      </c>
      <c r="AR123">
        <f t="shared" si="13"/>
        <v>1</v>
      </c>
      <c r="AS123">
        <f t="shared" si="14"/>
        <v>0.57407407407299615</v>
      </c>
      <c r="AT123">
        <f t="shared" si="15"/>
        <v>1</v>
      </c>
      <c r="AU123">
        <f t="shared" si="16"/>
        <v>1</v>
      </c>
      <c r="AV123">
        <f t="shared" si="17"/>
        <v>1</v>
      </c>
      <c r="AW123">
        <f t="shared" si="10"/>
        <v>1</v>
      </c>
      <c r="AX123">
        <f t="shared" si="10"/>
        <v>1</v>
      </c>
      <c r="AY123">
        <f t="shared" si="18"/>
        <v>1</v>
      </c>
    </row>
    <row r="124" spans="1:51">
      <c r="A124" t="s">
        <v>1430</v>
      </c>
      <c r="B124">
        <v>3270994</v>
      </c>
      <c r="C124" t="s">
        <v>1431</v>
      </c>
      <c r="D124" t="s">
        <v>1432</v>
      </c>
      <c r="E124" t="s">
        <v>1433</v>
      </c>
      <c r="F124" t="s">
        <v>462</v>
      </c>
      <c r="G124" t="s">
        <v>231</v>
      </c>
      <c r="H124">
        <v>0</v>
      </c>
      <c r="I124">
        <v>0</v>
      </c>
      <c r="J124">
        <v>1</v>
      </c>
      <c r="L124">
        <v>114573</v>
      </c>
      <c r="M124" t="s">
        <v>1434</v>
      </c>
      <c r="N124" t="s">
        <v>233</v>
      </c>
      <c r="P124">
        <v>2</v>
      </c>
      <c r="Q124">
        <v>5</v>
      </c>
      <c r="R124" t="s">
        <v>462</v>
      </c>
      <c r="S124">
        <v>1</v>
      </c>
      <c r="V124" t="s">
        <v>1435</v>
      </c>
      <c r="W124" t="s">
        <v>1436</v>
      </c>
      <c r="X124" t="s">
        <v>1437</v>
      </c>
      <c r="Y124">
        <v>1</v>
      </c>
      <c r="Z124" t="s">
        <v>1438</v>
      </c>
      <c r="AA124" t="s">
        <v>415</v>
      </c>
      <c r="AC124">
        <v>1</v>
      </c>
      <c r="AH124" t="s">
        <v>1439</v>
      </c>
      <c r="AI124">
        <v>3270999</v>
      </c>
      <c r="AJ124" t="s">
        <v>1433</v>
      </c>
      <c r="AL124">
        <v>0</v>
      </c>
      <c r="AM124" t="s">
        <v>1440</v>
      </c>
      <c r="AN124">
        <v>191886</v>
      </c>
      <c r="AO124">
        <f t="shared" si="11"/>
        <v>191886</v>
      </c>
      <c r="AP124" t="s">
        <v>1441</v>
      </c>
      <c r="AQ124">
        <f t="shared" si="12"/>
        <v>-35.426238425927295</v>
      </c>
      <c r="AR124">
        <f t="shared" si="13"/>
        <v>1</v>
      </c>
      <c r="AS124">
        <f t="shared" si="14"/>
        <v>0.57376157407270512</v>
      </c>
      <c r="AT124">
        <f t="shared" si="15"/>
        <v>1</v>
      </c>
      <c r="AU124">
        <f t="shared" si="16"/>
        <v>1</v>
      </c>
      <c r="AV124">
        <f t="shared" si="17"/>
        <v>0</v>
      </c>
      <c r="AW124">
        <f t="shared" si="10"/>
        <v>1</v>
      </c>
      <c r="AX124">
        <f t="shared" si="10"/>
        <v>1</v>
      </c>
      <c r="AY124">
        <f t="shared" si="18"/>
        <v>1</v>
      </c>
    </row>
    <row r="125" spans="1:51">
      <c r="A125" t="s">
        <v>1442</v>
      </c>
      <c r="B125">
        <v>3270995</v>
      </c>
      <c r="C125" t="s">
        <v>1443</v>
      </c>
      <c r="D125" t="s">
        <v>1444</v>
      </c>
      <c r="E125" t="s">
        <v>1445</v>
      </c>
      <c r="F125" t="s">
        <v>462</v>
      </c>
      <c r="G125" t="s">
        <v>263</v>
      </c>
      <c r="H125">
        <v>468</v>
      </c>
      <c r="I125">
        <v>468</v>
      </c>
      <c r="J125">
        <v>116295</v>
      </c>
      <c r="K125" t="s">
        <v>1446</v>
      </c>
      <c r="L125">
        <v>116293</v>
      </c>
      <c r="M125" t="s">
        <v>1447</v>
      </c>
      <c r="N125" t="s">
        <v>233</v>
      </c>
      <c r="O125" t="s">
        <v>1448</v>
      </c>
      <c r="P125">
        <v>2</v>
      </c>
      <c r="Q125">
        <v>1</v>
      </c>
      <c r="R125" t="s">
        <v>231</v>
      </c>
      <c r="S125">
        <v>1</v>
      </c>
      <c r="U125" t="s">
        <v>1449</v>
      </c>
      <c r="V125" t="s">
        <v>1450</v>
      </c>
      <c r="W125" t="s">
        <v>1451</v>
      </c>
      <c r="Y125">
        <v>1</v>
      </c>
      <c r="Z125" t="s">
        <v>551</v>
      </c>
      <c r="AA125" t="s">
        <v>415</v>
      </c>
      <c r="AC125">
        <v>1</v>
      </c>
      <c r="AH125" t="s">
        <v>1452</v>
      </c>
      <c r="AI125">
        <v>3271003</v>
      </c>
      <c r="AJ125" t="s">
        <v>1445</v>
      </c>
      <c r="AL125">
        <v>0</v>
      </c>
      <c r="AM125" t="s">
        <v>1453</v>
      </c>
      <c r="AN125">
        <v>116638</v>
      </c>
      <c r="AO125">
        <f t="shared" si="11"/>
        <v>116638</v>
      </c>
      <c r="AP125" t="s">
        <v>1454</v>
      </c>
      <c r="AQ125">
        <f t="shared" si="12"/>
        <v>-4.4274074074055534</v>
      </c>
      <c r="AR125">
        <f t="shared" si="13"/>
        <v>1</v>
      </c>
      <c r="AS125">
        <f t="shared" si="14"/>
        <v>0.57259259259444661</v>
      </c>
      <c r="AT125">
        <f t="shared" si="15"/>
        <v>1</v>
      </c>
      <c r="AU125">
        <f t="shared" si="16"/>
        <v>1</v>
      </c>
      <c r="AV125">
        <f t="shared" si="17"/>
        <v>1</v>
      </c>
      <c r="AW125">
        <f t="shared" si="10"/>
        <v>1</v>
      </c>
      <c r="AX125">
        <f t="shared" si="10"/>
        <v>1</v>
      </c>
      <c r="AY125">
        <f t="shared" si="18"/>
        <v>1</v>
      </c>
    </row>
    <row r="126" spans="1:51">
      <c r="A126" t="s">
        <v>1455</v>
      </c>
      <c r="B126">
        <v>3270997</v>
      </c>
      <c r="C126" t="s">
        <v>1456</v>
      </c>
      <c r="D126" t="s">
        <v>1457</v>
      </c>
      <c r="E126" t="s">
        <v>1458</v>
      </c>
      <c r="F126" t="s">
        <v>462</v>
      </c>
      <c r="G126" t="s">
        <v>1459</v>
      </c>
      <c r="H126">
        <v>150</v>
      </c>
      <c r="I126">
        <v>150</v>
      </c>
      <c r="J126">
        <v>0</v>
      </c>
      <c r="L126">
        <v>131437</v>
      </c>
      <c r="M126" t="s">
        <v>1460</v>
      </c>
      <c r="N126" t="s">
        <v>233</v>
      </c>
      <c r="P126">
        <v>2</v>
      </c>
      <c r="Q126">
        <v>1</v>
      </c>
      <c r="R126" t="s">
        <v>231</v>
      </c>
      <c r="S126">
        <v>1</v>
      </c>
      <c r="V126" t="s">
        <v>1461</v>
      </c>
      <c r="W126" t="s">
        <v>1462</v>
      </c>
      <c r="Y126">
        <v>1</v>
      </c>
      <c r="Z126" t="s">
        <v>1029</v>
      </c>
      <c r="AA126" t="s">
        <v>415</v>
      </c>
      <c r="AC126">
        <v>1</v>
      </c>
      <c r="AH126" t="s">
        <v>1463</v>
      </c>
      <c r="AI126">
        <v>3271000</v>
      </c>
      <c r="AJ126" t="s">
        <v>1458</v>
      </c>
      <c r="AL126">
        <v>0</v>
      </c>
      <c r="AM126" t="s">
        <v>1464</v>
      </c>
      <c r="AN126">
        <v>239122</v>
      </c>
      <c r="AO126">
        <f t="shared" si="11"/>
        <v>239122</v>
      </c>
      <c r="AP126" t="s">
        <v>1465</v>
      </c>
      <c r="AQ126">
        <f t="shared" si="12"/>
        <v>-32.435266203705396</v>
      </c>
      <c r="AR126">
        <f t="shared" si="13"/>
        <v>1</v>
      </c>
      <c r="AS126">
        <f t="shared" si="14"/>
        <v>0.56473379629460396</v>
      </c>
      <c r="AT126">
        <f t="shared" si="15"/>
        <v>1</v>
      </c>
      <c r="AU126">
        <f t="shared" si="16"/>
        <v>1</v>
      </c>
      <c r="AV126">
        <f t="shared" si="17"/>
        <v>1</v>
      </c>
      <c r="AW126">
        <f t="shared" si="10"/>
        <v>1</v>
      </c>
      <c r="AX126">
        <f t="shared" si="10"/>
        <v>1</v>
      </c>
      <c r="AY126">
        <f t="shared" si="18"/>
        <v>1</v>
      </c>
    </row>
    <row r="127" spans="1:51">
      <c r="A127" t="s">
        <v>1466</v>
      </c>
      <c r="B127">
        <v>3271001</v>
      </c>
      <c r="C127" t="s">
        <v>1124</v>
      </c>
      <c r="D127" t="s">
        <v>1467</v>
      </c>
      <c r="E127" t="s">
        <v>1468</v>
      </c>
      <c r="F127" t="s">
        <v>462</v>
      </c>
      <c r="G127" t="s">
        <v>1469</v>
      </c>
      <c r="H127">
        <v>1987</v>
      </c>
      <c r="I127">
        <v>1987</v>
      </c>
      <c r="J127">
        <v>2147483647</v>
      </c>
      <c r="L127">
        <v>121236</v>
      </c>
      <c r="M127" t="s">
        <v>1470</v>
      </c>
      <c r="N127" t="s">
        <v>233</v>
      </c>
      <c r="O127" t="s">
        <v>1471</v>
      </c>
      <c r="P127">
        <v>2</v>
      </c>
      <c r="Q127">
        <v>5</v>
      </c>
      <c r="R127" t="s">
        <v>462</v>
      </c>
      <c r="S127">
        <v>1</v>
      </c>
      <c r="U127" t="s">
        <v>1472</v>
      </c>
      <c r="V127" t="s">
        <v>1131</v>
      </c>
      <c r="W127" t="s">
        <v>1132</v>
      </c>
      <c r="X127" t="s">
        <v>1473</v>
      </c>
      <c r="Y127">
        <v>1</v>
      </c>
      <c r="Z127" t="s">
        <v>551</v>
      </c>
      <c r="AA127" t="s">
        <v>415</v>
      </c>
      <c r="AC127">
        <v>1</v>
      </c>
      <c r="AH127" t="s">
        <v>1474</v>
      </c>
      <c r="AI127">
        <v>3271002</v>
      </c>
      <c r="AJ127" t="s">
        <v>1468</v>
      </c>
      <c r="AL127">
        <v>0</v>
      </c>
      <c r="AM127" t="s">
        <v>1475</v>
      </c>
      <c r="AN127">
        <v>142785</v>
      </c>
      <c r="AO127">
        <f t="shared" si="11"/>
        <v>142785</v>
      </c>
      <c r="AP127" t="s">
        <v>1476</v>
      </c>
      <c r="AQ127">
        <f t="shared" si="12"/>
        <v>-4.4265277777813026</v>
      </c>
      <c r="AR127">
        <f t="shared" si="13"/>
        <v>1</v>
      </c>
      <c r="AS127">
        <f t="shared" si="14"/>
        <v>0.57347222221869742</v>
      </c>
      <c r="AT127">
        <f t="shared" si="15"/>
        <v>1</v>
      </c>
      <c r="AU127">
        <f t="shared" si="16"/>
        <v>1</v>
      </c>
      <c r="AV127">
        <f t="shared" si="17"/>
        <v>1</v>
      </c>
      <c r="AW127">
        <f t="shared" si="10"/>
        <v>1</v>
      </c>
      <c r="AX127">
        <f t="shared" si="10"/>
        <v>1</v>
      </c>
      <c r="AY127">
        <f t="shared" si="18"/>
        <v>1</v>
      </c>
    </row>
    <row r="128" spans="1:51">
      <c r="A128" t="s">
        <v>1477</v>
      </c>
      <c r="B128">
        <v>3271004</v>
      </c>
      <c r="C128" t="s">
        <v>1478</v>
      </c>
      <c r="D128" t="s">
        <v>1479</v>
      </c>
      <c r="E128" t="s">
        <v>1480</v>
      </c>
      <c r="F128" t="s">
        <v>462</v>
      </c>
      <c r="G128" t="s">
        <v>1481</v>
      </c>
      <c r="H128">
        <v>567936</v>
      </c>
      <c r="I128">
        <v>567936</v>
      </c>
      <c r="J128">
        <v>0</v>
      </c>
      <c r="L128">
        <v>114731</v>
      </c>
      <c r="M128" t="s">
        <v>1482</v>
      </c>
      <c r="N128" t="s">
        <v>233</v>
      </c>
      <c r="O128" t="s">
        <v>1483</v>
      </c>
      <c r="P128">
        <v>2</v>
      </c>
      <c r="Q128">
        <v>5</v>
      </c>
      <c r="R128" t="s">
        <v>462</v>
      </c>
      <c r="S128">
        <v>1</v>
      </c>
      <c r="U128" t="s">
        <v>1484</v>
      </c>
      <c r="V128" t="s">
        <v>1485</v>
      </c>
      <c r="W128" t="s">
        <v>1486</v>
      </c>
      <c r="X128" t="s">
        <v>1487</v>
      </c>
      <c r="Y128">
        <v>1</v>
      </c>
      <c r="Z128" t="s">
        <v>467</v>
      </c>
      <c r="AA128" t="s">
        <v>415</v>
      </c>
      <c r="AC128">
        <v>1</v>
      </c>
      <c r="AH128" t="s">
        <v>1488</v>
      </c>
      <c r="AI128">
        <v>3271007</v>
      </c>
      <c r="AJ128" t="s">
        <v>1480</v>
      </c>
      <c r="AL128">
        <v>0</v>
      </c>
      <c r="AM128" t="s">
        <v>1489</v>
      </c>
      <c r="AN128">
        <v>307062</v>
      </c>
      <c r="AO128">
        <f t="shared" si="11"/>
        <v>307062</v>
      </c>
      <c r="AP128" t="s">
        <v>1490</v>
      </c>
      <c r="AQ128">
        <f t="shared" si="12"/>
        <v>-15.428518518521741</v>
      </c>
      <c r="AR128">
        <f t="shared" si="13"/>
        <v>1</v>
      </c>
      <c r="AS128">
        <f t="shared" si="14"/>
        <v>0.5714814814782585</v>
      </c>
      <c r="AT128">
        <f t="shared" si="15"/>
        <v>1</v>
      </c>
      <c r="AU128">
        <f t="shared" si="16"/>
        <v>1</v>
      </c>
      <c r="AV128">
        <f t="shared" si="17"/>
        <v>1</v>
      </c>
      <c r="AW128">
        <f t="shared" si="10"/>
        <v>1</v>
      </c>
      <c r="AX128">
        <f t="shared" si="10"/>
        <v>1</v>
      </c>
      <c r="AY128">
        <f t="shared" si="18"/>
        <v>1</v>
      </c>
    </row>
    <row r="129" spans="1:51">
      <c r="A129" t="s">
        <v>1491</v>
      </c>
      <c r="B129">
        <v>3271005</v>
      </c>
      <c r="C129" t="s">
        <v>1456</v>
      </c>
      <c r="D129" t="s">
        <v>1492</v>
      </c>
      <c r="E129" t="s">
        <v>1458</v>
      </c>
      <c r="F129" t="s">
        <v>462</v>
      </c>
      <c r="G129" t="s">
        <v>1459</v>
      </c>
      <c r="H129">
        <v>200</v>
      </c>
      <c r="I129">
        <v>200</v>
      </c>
      <c r="J129">
        <v>0</v>
      </c>
      <c r="L129">
        <v>131437</v>
      </c>
      <c r="M129" t="s">
        <v>1493</v>
      </c>
      <c r="N129" t="s">
        <v>233</v>
      </c>
      <c r="P129">
        <v>2</v>
      </c>
      <c r="Q129">
        <v>1</v>
      </c>
      <c r="R129" t="s">
        <v>231</v>
      </c>
      <c r="S129">
        <v>1</v>
      </c>
      <c r="V129" t="s">
        <v>1461</v>
      </c>
      <c r="W129" t="s">
        <v>1462</v>
      </c>
      <c r="Y129">
        <v>1</v>
      </c>
      <c r="Z129" t="s">
        <v>1029</v>
      </c>
      <c r="AA129" t="s">
        <v>415</v>
      </c>
      <c r="AC129">
        <v>1</v>
      </c>
      <c r="AH129" t="s">
        <v>1494</v>
      </c>
      <c r="AI129">
        <v>3271006</v>
      </c>
      <c r="AJ129" t="s">
        <v>1458</v>
      </c>
      <c r="AL129">
        <v>0</v>
      </c>
      <c r="AM129" t="s">
        <v>1495</v>
      </c>
      <c r="AN129">
        <v>238649</v>
      </c>
      <c r="AO129">
        <f t="shared" si="11"/>
        <v>238649</v>
      </c>
      <c r="AP129" t="s">
        <v>1496</v>
      </c>
      <c r="AQ129">
        <f t="shared" si="12"/>
        <v>-32.435300925928459</v>
      </c>
      <c r="AR129">
        <f t="shared" si="13"/>
        <v>1</v>
      </c>
      <c r="AS129">
        <f t="shared" si="14"/>
        <v>0.56469907407154096</v>
      </c>
      <c r="AT129">
        <f t="shared" si="15"/>
        <v>1</v>
      </c>
      <c r="AU129">
        <f t="shared" si="16"/>
        <v>1</v>
      </c>
      <c r="AV129">
        <f t="shared" si="17"/>
        <v>1</v>
      </c>
      <c r="AW129">
        <f t="shared" si="10"/>
        <v>1</v>
      </c>
      <c r="AX129">
        <f t="shared" si="10"/>
        <v>1</v>
      </c>
      <c r="AY129">
        <f t="shared" si="18"/>
        <v>1</v>
      </c>
    </row>
    <row r="130" spans="1:51">
      <c r="A130" t="s">
        <v>1497</v>
      </c>
      <c r="B130">
        <v>3271008</v>
      </c>
      <c r="C130" t="s">
        <v>1124</v>
      </c>
      <c r="D130" t="s">
        <v>1498</v>
      </c>
      <c r="E130" t="s">
        <v>1499</v>
      </c>
      <c r="F130" t="s">
        <v>462</v>
      </c>
      <c r="G130" t="s">
        <v>1469</v>
      </c>
      <c r="H130">
        <v>1714.72</v>
      </c>
      <c r="I130">
        <v>1714.72</v>
      </c>
      <c r="J130">
        <v>2147483647</v>
      </c>
      <c r="L130">
        <v>121236</v>
      </c>
      <c r="M130" t="s">
        <v>1500</v>
      </c>
      <c r="N130" t="s">
        <v>233</v>
      </c>
      <c r="O130" t="s">
        <v>1501</v>
      </c>
      <c r="P130">
        <v>2</v>
      </c>
      <c r="Q130">
        <v>5</v>
      </c>
      <c r="R130" t="s">
        <v>462</v>
      </c>
      <c r="S130">
        <v>1</v>
      </c>
      <c r="U130" t="s">
        <v>1502</v>
      </c>
      <c r="V130" t="s">
        <v>1131</v>
      </c>
      <c r="W130" t="s">
        <v>1132</v>
      </c>
      <c r="X130" t="s">
        <v>1503</v>
      </c>
      <c r="Y130">
        <v>1</v>
      </c>
      <c r="Z130" t="s">
        <v>551</v>
      </c>
      <c r="AA130" t="s">
        <v>415</v>
      </c>
      <c r="AC130">
        <v>1</v>
      </c>
      <c r="AH130" t="s">
        <v>1504</v>
      </c>
      <c r="AI130">
        <v>3271010</v>
      </c>
      <c r="AJ130" t="s">
        <v>1499</v>
      </c>
      <c r="AL130">
        <v>0</v>
      </c>
      <c r="AM130" t="s">
        <v>1505</v>
      </c>
      <c r="AN130">
        <v>192954</v>
      </c>
      <c r="AO130">
        <f t="shared" si="11"/>
        <v>192954</v>
      </c>
      <c r="AP130" t="s">
        <v>1506</v>
      </c>
      <c r="AQ130">
        <f t="shared" si="12"/>
        <v>-4.4286921296297805</v>
      </c>
      <c r="AR130">
        <f t="shared" si="13"/>
        <v>1</v>
      </c>
      <c r="AS130">
        <f t="shared" si="14"/>
        <v>0.57130787037021946</v>
      </c>
      <c r="AT130">
        <f t="shared" si="15"/>
        <v>1</v>
      </c>
      <c r="AU130">
        <f t="shared" si="16"/>
        <v>1</v>
      </c>
      <c r="AV130">
        <f t="shared" si="17"/>
        <v>1</v>
      </c>
      <c r="AW130">
        <f t="shared" si="10"/>
        <v>1</v>
      </c>
      <c r="AX130">
        <f t="shared" si="10"/>
        <v>1</v>
      </c>
      <c r="AY130">
        <f t="shared" si="18"/>
        <v>1</v>
      </c>
    </row>
    <row r="131" spans="1:51">
      <c r="A131" t="s">
        <v>1507</v>
      </c>
      <c r="B131">
        <v>3271009</v>
      </c>
      <c r="C131" t="s">
        <v>1508</v>
      </c>
      <c r="D131" t="s">
        <v>1509</v>
      </c>
      <c r="E131" t="s">
        <v>1510</v>
      </c>
      <c r="F131" t="s">
        <v>462</v>
      </c>
      <c r="G131" t="s">
        <v>231</v>
      </c>
      <c r="H131">
        <v>242430</v>
      </c>
      <c r="I131">
        <v>242430</v>
      </c>
      <c r="J131">
        <v>0</v>
      </c>
      <c r="L131">
        <v>114723</v>
      </c>
      <c r="M131" t="s">
        <v>1511</v>
      </c>
      <c r="N131" t="s">
        <v>233</v>
      </c>
      <c r="O131" t="s">
        <v>1512</v>
      </c>
      <c r="P131">
        <v>2</v>
      </c>
      <c r="Q131">
        <v>1</v>
      </c>
      <c r="R131" t="s">
        <v>231</v>
      </c>
      <c r="S131">
        <v>1</v>
      </c>
      <c r="U131" t="s">
        <v>1513</v>
      </c>
      <c r="V131" t="s">
        <v>876</v>
      </c>
      <c r="W131" t="s">
        <v>1514</v>
      </c>
      <c r="Y131">
        <v>1</v>
      </c>
      <c r="Z131" t="s">
        <v>541</v>
      </c>
      <c r="AA131" t="s">
        <v>415</v>
      </c>
      <c r="AC131">
        <v>1</v>
      </c>
      <c r="AH131" t="s">
        <v>1482</v>
      </c>
      <c r="AI131">
        <v>3271015</v>
      </c>
      <c r="AJ131" t="s">
        <v>1510</v>
      </c>
      <c r="AL131">
        <v>0</v>
      </c>
      <c r="AM131" t="s">
        <v>1515</v>
      </c>
      <c r="AN131">
        <v>2955284</v>
      </c>
      <c r="AO131">
        <f t="shared" ref="AO131:AO194" si="19">AL131+AN131</f>
        <v>2955284</v>
      </c>
      <c r="AP131" t="s">
        <v>1516</v>
      </c>
      <c r="AQ131">
        <f t="shared" ref="AQ131:AQ194" si="20">IFERROR(Z131-M131,"nesprávny dátum")</f>
        <v>-6.4324189814797137</v>
      </c>
      <c r="AR131">
        <f t="shared" ref="AR131:AR194" si="21">IFERROR(IF(Z131-M131&lt;-93,0,IF(Z131-M131&lt;1,1,0)),0)</f>
        <v>1</v>
      </c>
      <c r="AS131">
        <f t="shared" ref="AS131:AS194" si="22">IFERROR(F131-M131,"N/A")</f>
        <v>0.56758101852028631</v>
      </c>
      <c r="AT131">
        <f t="shared" ref="AT131:AT194" si="23">IFERROR(IF(F131-M131&gt;0,1,0),"N/A")</f>
        <v>1</v>
      </c>
      <c r="AU131">
        <f t="shared" ref="AU131:AU194" si="24">IF(AND(F131="",T131=""),0,1)</f>
        <v>1</v>
      </c>
      <c r="AV131">
        <f t="shared" ref="AV131:AV194" si="25">IF(H131&gt;0,1,0)</f>
        <v>1</v>
      </c>
      <c r="AW131">
        <f t="shared" ref="AW131:AX194" si="26">IF(AI131="",0,1)</f>
        <v>1</v>
      </c>
      <c r="AX131">
        <f t="shared" si="26"/>
        <v>1</v>
      </c>
      <c r="AY131">
        <f t="shared" ref="AY131:AY194" si="27">IF(AK131&gt;"",1,IF(AM131&gt;"",1,0))</f>
        <v>1</v>
      </c>
    </row>
    <row r="132" spans="1:51">
      <c r="A132" t="s">
        <v>1517</v>
      </c>
      <c r="B132">
        <v>3271011</v>
      </c>
      <c r="C132" t="s">
        <v>1456</v>
      </c>
      <c r="D132" t="s">
        <v>1518</v>
      </c>
      <c r="E132" t="s">
        <v>1458</v>
      </c>
      <c r="F132" t="s">
        <v>462</v>
      </c>
      <c r="G132" t="s">
        <v>1459</v>
      </c>
      <c r="H132">
        <v>150</v>
      </c>
      <c r="I132">
        <v>150</v>
      </c>
      <c r="J132">
        <v>0</v>
      </c>
      <c r="L132">
        <v>131437</v>
      </c>
      <c r="M132" t="s">
        <v>1519</v>
      </c>
      <c r="N132" t="s">
        <v>233</v>
      </c>
      <c r="P132">
        <v>2</v>
      </c>
      <c r="Q132">
        <v>1</v>
      </c>
      <c r="R132" t="s">
        <v>231</v>
      </c>
      <c r="S132">
        <v>1</v>
      </c>
      <c r="V132" t="s">
        <v>1461</v>
      </c>
      <c r="W132" t="s">
        <v>1462</v>
      </c>
      <c r="Y132">
        <v>1</v>
      </c>
      <c r="Z132" t="s">
        <v>1029</v>
      </c>
      <c r="AA132" t="s">
        <v>415</v>
      </c>
      <c r="AC132">
        <v>1</v>
      </c>
      <c r="AH132" t="s">
        <v>1520</v>
      </c>
      <c r="AI132">
        <v>3271012</v>
      </c>
      <c r="AJ132" t="s">
        <v>1458</v>
      </c>
      <c r="AL132">
        <v>0</v>
      </c>
      <c r="AM132" t="s">
        <v>1521</v>
      </c>
      <c r="AN132">
        <v>238472</v>
      </c>
      <c r="AO132">
        <f t="shared" si="19"/>
        <v>238472</v>
      </c>
      <c r="AP132" t="s">
        <v>1522</v>
      </c>
      <c r="AQ132">
        <f t="shared" si="20"/>
        <v>-32.435335648151522</v>
      </c>
      <c r="AR132">
        <f t="shared" si="21"/>
        <v>1</v>
      </c>
      <c r="AS132">
        <f t="shared" si="22"/>
        <v>0.56466435184847796</v>
      </c>
      <c r="AT132">
        <f t="shared" si="23"/>
        <v>1</v>
      </c>
      <c r="AU132">
        <f t="shared" si="24"/>
        <v>1</v>
      </c>
      <c r="AV132">
        <f t="shared" si="25"/>
        <v>1</v>
      </c>
      <c r="AW132">
        <f t="shared" si="26"/>
        <v>1</v>
      </c>
      <c r="AX132">
        <f t="shared" si="26"/>
        <v>1</v>
      </c>
      <c r="AY132">
        <f t="shared" si="27"/>
        <v>1</v>
      </c>
    </row>
    <row r="133" spans="1:51">
      <c r="A133" t="s">
        <v>1523</v>
      </c>
      <c r="B133">
        <v>3271013</v>
      </c>
      <c r="C133" t="s">
        <v>1007</v>
      </c>
      <c r="D133" t="s">
        <v>1524</v>
      </c>
      <c r="E133" t="s">
        <v>1009</v>
      </c>
      <c r="F133" t="s">
        <v>462</v>
      </c>
      <c r="G133" t="s">
        <v>263</v>
      </c>
      <c r="H133">
        <v>0</v>
      </c>
      <c r="I133">
        <v>0</v>
      </c>
      <c r="J133">
        <v>6</v>
      </c>
      <c r="L133">
        <v>114727</v>
      </c>
      <c r="M133" t="s">
        <v>1525</v>
      </c>
      <c r="N133" t="s">
        <v>233</v>
      </c>
      <c r="O133" t="s">
        <v>1526</v>
      </c>
      <c r="P133">
        <v>2</v>
      </c>
      <c r="Q133">
        <v>5</v>
      </c>
      <c r="R133" t="s">
        <v>462</v>
      </c>
      <c r="S133">
        <v>1</v>
      </c>
      <c r="U133" t="s">
        <v>1527</v>
      </c>
      <c r="V133" t="s">
        <v>1013</v>
      </c>
      <c r="W133" t="s">
        <v>1014</v>
      </c>
      <c r="X133" t="s">
        <v>1528</v>
      </c>
      <c r="Y133">
        <v>1</v>
      </c>
      <c r="Z133" t="s">
        <v>455</v>
      </c>
      <c r="AA133" t="s">
        <v>415</v>
      </c>
      <c r="AC133">
        <v>1</v>
      </c>
      <c r="AH133" t="s">
        <v>1529</v>
      </c>
      <c r="AI133">
        <v>3271019</v>
      </c>
      <c r="AJ133" t="s">
        <v>285</v>
      </c>
      <c r="AL133">
        <v>0</v>
      </c>
      <c r="AM133" t="s">
        <v>1530</v>
      </c>
      <c r="AN133">
        <v>212863</v>
      </c>
      <c r="AO133">
        <f t="shared" si="19"/>
        <v>212863</v>
      </c>
      <c r="AP133" t="s">
        <v>1531</v>
      </c>
      <c r="AQ133">
        <f t="shared" si="20"/>
        <v>-20.431759259256069</v>
      </c>
      <c r="AR133">
        <f t="shared" si="21"/>
        <v>1</v>
      </c>
      <c r="AS133">
        <f t="shared" si="22"/>
        <v>0.56824074074393138</v>
      </c>
      <c r="AT133">
        <f t="shared" si="23"/>
        <v>1</v>
      </c>
      <c r="AU133">
        <f t="shared" si="24"/>
        <v>1</v>
      </c>
      <c r="AV133">
        <f t="shared" si="25"/>
        <v>0</v>
      </c>
      <c r="AW133">
        <f t="shared" si="26"/>
        <v>1</v>
      </c>
      <c r="AX133">
        <f t="shared" si="26"/>
        <v>1</v>
      </c>
      <c r="AY133">
        <f t="shared" si="27"/>
        <v>1</v>
      </c>
    </row>
    <row r="134" spans="1:51">
      <c r="A134" t="s">
        <v>1532</v>
      </c>
      <c r="B134">
        <v>3271014</v>
      </c>
      <c r="C134" t="s">
        <v>1124</v>
      </c>
      <c r="D134" t="s">
        <v>1533</v>
      </c>
      <c r="E134" t="s">
        <v>1534</v>
      </c>
      <c r="F134" t="s">
        <v>462</v>
      </c>
      <c r="G134" t="s">
        <v>263</v>
      </c>
      <c r="H134">
        <v>3421.68</v>
      </c>
      <c r="I134">
        <v>3421.68</v>
      </c>
      <c r="J134">
        <v>2147483647</v>
      </c>
      <c r="L134">
        <v>121236</v>
      </c>
      <c r="M134" t="s">
        <v>1535</v>
      </c>
      <c r="N134" t="s">
        <v>233</v>
      </c>
      <c r="O134" t="s">
        <v>1536</v>
      </c>
      <c r="P134">
        <v>2</v>
      </c>
      <c r="Q134">
        <v>5</v>
      </c>
      <c r="R134" t="s">
        <v>462</v>
      </c>
      <c r="S134">
        <v>1</v>
      </c>
      <c r="U134" t="s">
        <v>1537</v>
      </c>
      <c r="V134" t="s">
        <v>1131</v>
      </c>
      <c r="W134" t="s">
        <v>1132</v>
      </c>
      <c r="X134" t="s">
        <v>1538</v>
      </c>
      <c r="Y134">
        <v>1</v>
      </c>
      <c r="Z134" t="s">
        <v>551</v>
      </c>
      <c r="AA134" t="s">
        <v>415</v>
      </c>
      <c r="AC134">
        <v>1</v>
      </c>
      <c r="AH134" t="s">
        <v>1539</v>
      </c>
      <c r="AI134">
        <v>3271018</v>
      </c>
      <c r="AJ134" t="s">
        <v>1534</v>
      </c>
      <c r="AL134">
        <v>0</v>
      </c>
      <c r="AM134" t="s">
        <v>1540</v>
      </c>
      <c r="AN134">
        <v>148968</v>
      </c>
      <c r="AO134">
        <f t="shared" si="19"/>
        <v>148968</v>
      </c>
      <c r="AP134" t="s">
        <v>1541</v>
      </c>
      <c r="AQ134">
        <f t="shared" si="20"/>
        <v>-4.4311342592627625</v>
      </c>
      <c r="AR134">
        <f t="shared" si="21"/>
        <v>1</v>
      </c>
      <c r="AS134">
        <f t="shared" si="22"/>
        <v>0.5688657407372375</v>
      </c>
      <c r="AT134">
        <f t="shared" si="23"/>
        <v>1</v>
      </c>
      <c r="AU134">
        <f t="shared" si="24"/>
        <v>1</v>
      </c>
      <c r="AV134">
        <f t="shared" si="25"/>
        <v>1</v>
      </c>
      <c r="AW134">
        <f t="shared" si="26"/>
        <v>1</v>
      </c>
      <c r="AX134">
        <f t="shared" si="26"/>
        <v>1</v>
      </c>
      <c r="AY134">
        <f t="shared" si="27"/>
        <v>1</v>
      </c>
    </row>
    <row r="135" spans="1:51">
      <c r="A135" t="s">
        <v>1542</v>
      </c>
      <c r="B135">
        <v>3271016</v>
      </c>
      <c r="C135" t="s">
        <v>1456</v>
      </c>
      <c r="D135" t="s">
        <v>1543</v>
      </c>
      <c r="E135" t="s">
        <v>1458</v>
      </c>
      <c r="F135" t="s">
        <v>462</v>
      </c>
      <c r="G135" t="s">
        <v>1459</v>
      </c>
      <c r="H135">
        <v>100</v>
      </c>
      <c r="I135">
        <v>100</v>
      </c>
      <c r="J135">
        <v>0</v>
      </c>
      <c r="L135">
        <v>131437</v>
      </c>
      <c r="M135" t="s">
        <v>1544</v>
      </c>
      <c r="N135" t="s">
        <v>233</v>
      </c>
      <c r="P135">
        <v>2</v>
      </c>
      <c r="Q135">
        <v>1</v>
      </c>
      <c r="R135" t="s">
        <v>231</v>
      </c>
      <c r="S135">
        <v>1</v>
      </c>
      <c r="V135" t="s">
        <v>1461</v>
      </c>
      <c r="W135" t="s">
        <v>1462</v>
      </c>
      <c r="Y135">
        <v>1</v>
      </c>
      <c r="Z135" t="s">
        <v>1029</v>
      </c>
      <c r="AA135" t="s">
        <v>415</v>
      </c>
      <c r="AC135">
        <v>1</v>
      </c>
      <c r="AH135" t="s">
        <v>1516</v>
      </c>
      <c r="AI135">
        <v>3271017</v>
      </c>
      <c r="AJ135" t="s">
        <v>1458</v>
      </c>
      <c r="AL135">
        <v>0</v>
      </c>
      <c r="AM135" t="s">
        <v>1545</v>
      </c>
      <c r="AN135">
        <v>239656</v>
      </c>
      <c r="AO135">
        <f t="shared" si="19"/>
        <v>239656</v>
      </c>
      <c r="AP135" t="s">
        <v>1546</v>
      </c>
      <c r="AQ135">
        <f t="shared" si="20"/>
        <v>-32.435381944444089</v>
      </c>
      <c r="AR135">
        <f t="shared" si="21"/>
        <v>1</v>
      </c>
      <c r="AS135">
        <f t="shared" si="22"/>
        <v>0.56461805555591127</v>
      </c>
      <c r="AT135">
        <f t="shared" si="23"/>
        <v>1</v>
      </c>
      <c r="AU135">
        <f t="shared" si="24"/>
        <v>1</v>
      </c>
      <c r="AV135">
        <f t="shared" si="25"/>
        <v>1</v>
      </c>
      <c r="AW135">
        <f t="shared" si="26"/>
        <v>1</v>
      </c>
      <c r="AX135">
        <f t="shared" si="26"/>
        <v>1</v>
      </c>
      <c r="AY135">
        <f t="shared" si="27"/>
        <v>1</v>
      </c>
    </row>
    <row r="136" spans="1:51">
      <c r="A136" t="s">
        <v>1547</v>
      </c>
      <c r="B136">
        <v>3271020</v>
      </c>
      <c r="C136" t="s">
        <v>1456</v>
      </c>
      <c r="D136" t="s">
        <v>1518</v>
      </c>
      <c r="E136" t="s">
        <v>1458</v>
      </c>
      <c r="F136" t="s">
        <v>462</v>
      </c>
      <c r="G136" t="s">
        <v>1459</v>
      </c>
      <c r="H136">
        <v>100</v>
      </c>
      <c r="I136">
        <v>100</v>
      </c>
      <c r="J136">
        <v>0</v>
      </c>
      <c r="L136">
        <v>131437</v>
      </c>
      <c r="M136" t="s">
        <v>1548</v>
      </c>
      <c r="N136" t="s">
        <v>233</v>
      </c>
      <c r="P136">
        <v>2</v>
      </c>
      <c r="Q136">
        <v>1</v>
      </c>
      <c r="R136" t="s">
        <v>231</v>
      </c>
      <c r="S136">
        <v>1</v>
      </c>
      <c r="V136" t="s">
        <v>1461</v>
      </c>
      <c r="W136" t="s">
        <v>1462</v>
      </c>
      <c r="Y136">
        <v>1</v>
      </c>
      <c r="Z136" t="s">
        <v>1029</v>
      </c>
      <c r="AA136" t="s">
        <v>415</v>
      </c>
      <c r="AC136">
        <v>1</v>
      </c>
      <c r="AH136" t="s">
        <v>1549</v>
      </c>
      <c r="AI136">
        <v>3271021</v>
      </c>
      <c r="AJ136" t="s">
        <v>1458</v>
      </c>
      <c r="AL136">
        <v>0</v>
      </c>
      <c r="AM136" t="s">
        <v>1550</v>
      </c>
      <c r="AN136">
        <v>237944</v>
      </c>
      <c r="AO136">
        <f t="shared" si="19"/>
        <v>237944</v>
      </c>
      <c r="AP136" t="s">
        <v>1551</v>
      </c>
      <c r="AQ136">
        <f t="shared" si="20"/>
        <v>-32.435416666667152</v>
      </c>
      <c r="AR136">
        <f t="shared" si="21"/>
        <v>1</v>
      </c>
      <c r="AS136">
        <f t="shared" si="22"/>
        <v>0.56458333333284827</v>
      </c>
      <c r="AT136">
        <f t="shared" si="23"/>
        <v>1</v>
      </c>
      <c r="AU136">
        <f t="shared" si="24"/>
        <v>1</v>
      </c>
      <c r="AV136">
        <f t="shared" si="25"/>
        <v>1</v>
      </c>
      <c r="AW136">
        <f t="shared" si="26"/>
        <v>1</v>
      </c>
      <c r="AX136">
        <f t="shared" si="26"/>
        <v>1</v>
      </c>
      <c r="AY136">
        <f t="shared" si="27"/>
        <v>1</v>
      </c>
    </row>
    <row r="137" spans="1:51">
      <c r="A137" t="s">
        <v>1552</v>
      </c>
      <c r="B137">
        <v>3271023</v>
      </c>
      <c r="C137" t="s">
        <v>1124</v>
      </c>
      <c r="D137" t="s">
        <v>1553</v>
      </c>
      <c r="E137" t="s">
        <v>1554</v>
      </c>
      <c r="F137" t="s">
        <v>462</v>
      </c>
      <c r="G137" t="s">
        <v>263</v>
      </c>
      <c r="H137">
        <v>2765.53</v>
      </c>
      <c r="I137">
        <v>2765.53</v>
      </c>
      <c r="J137">
        <v>2147483647</v>
      </c>
      <c r="L137">
        <v>121236</v>
      </c>
      <c r="M137" t="s">
        <v>1555</v>
      </c>
      <c r="N137" t="s">
        <v>233</v>
      </c>
      <c r="O137" t="s">
        <v>1556</v>
      </c>
      <c r="P137">
        <v>2</v>
      </c>
      <c r="Q137">
        <v>5</v>
      </c>
      <c r="R137" t="s">
        <v>462</v>
      </c>
      <c r="S137">
        <v>1</v>
      </c>
      <c r="U137" t="s">
        <v>1557</v>
      </c>
      <c r="V137" t="s">
        <v>1131</v>
      </c>
      <c r="W137" t="s">
        <v>1132</v>
      </c>
      <c r="X137" t="s">
        <v>1558</v>
      </c>
      <c r="Y137">
        <v>1</v>
      </c>
      <c r="Z137" t="s">
        <v>551</v>
      </c>
      <c r="AA137" t="s">
        <v>415</v>
      </c>
      <c r="AC137">
        <v>1</v>
      </c>
      <c r="AH137" t="s">
        <v>1559</v>
      </c>
      <c r="AI137">
        <v>3271026</v>
      </c>
      <c r="AJ137" t="s">
        <v>1554</v>
      </c>
      <c r="AL137">
        <v>0</v>
      </c>
      <c r="AM137" t="s">
        <v>1560</v>
      </c>
      <c r="AN137">
        <v>206143</v>
      </c>
      <c r="AO137">
        <f t="shared" si="19"/>
        <v>206143</v>
      </c>
      <c r="AP137" t="s">
        <v>1561</v>
      </c>
      <c r="AQ137">
        <f t="shared" si="20"/>
        <v>-4.4334143518499332</v>
      </c>
      <c r="AR137">
        <f t="shared" si="21"/>
        <v>1</v>
      </c>
      <c r="AS137">
        <f t="shared" si="22"/>
        <v>0.56658564815006685</v>
      </c>
      <c r="AT137">
        <f t="shared" si="23"/>
        <v>1</v>
      </c>
      <c r="AU137">
        <f t="shared" si="24"/>
        <v>1</v>
      </c>
      <c r="AV137">
        <f t="shared" si="25"/>
        <v>1</v>
      </c>
      <c r="AW137">
        <f t="shared" si="26"/>
        <v>1</v>
      </c>
      <c r="AX137">
        <f t="shared" si="26"/>
        <v>1</v>
      </c>
      <c r="AY137">
        <f t="shared" si="27"/>
        <v>1</v>
      </c>
    </row>
    <row r="138" spans="1:51">
      <c r="A138" t="s">
        <v>1562</v>
      </c>
      <c r="B138">
        <v>3271024</v>
      </c>
      <c r="C138" t="s">
        <v>1456</v>
      </c>
      <c r="D138" t="s">
        <v>1563</v>
      </c>
      <c r="E138" t="s">
        <v>1564</v>
      </c>
      <c r="F138" t="s">
        <v>462</v>
      </c>
      <c r="G138" t="s">
        <v>1459</v>
      </c>
      <c r="H138">
        <v>150</v>
      </c>
      <c r="I138">
        <v>150</v>
      </c>
      <c r="J138">
        <v>0</v>
      </c>
      <c r="L138">
        <v>131437</v>
      </c>
      <c r="M138" t="s">
        <v>1565</v>
      </c>
      <c r="N138" t="s">
        <v>233</v>
      </c>
      <c r="P138">
        <v>2</v>
      </c>
      <c r="Q138">
        <v>1</v>
      </c>
      <c r="R138" t="s">
        <v>231</v>
      </c>
      <c r="S138">
        <v>1</v>
      </c>
      <c r="V138" t="s">
        <v>1461</v>
      </c>
      <c r="W138" t="s">
        <v>1462</v>
      </c>
      <c r="Y138">
        <v>1</v>
      </c>
      <c r="Z138" t="s">
        <v>1029</v>
      </c>
      <c r="AA138" t="s">
        <v>415</v>
      </c>
      <c r="AC138">
        <v>1</v>
      </c>
      <c r="AH138" t="s">
        <v>1566</v>
      </c>
      <c r="AI138">
        <v>3271028</v>
      </c>
      <c r="AJ138" t="s">
        <v>1564</v>
      </c>
      <c r="AL138">
        <v>0</v>
      </c>
      <c r="AM138" t="s">
        <v>1567</v>
      </c>
      <c r="AN138">
        <v>204957</v>
      </c>
      <c r="AO138">
        <f t="shared" si="19"/>
        <v>204957</v>
      </c>
      <c r="AP138" t="s">
        <v>1568</v>
      </c>
      <c r="AQ138">
        <f t="shared" si="20"/>
        <v>-32.435462962959718</v>
      </c>
      <c r="AR138">
        <f t="shared" si="21"/>
        <v>1</v>
      </c>
      <c r="AS138">
        <f t="shared" si="22"/>
        <v>0.56453703704028158</v>
      </c>
      <c r="AT138">
        <f t="shared" si="23"/>
        <v>1</v>
      </c>
      <c r="AU138">
        <f t="shared" si="24"/>
        <v>1</v>
      </c>
      <c r="AV138">
        <f t="shared" si="25"/>
        <v>1</v>
      </c>
      <c r="AW138">
        <f t="shared" si="26"/>
        <v>1</v>
      </c>
      <c r="AX138">
        <f t="shared" si="26"/>
        <v>1</v>
      </c>
      <c r="AY138">
        <f t="shared" si="27"/>
        <v>1</v>
      </c>
    </row>
    <row r="139" spans="1:51">
      <c r="A139" t="s">
        <v>1569</v>
      </c>
      <c r="B139">
        <v>3271025</v>
      </c>
      <c r="C139" t="s">
        <v>1570</v>
      </c>
      <c r="D139" t="s">
        <v>1571</v>
      </c>
      <c r="E139" t="s">
        <v>1572</v>
      </c>
      <c r="F139" t="s">
        <v>462</v>
      </c>
      <c r="G139" t="s">
        <v>1573</v>
      </c>
      <c r="H139">
        <v>1200</v>
      </c>
      <c r="I139">
        <v>1200</v>
      </c>
      <c r="J139">
        <v>0</v>
      </c>
      <c r="L139">
        <v>114723</v>
      </c>
      <c r="M139" t="s">
        <v>1574</v>
      </c>
      <c r="N139" t="s">
        <v>233</v>
      </c>
      <c r="P139">
        <v>2</v>
      </c>
      <c r="Q139">
        <v>5</v>
      </c>
      <c r="R139" t="s">
        <v>462</v>
      </c>
      <c r="S139">
        <v>1</v>
      </c>
      <c r="U139" t="s">
        <v>1575</v>
      </c>
      <c r="V139" t="s">
        <v>876</v>
      </c>
      <c r="W139" t="s">
        <v>1576</v>
      </c>
      <c r="X139" t="s">
        <v>1577</v>
      </c>
      <c r="Y139">
        <v>1</v>
      </c>
      <c r="Z139" t="s">
        <v>1578</v>
      </c>
      <c r="AA139" t="s">
        <v>415</v>
      </c>
      <c r="AC139">
        <v>1</v>
      </c>
      <c r="AH139" t="s">
        <v>1579</v>
      </c>
      <c r="AI139">
        <v>3271029</v>
      </c>
      <c r="AJ139" t="s">
        <v>1572</v>
      </c>
      <c r="AL139">
        <v>0</v>
      </c>
      <c r="AM139" t="s">
        <v>1580</v>
      </c>
      <c r="AN139">
        <v>152345</v>
      </c>
      <c r="AO139">
        <f t="shared" si="19"/>
        <v>152345</v>
      </c>
      <c r="AP139" t="s">
        <v>1581</v>
      </c>
      <c r="AQ139">
        <f t="shared" si="20"/>
        <v>-48.43379629629635</v>
      </c>
      <c r="AR139">
        <f t="shared" si="21"/>
        <v>1</v>
      </c>
      <c r="AS139">
        <f t="shared" si="22"/>
        <v>0.56620370370364981</v>
      </c>
      <c r="AT139">
        <f t="shared" si="23"/>
        <v>1</v>
      </c>
      <c r="AU139">
        <f t="shared" si="24"/>
        <v>1</v>
      </c>
      <c r="AV139">
        <f t="shared" si="25"/>
        <v>1</v>
      </c>
      <c r="AW139">
        <f t="shared" si="26"/>
        <v>1</v>
      </c>
      <c r="AX139">
        <f t="shared" si="26"/>
        <v>1</v>
      </c>
      <c r="AY139">
        <f t="shared" si="27"/>
        <v>1</v>
      </c>
    </row>
    <row r="140" spans="1:51">
      <c r="A140" t="s">
        <v>1582</v>
      </c>
      <c r="B140">
        <v>3271027</v>
      </c>
      <c r="C140" t="s">
        <v>1478</v>
      </c>
      <c r="D140" t="s">
        <v>1583</v>
      </c>
      <c r="E140" t="s">
        <v>1584</v>
      </c>
      <c r="F140" t="s">
        <v>462</v>
      </c>
      <c r="G140" t="s">
        <v>263</v>
      </c>
      <c r="H140">
        <v>23460</v>
      </c>
      <c r="I140">
        <v>23460</v>
      </c>
      <c r="J140">
        <v>0</v>
      </c>
      <c r="L140">
        <v>114731</v>
      </c>
      <c r="M140" t="s">
        <v>1585</v>
      </c>
      <c r="N140" t="s">
        <v>233</v>
      </c>
      <c r="O140" t="s">
        <v>1586</v>
      </c>
      <c r="P140">
        <v>3</v>
      </c>
      <c r="Q140">
        <v>5</v>
      </c>
      <c r="R140" t="s">
        <v>462</v>
      </c>
      <c r="S140">
        <v>1</v>
      </c>
      <c r="U140" t="s">
        <v>1587</v>
      </c>
      <c r="V140" t="s">
        <v>1485</v>
      </c>
      <c r="W140" t="s">
        <v>1486</v>
      </c>
      <c r="X140" t="s">
        <v>1588</v>
      </c>
      <c r="Y140">
        <v>1</v>
      </c>
      <c r="Z140" t="s">
        <v>467</v>
      </c>
      <c r="AA140" t="s">
        <v>415</v>
      </c>
      <c r="AC140">
        <v>1</v>
      </c>
      <c r="AH140" t="s">
        <v>1589</v>
      </c>
      <c r="AI140">
        <v>3271030</v>
      </c>
      <c r="AJ140" t="s">
        <v>1584</v>
      </c>
      <c r="AL140">
        <v>0</v>
      </c>
      <c r="AM140" t="s">
        <v>1590</v>
      </c>
      <c r="AN140">
        <v>218270</v>
      </c>
      <c r="AO140">
        <f t="shared" si="19"/>
        <v>218270</v>
      </c>
      <c r="AP140" t="s">
        <v>1591</v>
      </c>
      <c r="AQ140">
        <f t="shared" si="20"/>
        <v>-15.434050925927295</v>
      </c>
      <c r="AR140">
        <f t="shared" si="21"/>
        <v>1</v>
      </c>
      <c r="AS140">
        <f t="shared" si="22"/>
        <v>0.56594907407270512</v>
      </c>
      <c r="AT140">
        <f t="shared" si="23"/>
        <v>1</v>
      </c>
      <c r="AU140">
        <f t="shared" si="24"/>
        <v>1</v>
      </c>
      <c r="AV140">
        <f t="shared" si="25"/>
        <v>1</v>
      </c>
      <c r="AW140">
        <f t="shared" si="26"/>
        <v>1</v>
      </c>
      <c r="AX140">
        <f t="shared" si="26"/>
        <v>1</v>
      </c>
      <c r="AY140">
        <f t="shared" si="27"/>
        <v>1</v>
      </c>
    </row>
    <row r="141" spans="1:51">
      <c r="A141" t="s">
        <v>1592</v>
      </c>
      <c r="B141">
        <v>3271032</v>
      </c>
      <c r="C141" t="s">
        <v>420</v>
      </c>
      <c r="D141" t="s">
        <v>1593</v>
      </c>
      <c r="E141" t="s">
        <v>1594</v>
      </c>
      <c r="F141" t="s">
        <v>462</v>
      </c>
      <c r="G141" t="s">
        <v>231</v>
      </c>
      <c r="H141">
        <v>0</v>
      </c>
      <c r="I141">
        <v>0</v>
      </c>
      <c r="J141">
        <v>0</v>
      </c>
      <c r="L141">
        <v>114533</v>
      </c>
      <c r="M141" t="s">
        <v>1595</v>
      </c>
      <c r="N141" t="s">
        <v>233</v>
      </c>
      <c r="O141" t="s">
        <v>1596</v>
      </c>
      <c r="P141">
        <v>2</v>
      </c>
      <c r="Q141">
        <v>5</v>
      </c>
      <c r="R141" t="s">
        <v>462</v>
      </c>
      <c r="S141">
        <v>1</v>
      </c>
      <c r="U141" t="s">
        <v>1597</v>
      </c>
      <c r="V141" t="s">
        <v>360</v>
      </c>
      <c r="W141" t="s">
        <v>426</v>
      </c>
      <c r="X141" t="s">
        <v>1598</v>
      </c>
      <c r="Y141">
        <v>1</v>
      </c>
      <c r="Z141" t="s">
        <v>490</v>
      </c>
      <c r="AA141" t="s">
        <v>233</v>
      </c>
      <c r="AC141">
        <v>1</v>
      </c>
      <c r="AH141" t="s">
        <v>1599</v>
      </c>
      <c r="AI141">
        <v>3271039</v>
      </c>
      <c r="AJ141" t="s">
        <v>1594</v>
      </c>
      <c r="AL141">
        <v>0</v>
      </c>
      <c r="AM141" t="s">
        <v>1600</v>
      </c>
      <c r="AN141">
        <v>551382</v>
      </c>
      <c r="AO141">
        <f t="shared" si="19"/>
        <v>551382</v>
      </c>
      <c r="AP141" t="s">
        <v>1601</v>
      </c>
      <c r="AQ141">
        <f t="shared" si="20"/>
        <v>-0.43712962963036261</v>
      </c>
      <c r="AR141">
        <f t="shared" si="21"/>
        <v>1</v>
      </c>
      <c r="AS141">
        <f t="shared" si="22"/>
        <v>0.56287037036963739</v>
      </c>
      <c r="AT141">
        <f t="shared" si="23"/>
        <v>1</v>
      </c>
      <c r="AU141">
        <f t="shared" si="24"/>
        <v>1</v>
      </c>
      <c r="AV141">
        <f t="shared" si="25"/>
        <v>0</v>
      </c>
      <c r="AW141">
        <f t="shared" si="26"/>
        <v>1</v>
      </c>
      <c r="AX141">
        <f t="shared" si="26"/>
        <v>1</v>
      </c>
      <c r="AY141">
        <f t="shared" si="27"/>
        <v>1</v>
      </c>
    </row>
    <row r="142" spans="1:51">
      <c r="A142" t="s">
        <v>1602</v>
      </c>
      <c r="B142">
        <v>3271033</v>
      </c>
      <c r="C142" t="s">
        <v>1456</v>
      </c>
      <c r="D142" t="s">
        <v>1603</v>
      </c>
      <c r="E142" t="s">
        <v>1604</v>
      </c>
      <c r="F142" t="s">
        <v>462</v>
      </c>
      <c r="G142" t="s">
        <v>311</v>
      </c>
      <c r="H142">
        <v>70</v>
      </c>
      <c r="I142">
        <v>70</v>
      </c>
      <c r="J142">
        <v>0</v>
      </c>
      <c r="L142">
        <v>131437</v>
      </c>
      <c r="M142" t="s">
        <v>1605</v>
      </c>
      <c r="N142" t="s">
        <v>233</v>
      </c>
      <c r="P142">
        <v>2</v>
      </c>
      <c r="Q142">
        <v>1</v>
      </c>
      <c r="R142" t="s">
        <v>231</v>
      </c>
      <c r="S142">
        <v>1</v>
      </c>
      <c r="V142" t="s">
        <v>1461</v>
      </c>
      <c r="W142" t="s">
        <v>1462</v>
      </c>
      <c r="Y142">
        <v>1</v>
      </c>
      <c r="Z142" t="s">
        <v>1029</v>
      </c>
      <c r="AA142" t="s">
        <v>415</v>
      </c>
      <c r="AC142">
        <v>1</v>
      </c>
      <c r="AH142" t="s">
        <v>1606</v>
      </c>
      <c r="AI142">
        <v>3271034</v>
      </c>
      <c r="AJ142" t="s">
        <v>1604</v>
      </c>
      <c r="AL142">
        <v>0</v>
      </c>
      <c r="AM142" t="s">
        <v>1607</v>
      </c>
      <c r="AN142">
        <v>413802</v>
      </c>
      <c r="AO142">
        <f t="shared" si="19"/>
        <v>413802</v>
      </c>
      <c r="AP142" t="s">
        <v>1608</v>
      </c>
      <c r="AQ142">
        <f t="shared" si="20"/>
        <v>-32.435509259259561</v>
      </c>
      <c r="AR142">
        <f t="shared" si="21"/>
        <v>1</v>
      </c>
      <c r="AS142">
        <f t="shared" si="22"/>
        <v>0.56449074074043892</v>
      </c>
      <c r="AT142">
        <f t="shared" si="23"/>
        <v>1</v>
      </c>
      <c r="AU142">
        <f t="shared" si="24"/>
        <v>1</v>
      </c>
      <c r="AV142">
        <f t="shared" si="25"/>
        <v>1</v>
      </c>
      <c r="AW142">
        <f t="shared" si="26"/>
        <v>1</v>
      </c>
      <c r="AX142">
        <f t="shared" si="26"/>
        <v>1</v>
      </c>
      <c r="AY142">
        <f t="shared" si="27"/>
        <v>1</v>
      </c>
    </row>
    <row r="143" spans="1:51">
      <c r="A143" t="s">
        <v>1609</v>
      </c>
      <c r="B143">
        <v>3271035</v>
      </c>
      <c r="C143" t="s">
        <v>1124</v>
      </c>
      <c r="D143" t="s">
        <v>1610</v>
      </c>
      <c r="E143" t="s">
        <v>1611</v>
      </c>
      <c r="F143" t="s">
        <v>462</v>
      </c>
      <c r="G143" t="s">
        <v>263</v>
      </c>
      <c r="H143">
        <v>6299</v>
      </c>
      <c r="I143">
        <v>6299</v>
      </c>
      <c r="J143">
        <v>2147483647</v>
      </c>
      <c r="L143">
        <v>121236</v>
      </c>
      <c r="M143" t="s">
        <v>1612</v>
      </c>
      <c r="N143" t="s">
        <v>233</v>
      </c>
      <c r="O143" t="s">
        <v>1613</v>
      </c>
      <c r="P143">
        <v>2</v>
      </c>
      <c r="Q143">
        <v>5</v>
      </c>
      <c r="R143" t="s">
        <v>462</v>
      </c>
      <c r="S143">
        <v>1</v>
      </c>
      <c r="U143" t="s">
        <v>1614</v>
      </c>
      <c r="V143" t="s">
        <v>1131</v>
      </c>
      <c r="W143" t="s">
        <v>1132</v>
      </c>
      <c r="X143" t="s">
        <v>1615</v>
      </c>
      <c r="Y143">
        <v>1</v>
      </c>
      <c r="Z143" t="s">
        <v>551</v>
      </c>
      <c r="AA143" t="s">
        <v>415</v>
      </c>
      <c r="AC143">
        <v>1</v>
      </c>
      <c r="AH143" t="s">
        <v>1616</v>
      </c>
      <c r="AI143">
        <v>3271036</v>
      </c>
      <c r="AJ143" t="s">
        <v>1611</v>
      </c>
      <c r="AL143">
        <v>0</v>
      </c>
      <c r="AM143" t="s">
        <v>1617</v>
      </c>
      <c r="AN143">
        <v>192002</v>
      </c>
      <c r="AO143">
        <f t="shared" si="19"/>
        <v>192002</v>
      </c>
      <c r="AP143" t="s">
        <v>1618</v>
      </c>
      <c r="AQ143">
        <f t="shared" si="20"/>
        <v>-4.4353472222210257</v>
      </c>
      <c r="AR143">
        <f t="shared" si="21"/>
        <v>1</v>
      </c>
      <c r="AS143">
        <f t="shared" si="22"/>
        <v>0.56465277777897427</v>
      </c>
      <c r="AT143">
        <f t="shared" si="23"/>
        <v>1</v>
      </c>
      <c r="AU143">
        <f t="shared" si="24"/>
        <v>1</v>
      </c>
      <c r="AV143">
        <f t="shared" si="25"/>
        <v>1</v>
      </c>
      <c r="AW143">
        <f t="shared" si="26"/>
        <v>1</v>
      </c>
      <c r="AX143">
        <f t="shared" si="26"/>
        <v>1</v>
      </c>
      <c r="AY143">
        <f t="shared" si="27"/>
        <v>1</v>
      </c>
    </row>
    <row r="144" spans="1:51">
      <c r="A144" t="s">
        <v>1619</v>
      </c>
      <c r="B144">
        <v>3271037</v>
      </c>
      <c r="C144" t="s">
        <v>1007</v>
      </c>
      <c r="D144" t="s">
        <v>1620</v>
      </c>
      <c r="E144" t="s">
        <v>1083</v>
      </c>
      <c r="F144" t="s">
        <v>462</v>
      </c>
      <c r="G144" t="s">
        <v>263</v>
      </c>
      <c r="H144">
        <v>0</v>
      </c>
      <c r="I144">
        <v>0</v>
      </c>
      <c r="J144">
        <v>3</v>
      </c>
      <c r="L144">
        <v>114727</v>
      </c>
      <c r="M144" t="s">
        <v>1601</v>
      </c>
      <c r="N144" t="s">
        <v>233</v>
      </c>
      <c r="O144" t="s">
        <v>1621</v>
      </c>
      <c r="P144">
        <v>2</v>
      </c>
      <c r="Q144">
        <v>5</v>
      </c>
      <c r="R144" t="s">
        <v>462</v>
      </c>
      <c r="S144">
        <v>1</v>
      </c>
      <c r="U144" t="s">
        <v>1622</v>
      </c>
      <c r="V144" t="s">
        <v>1013</v>
      </c>
      <c r="W144" t="s">
        <v>1014</v>
      </c>
      <c r="X144" t="s">
        <v>1623</v>
      </c>
      <c r="Y144">
        <v>1</v>
      </c>
      <c r="Z144" t="s">
        <v>455</v>
      </c>
      <c r="AA144" t="s">
        <v>415</v>
      </c>
      <c r="AC144">
        <v>1</v>
      </c>
      <c r="AH144" t="s">
        <v>1624</v>
      </c>
      <c r="AI144">
        <v>3271038</v>
      </c>
      <c r="AJ144" t="s">
        <v>285</v>
      </c>
      <c r="AL144">
        <v>0</v>
      </c>
      <c r="AM144" t="s">
        <v>1625</v>
      </c>
      <c r="AN144">
        <v>213137</v>
      </c>
      <c r="AO144">
        <f t="shared" si="19"/>
        <v>213137</v>
      </c>
      <c r="AP144" t="s">
        <v>1626</v>
      </c>
      <c r="AQ144">
        <f t="shared" si="20"/>
        <v>-20.436238425929332</v>
      </c>
      <c r="AR144">
        <f t="shared" si="21"/>
        <v>1</v>
      </c>
      <c r="AS144">
        <f t="shared" si="22"/>
        <v>0.56376157407066785</v>
      </c>
      <c r="AT144">
        <f t="shared" si="23"/>
        <v>1</v>
      </c>
      <c r="AU144">
        <f t="shared" si="24"/>
        <v>1</v>
      </c>
      <c r="AV144">
        <f t="shared" si="25"/>
        <v>0</v>
      </c>
      <c r="AW144">
        <f t="shared" si="26"/>
        <v>1</v>
      </c>
      <c r="AX144">
        <f t="shared" si="26"/>
        <v>1</v>
      </c>
      <c r="AY144">
        <f t="shared" si="27"/>
        <v>1</v>
      </c>
    </row>
    <row r="145" spans="1:51">
      <c r="A145" t="s">
        <v>1627</v>
      </c>
      <c r="B145">
        <v>3271040</v>
      </c>
      <c r="C145" t="s">
        <v>1628</v>
      </c>
      <c r="D145" t="s">
        <v>1629</v>
      </c>
      <c r="E145" t="s">
        <v>1630</v>
      </c>
      <c r="F145" t="s">
        <v>462</v>
      </c>
      <c r="G145" t="s">
        <v>231</v>
      </c>
      <c r="H145">
        <v>0</v>
      </c>
      <c r="I145">
        <v>0</v>
      </c>
      <c r="J145">
        <v>0</v>
      </c>
      <c r="L145">
        <v>114535</v>
      </c>
      <c r="M145" t="s">
        <v>1631</v>
      </c>
      <c r="N145" t="s">
        <v>233</v>
      </c>
      <c r="O145" t="s">
        <v>1632</v>
      </c>
      <c r="P145">
        <v>2</v>
      </c>
      <c r="Q145">
        <v>5</v>
      </c>
      <c r="R145" t="s">
        <v>462</v>
      </c>
      <c r="S145">
        <v>1</v>
      </c>
      <c r="U145" t="s">
        <v>1633</v>
      </c>
      <c r="V145" t="s">
        <v>1634</v>
      </c>
      <c r="W145" t="s">
        <v>1635</v>
      </c>
      <c r="X145" t="s">
        <v>1636</v>
      </c>
      <c r="Y145">
        <v>1</v>
      </c>
      <c r="Z145" t="s">
        <v>467</v>
      </c>
      <c r="AA145" t="s">
        <v>415</v>
      </c>
      <c r="AC145">
        <v>1</v>
      </c>
      <c r="AH145" t="s">
        <v>1637</v>
      </c>
      <c r="AI145">
        <v>3271041</v>
      </c>
      <c r="AJ145" t="s">
        <v>1630</v>
      </c>
      <c r="AL145">
        <v>0</v>
      </c>
      <c r="AM145" t="s">
        <v>1638</v>
      </c>
      <c r="AN145">
        <v>450571</v>
      </c>
      <c r="AO145">
        <f t="shared" si="19"/>
        <v>450571</v>
      </c>
      <c r="AP145" t="s">
        <v>1639</v>
      </c>
      <c r="AQ145">
        <f t="shared" si="20"/>
        <v>-15.436388888891088</v>
      </c>
      <c r="AR145">
        <f t="shared" si="21"/>
        <v>1</v>
      </c>
      <c r="AS145">
        <f t="shared" si="22"/>
        <v>0.56361111110891216</v>
      </c>
      <c r="AT145">
        <f t="shared" si="23"/>
        <v>1</v>
      </c>
      <c r="AU145">
        <f t="shared" si="24"/>
        <v>1</v>
      </c>
      <c r="AV145">
        <f t="shared" si="25"/>
        <v>0</v>
      </c>
      <c r="AW145">
        <f t="shared" si="26"/>
        <v>1</v>
      </c>
      <c r="AX145">
        <f t="shared" si="26"/>
        <v>1</v>
      </c>
      <c r="AY145">
        <f t="shared" si="27"/>
        <v>1</v>
      </c>
    </row>
    <row r="146" spans="1:51">
      <c r="A146" t="s">
        <v>1640</v>
      </c>
      <c r="B146">
        <v>3271042</v>
      </c>
      <c r="C146" t="s">
        <v>1641</v>
      </c>
      <c r="D146" t="s">
        <v>1642</v>
      </c>
      <c r="E146" t="s">
        <v>1643</v>
      </c>
      <c r="F146" t="s">
        <v>462</v>
      </c>
      <c r="G146" t="s">
        <v>231</v>
      </c>
      <c r="H146">
        <v>0</v>
      </c>
      <c r="I146">
        <v>0</v>
      </c>
      <c r="J146">
        <v>0</v>
      </c>
      <c r="L146">
        <v>114723</v>
      </c>
      <c r="M146" t="s">
        <v>1644</v>
      </c>
      <c r="N146" t="s">
        <v>233</v>
      </c>
      <c r="P146">
        <v>2</v>
      </c>
      <c r="Q146">
        <v>5</v>
      </c>
      <c r="R146" t="s">
        <v>462</v>
      </c>
      <c r="S146">
        <v>1</v>
      </c>
      <c r="V146" t="s">
        <v>876</v>
      </c>
      <c r="W146" t="s">
        <v>1576</v>
      </c>
      <c r="X146" t="s">
        <v>1645</v>
      </c>
      <c r="Y146">
        <v>1</v>
      </c>
      <c r="Z146" t="s">
        <v>449</v>
      </c>
      <c r="AA146" t="s">
        <v>415</v>
      </c>
      <c r="AC146">
        <v>1</v>
      </c>
      <c r="AH146" t="s">
        <v>1646</v>
      </c>
      <c r="AI146">
        <v>3271044</v>
      </c>
      <c r="AJ146" t="s">
        <v>1643</v>
      </c>
      <c r="AL146">
        <v>0</v>
      </c>
      <c r="AM146" t="s">
        <v>1647</v>
      </c>
      <c r="AN146">
        <v>156108</v>
      </c>
      <c r="AO146">
        <f t="shared" si="19"/>
        <v>156108</v>
      </c>
      <c r="AP146" t="s">
        <v>1648</v>
      </c>
      <c r="AQ146">
        <f t="shared" si="20"/>
        <v>-12.438136574077362</v>
      </c>
      <c r="AR146">
        <f t="shared" si="21"/>
        <v>1</v>
      </c>
      <c r="AS146">
        <f t="shared" si="22"/>
        <v>0.56186342592263827</v>
      </c>
      <c r="AT146">
        <f t="shared" si="23"/>
        <v>1</v>
      </c>
      <c r="AU146">
        <f t="shared" si="24"/>
        <v>1</v>
      </c>
      <c r="AV146">
        <f t="shared" si="25"/>
        <v>0</v>
      </c>
      <c r="AW146">
        <f t="shared" si="26"/>
        <v>1</v>
      </c>
      <c r="AX146">
        <f t="shared" si="26"/>
        <v>1</v>
      </c>
      <c r="AY146">
        <f t="shared" si="27"/>
        <v>1</v>
      </c>
    </row>
    <row r="147" spans="1:51">
      <c r="A147" t="s">
        <v>1649</v>
      </c>
      <c r="B147">
        <v>3271043</v>
      </c>
      <c r="C147" t="s">
        <v>1650</v>
      </c>
      <c r="D147" t="s">
        <v>1651</v>
      </c>
      <c r="E147" t="s">
        <v>1652</v>
      </c>
      <c r="F147" t="s">
        <v>462</v>
      </c>
      <c r="G147" t="s">
        <v>231</v>
      </c>
      <c r="H147">
        <v>0</v>
      </c>
      <c r="I147">
        <v>0</v>
      </c>
      <c r="J147">
        <v>212017</v>
      </c>
      <c r="L147">
        <v>114497</v>
      </c>
      <c r="M147" t="s">
        <v>1653</v>
      </c>
      <c r="N147" t="s">
        <v>233</v>
      </c>
      <c r="O147" t="s">
        <v>1654</v>
      </c>
      <c r="P147">
        <v>2</v>
      </c>
      <c r="Q147">
        <v>5</v>
      </c>
      <c r="R147" t="s">
        <v>462</v>
      </c>
      <c r="S147">
        <v>1</v>
      </c>
      <c r="U147" t="s">
        <v>1655</v>
      </c>
      <c r="V147" t="s">
        <v>1656</v>
      </c>
      <c r="W147" t="s">
        <v>1657</v>
      </c>
      <c r="X147" t="s">
        <v>1658</v>
      </c>
      <c r="Y147">
        <v>1</v>
      </c>
      <c r="Z147" t="s">
        <v>1352</v>
      </c>
      <c r="AA147" t="s">
        <v>415</v>
      </c>
      <c r="AC147">
        <v>1</v>
      </c>
      <c r="AH147" t="s">
        <v>1659</v>
      </c>
      <c r="AI147">
        <v>3271054</v>
      </c>
      <c r="AJ147" t="s">
        <v>285</v>
      </c>
      <c r="AL147">
        <v>0</v>
      </c>
      <c r="AM147" t="s">
        <v>1660</v>
      </c>
      <c r="AN147">
        <v>319763</v>
      </c>
      <c r="AO147">
        <f t="shared" si="19"/>
        <v>319763</v>
      </c>
      <c r="AP147" t="s">
        <v>1661</v>
      </c>
      <c r="AQ147">
        <f t="shared" si="20"/>
        <v>-22.440162037033588</v>
      </c>
      <c r="AR147">
        <f t="shared" si="21"/>
        <v>1</v>
      </c>
      <c r="AS147">
        <f t="shared" si="22"/>
        <v>0.55983796296641231</v>
      </c>
      <c r="AT147">
        <f t="shared" si="23"/>
        <v>1</v>
      </c>
      <c r="AU147">
        <f t="shared" si="24"/>
        <v>1</v>
      </c>
      <c r="AV147">
        <f t="shared" si="25"/>
        <v>0</v>
      </c>
      <c r="AW147">
        <f t="shared" si="26"/>
        <v>1</v>
      </c>
      <c r="AX147">
        <f t="shared" si="26"/>
        <v>1</v>
      </c>
      <c r="AY147">
        <f t="shared" si="27"/>
        <v>1</v>
      </c>
    </row>
    <row r="148" spans="1:51">
      <c r="A148" t="s">
        <v>1662</v>
      </c>
      <c r="B148">
        <v>3271045</v>
      </c>
      <c r="C148" t="s">
        <v>1124</v>
      </c>
      <c r="D148" t="s">
        <v>1125</v>
      </c>
      <c r="E148" t="s">
        <v>1663</v>
      </c>
      <c r="F148" t="s">
        <v>462</v>
      </c>
      <c r="G148" t="s">
        <v>263</v>
      </c>
      <c r="H148">
        <v>20030.28</v>
      </c>
      <c r="I148">
        <v>20030.28</v>
      </c>
      <c r="J148">
        <v>2147483647</v>
      </c>
      <c r="L148">
        <v>121236</v>
      </c>
      <c r="M148" t="s">
        <v>1664</v>
      </c>
      <c r="N148" t="s">
        <v>233</v>
      </c>
      <c r="O148" t="s">
        <v>1129</v>
      </c>
      <c r="P148">
        <v>2</v>
      </c>
      <c r="Q148">
        <v>5</v>
      </c>
      <c r="R148" t="s">
        <v>462</v>
      </c>
      <c r="S148">
        <v>1</v>
      </c>
      <c r="U148" t="s">
        <v>1130</v>
      </c>
      <c r="V148" t="s">
        <v>1131</v>
      </c>
      <c r="W148" t="s">
        <v>1132</v>
      </c>
      <c r="X148" t="s">
        <v>1665</v>
      </c>
      <c r="Y148">
        <v>1</v>
      </c>
      <c r="Z148" t="s">
        <v>551</v>
      </c>
      <c r="AA148" t="s">
        <v>415</v>
      </c>
      <c r="AC148">
        <v>1</v>
      </c>
      <c r="AH148" t="s">
        <v>1666</v>
      </c>
      <c r="AI148">
        <v>3271046</v>
      </c>
      <c r="AJ148" t="s">
        <v>1663</v>
      </c>
      <c r="AL148">
        <v>0</v>
      </c>
      <c r="AM148" t="s">
        <v>1667</v>
      </c>
      <c r="AN148">
        <v>349128</v>
      </c>
      <c r="AO148">
        <f t="shared" si="19"/>
        <v>349128</v>
      </c>
      <c r="AP148" t="s">
        <v>1668</v>
      </c>
      <c r="AQ148">
        <f t="shared" si="20"/>
        <v>-4.4378587962928577</v>
      </c>
      <c r="AR148">
        <f t="shared" si="21"/>
        <v>1</v>
      </c>
      <c r="AS148">
        <f t="shared" si="22"/>
        <v>0.56214120370714227</v>
      </c>
      <c r="AT148">
        <f t="shared" si="23"/>
        <v>1</v>
      </c>
      <c r="AU148">
        <f t="shared" si="24"/>
        <v>1</v>
      </c>
      <c r="AV148">
        <f t="shared" si="25"/>
        <v>1</v>
      </c>
      <c r="AW148">
        <f t="shared" si="26"/>
        <v>1</v>
      </c>
      <c r="AX148">
        <f t="shared" si="26"/>
        <v>1</v>
      </c>
      <c r="AY148">
        <f t="shared" si="27"/>
        <v>1</v>
      </c>
    </row>
    <row r="149" spans="1:51">
      <c r="A149" t="s">
        <v>1669</v>
      </c>
      <c r="B149">
        <v>3271048</v>
      </c>
      <c r="C149" t="s">
        <v>420</v>
      </c>
      <c r="D149" t="s">
        <v>1670</v>
      </c>
      <c r="E149" t="s">
        <v>1671</v>
      </c>
      <c r="F149" t="s">
        <v>462</v>
      </c>
      <c r="G149" t="s">
        <v>231</v>
      </c>
      <c r="H149">
        <v>0</v>
      </c>
      <c r="I149">
        <v>0</v>
      </c>
      <c r="J149">
        <v>0</v>
      </c>
      <c r="L149">
        <v>114533</v>
      </c>
      <c r="M149" t="s">
        <v>1672</v>
      </c>
      <c r="N149" t="s">
        <v>233</v>
      </c>
      <c r="O149" t="s">
        <v>1673</v>
      </c>
      <c r="P149">
        <v>2</v>
      </c>
      <c r="Q149">
        <v>5</v>
      </c>
      <c r="R149" t="s">
        <v>462</v>
      </c>
      <c r="S149">
        <v>1</v>
      </c>
      <c r="U149" t="s">
        <v>1674</v>
      </c>
      <c r="V149" t="s">
        <v>360</v>
      </c>
      <c r="W149" t="s">
        <v>426</v>
      </c>
      <c r="X149" t="s">
        <v>1675</v>
      </c>
      <c r="Y149">
        <v>1</v>
      </c>
      <c r="Z149" t="s">
        <v>490</v>
      </c>
      <c r="AA149" t="s">
        <v>233</v>
      </c>
      <c r="AC149">
        <v>1</v>
      </c>
      <c r="AH149" t="s">
        <v>1676</v>
      </c>
      <c r="AI149">
        <v>3271055</v>
      </c>
      <c r="AJ149" t="s">
        <v>1677</v>
      </c>
      <c r="AL149">
        <v>0</v>
      </c>
      <c r="AM149" t="s">
        <v>1678</v>
      </c>
      <c r="AN149">
        <v>552013</v>
      </c>
      <c r="AO149">
        <f t="shared" si="19"/>
        <v>552013</v>
      </c>
      <c r="AP149" t="s">
        <v>1679</v>
      </c>
      <c r="AQ149">
        <f t="shared" si="20"/>
        <v>-0.44059027777984738</v>
      </c>
      <c r="AR149">
        <f t="shared" si="21"/>
        <v>1</v>
      </c>
      <c r="AS149">
        <f t="shared" si="22"/>
        <v>0.55940972222015262</v>
      </c>
      <c r="AT149">
        <f t="shared" si="23"/>
        <v>1</v>
      </c>
      <c r="AU149">
        <f t="shared" si="24"/>
        <v>1</v>
      </c>
      <c r="AV149">
        <f t="shared" si="25"/>
        <v>0</v>
      </c>
      <c r="AW149">
        <f t="shared" si="26"/>
        <v>1</v>
      </c>
      <c r="AX149">
        <f t="shared" si="26"/>
        <v>1</v>
      </c>
      <c r="AY149">
        <f t="shared" si="27"/>
        <v>1</v>
      </c>
    </row>
    <row r="150" spans="1:51">
      <c r="A150" t="s">
        <v>1680</v>
      </c>
      <c r="B150">
        <v>3271049</v>
      </c>
      <c r="C150" t="s">
        <v>1124</v>
      </c>
      <c r="D150" t="s">
        <v>1681</v>
      </c>
      <c r="E150" t="s">
        <v>1682</v>
      </c>
      <c r="F150" t="s">
        <v>462</v>
      </c>
      <c r="G150" t="s">
        <v>263</v>
      </c>
      <c r="H150">
        <v>4381.3</v>
      </c>
      <c r="I150">
        <v>4381.3</v>
      </c>
      <c r="J150">
        <v>2147483647</v>
      </c>
      <c r="L150">
        <v>121236</v>
      </c>
      <c r="M150" t="s">
        <v>1683</v>
      </c>
      <c r="N150" t="s">
        <v>233</v>
      </c>
      <c r="O150" t="s">
        <v>1684</v>
      </c>
      <c r="P150">
        <v>2</v>
      </c>
      <c r="Q150">
        <v>5</v>
      </c>
      <c r="R150" t="s">
        <v>462</v>
      </c>
      <c r="S150">
        <v>1</v>
      </c>
      <c r="U150" t="s">
        <v>1685</v>
      </c>
      <c r="V150" t="s">
        <v>1131</v>
      </c>
      <c r="W150" t="s">
        <v>1132</v>
      </c>
      <c r="X150" t="s">
        <v>1686</v>
      </c>
      <c r="Y150">
        <v>1</v>
      </c>
      <c r="Z150" t="s">
        <v>551</v>
      </c>
      <c r="AA150" t="s">
        <v>415</v>
      </c>
      <c r="AC150">
        <v>1</v>
      </c>
      <c r="AH150" t="s">
        <v>1687</v>
      </c>
      <c r="AI150">
        <v>3271051</v>
      </c>
      <c r="AJ150" t="s">
        <v>1682</v>
      </c>
      <c r="AL150">
        <v>0</v>
      </c>
      <c r="AM150" t="s">
        <v>1688</v>
      </c>
      <c r="AN150">
        <v>154565</v>
      </c>
      <c r="AO150">
        <f t="shared" si="19"/>
        <v>154565</v>
      </c>
      <c r="AP150" t="s">
        <v>1689</v>
      </c>
      <c r="AQ150">
        <f t="shared" si="20"/>
        <v>-4.4397800925944466</v>
      </c>
      <c r="AR150">
        <f t="shared" si="21"/>
        <v>1</v>
      </c>
      <c r="AS150">
        <f t="shared" si="22"/>
        <v>0.56021990740555339</v>
      </c>
      <c r="AT150">
        <f t="shared" si="23"/>
        <v>1</v>
      </c>
      <c r="AU150">
        <f t="shared" si="24"/>
        <v>1</v>
      </c>
      <c r="AV150">
        <f t="shared" si="25"/>
        <v>1</v>
      </c>
      <c r="AW150">
        <f t="shared" si="26"/>
        <v>1</v>
      </c>
      <c r="AX150">
        <f t="shared" si="26"/>
        <v>1</v>
      </c>
      <c r="AY150">
        <f t="shared" si="27"/>
        <v>1</v>
      </c>
    </row>
    <row r="151" spans="1:51">
      <c r="A151" t="s">
        <v>1690</v>
      </c>
      <c r="B151">
        <v>3271050</v>
      </c>
      <c r="C151" t="s">
        <v>1007</v>
      </c>
      <c r="D151" t="s">
        <v>1691</v>
      </c>
      <c r="E151" t="s">
        <v>1009</v>
      </c>
      <c r="F151" t="s">
        <v>462</v>
      </c>
      <c r="G151" t="s">
        <v>263</v>
      </c>
      <c r="H151">
        <v>0</v>
      </c>
      <c r="I151">
        <v>0</v>
      </c>
      <c r="J151">
        <v>7</v>
      </c>
      <c r="L151">
        <v>114727</v>
      </c>
      <c r="M151" t="s">
        <v>1692</v>
      </c>
      <c r="N151" t="s">
        <v>233</v>
      </c>
      <c r="O151" t="s">
        <v>1693</v>
      </c>
      <c r="P151">
        <v>2</v>
      </c>
      <c r="Q151">
        <v>5</v>
      </c>
      <c r="R151" t="s">
        <v>462</v>
      </c>
      <c r="S151">
        <v>1</v>
      </c>
      <c r="U151" t="s">
        <v>1694</v>
      </c>
      <c r="V151" t="s">
        <v>1013</v>
      </c>
      <c r="W151" t="s">
        <v>1014</v>
      </c>
      <c r="X151" t="s">
        <v>1695</v>
      </c>
      <c r="Y151">
        <v>1</v>
      </c>
      <c r="Z151" t="s">
        <v>455</v>
      </c>
      <c r="AA151" t="s">
        <v>415</v>
      </c>
      <c r="AC151">
        <v>1</v>
      </c>
      <c r="AH151" t="s">
        <v>1696</v>
      </c>
      <c r="AI151">
        <v>3271059</v>
      </c>
      <c r="AJ151" t="s">
        <v>285</v>
      </c>
      <c r="AL151">
        <v>0</v>
      </c>
      <c r="AM151" t="s">
        <v>1697</v>
      </c>
      <c r="AN151">
        <v>212744</v>
      </c>
      <c r="AO151">
        <f t="shared" si="19"/>
        <v>212744</v>
      </c>
      <c r="AP151" t="s">
        <v>1698</v>
      </c>
      <c r="AQ151">
        <f t="shared" si="20"/>
        <v>-20.440902777780138</v>
      </c>
      <c r="AR151">
        <f t="shared" si="21"/>
        <v>1</v>
      </c>
      <c r="AS151">
        <f t="shared" si="22"/>
        <v>0.55909722221986158</v>
      </c>
      <c r="AT151">
        <f t="shared" si="23"/>
        <v>1</v>
      </c>
      <c r="AU151">
        <f t="shared" si="24"/>
        <v>1</v>
      </c>
      <c r="AV151">
        <f t="shared" si="25"/>
        <v>0</v>
      </c>
      <c r="AW151">
        <f t="shared" si="26"/>
        <v>1</v>
      </c>
      <c r="AX151">
        <f t="shared" si="26"/>
        <v>1</v>
      </c>
      <c r="AY151">
        <f t="shared" si="27"/>
        <v>1</v>
      </c>
    </row>
    <row r="152" spans="1:51">
      <c r="A152" t="s">
        <v>1699</v>
      </c>
      <c r="B152">
        <v>3271060</v>
      </c>
      <c r="C152" t="s">
        <v>1124</v>
      </c>
      <c r="D152" t="s">
        <v>1681</v>
      </c>
      <c r="E152" t="s">
        <v>1700</v>
      </c>
      <c r="F152" t="s">
        <v>462</v>
      </c>
      <c r="G152" t="s">
        <v>263</v>
      </c>
      <c r="H152">
        <v>3058.7</v>
      </c>
      <c r="I152">
        <v>3058.7</v>
      </c>
      <c r="J152">
        <v>2147483647</v>
      </c>
      <c r="L152">
        <v>121236</v>
      </c>
      <c r="M152" t="s">
        <v>1701</v>
      </c>
      <c r="N152" t="s">
        <v>233</v>
      </c>
      <c r="O152" t="s">
        <v>1684</v>
      </c>
      <c r="P152">
        <v>2</v>
      </c>
      <c r="Q152">
        <v>5</v>
      </c>
      <c r="R152" t="s">
        <v>462</v>
      </c>
      <c r="S152">
        <v>1</v>
      </c>
      <c r="U152" t="s">
        <v>1685</v>
      </c>
      <c r="V152" t="s">
        <v>1131</v>
      </c>
      <c r="W152" t="s">
        <v>1132</v>
      </c>
      <c r="X152" t="s">
        <v>1702</v>
      </c>
      <c r="Y152">
        <v>1</v>
      </c>
      <c r="Z152" t="s">
        <v>551</v>
      </c>
      <c r="AA152" t="s">
        <v>415</v>
      </c>
      <c r="AC152">
        <v>1</v>
      </c>
      <c r="AH152" t="s">
        <v>1703</v>
      </c>
      <c r="AI152">
        <v>3271062</v>
      </c>
      <c r="AJ152" t="s">
        <v>1700</v>
      </c>
      <c r="AL152">
        <v>0</v>
      </c>
      <c r="AM152" t="s">
        <v>1704</v>
      </c>
      <c r="AN152">
        <v>150189</v>
      </c>
      <c r="AO152">
        <f t="shared" si="19"/>
        <v>150189</v>
      </c>
      <c r="AP152" t="s">
        <v>1705</v>
      </c>
      <c r="AQ152">
        <f t="shared" si="20"/>
        <v>-4.4417361111118225</v>
      </c>
      <c r="AR152">
        <f t="shared" si="21"/>
        <v>1</v>
      </c>
      <c r="AS152">
        <f t="shared" si="22"/>
        <v>0.55826388888817746</v>
      </c>
      <c r="AT152">
        <f t="shared" si="23"/>
        <v>1</v>
      </c>
      <c r="AU152">
        <f t="shared" si="24"/>
        <v>1</v>
      </c>
      <c r="AV152">
        <f t="shared" si="25"/>
        <v>1</v>
      </c>
      <c r="AW152">
        <f t="shared" si="26"/>
        <v>1</v>
      </c>
      <c r="AX152">
        <f t="shared" si="26"/>
        <v>1</v>
      </c>
      <c r="AY152">
        <f t="shared" si="27"/>
        <v>1</v>
      </c>
    </row>
    <row r="153" spans="1:51">
      <c r="A153" t="s">
        <v>1706</v>
      </c>
      <c r="B153">
        <v>3271064</v>
      </c>
      <c r="C153" t="s">
        <v>1707</v>
      </c>
      <c r="D153" t="s">
        <v>1708</v>
      </c>
      <c r="E153" t="s">
        <v>1709</v>
      </c>
      <c r="F153" t="s">
        <v>462</v>
      </c>
      <c r="G153" t="s">
        <v>231</v>
      </c>
      <c r="H153">
        <v>98.01</v>
      </c>
      <c r="I153">
        <v>98.01</v>
      </c>
      <c r="J153">
        <v>0</v>
      </c>
      <c r="L153">
        <v>114533</v>
      </c>
      <c r="M153" t="s">
        <v>1710</v>
      </c>
      <c r="N153" t="s">
        <v>233</v>
      </c>
      <c r="P153">
        <v>2</v>
      </c>
      <c r="Q153">
        <v>1</v>
      </c>
      <c r="R153" t="s">
        <v>231</v>
      </c>
      <c r="S153">
        <v>1</v>
      </c>
      <c r="V153" t="s">
        <v>360</v>
      </c>
      <c r="W153" t="s">
        <v>1711</v>
      </c>
      <c r="Y153">
        <v>1</v>
      </c>
      <c r="Z153" t="s">
        <v>490</v>
      </c>
      <c r="AA153" t="s">
        <v>233</v>
      </c>
      <c r="AC153">
        <v>1</v>
      </c>
      <c r="AH153" t="s">
        <v>1712</v>
      </c>
      <c r="AI153">
        <v>3271067</v>
      </c>
      <c r="AJ153" t="s">
        <v>1706</v>
      </c>
      <c r="AL153">
        <v>0</v>
      </c>
      <c r="AM153" t="s">
        <v>1713</v>
      </c>
      <c r="AN153">
        <v>142980</v>
      </c>
      <c r="AO153">
        <f t="shared" si="19"/>
        <v>142980</v>
      </c>
      <c r="AP153" t="s">
        <v>1714</v>
      </c>
      <c r="AQ153">
        <f t="shared" si="20"/>
        <v>-0.44380787036789116</v>
      </c>
      <c r="AR153">
        <f t="shared" si="21"/>
        <v>1</v>
      </c>
      <c r="AS153">
        <f t="shared" si="22"/>
        <v>0.55619212963210884</v>
      </c>
      <c r="AT153">
        <f t="shared" si="23"/>
        <v>1</v>
      </c>
      <c r="AU153">
        <f t="shared" si="24"/>
        <v>1</v>
      </c>
      <c r="AV153">
        <f t="shared" si="25"/>
        <v>1</v>
      </c>
      <c r="AW153">
        <f t="shared" si="26"/>
        <v>1</v>
      </c>
      <c r="AX153">
        <f t="shared" si="26"/>
        <v>1</v>
      </c>
      <c r="AY153">
        <f t="shared" si="27"/>
        <v>1</v>
      </c>
    </row>
    <row r="154" spans="1:51">
      <c r="A154" t="s">
        <v>1715</v>
      </c>
      <c r="B154">
        <v>3271065</v>
      </c>
      <c r="C154" t="s">
        <v>1124</v>
      </c>
      <c r="D154" t="s">
        <v>1681</v>
      </c>
      <c r="E154" t="s">
        <v>1716</v>
      </c>
      <c r="F154" t="s">
        <v>462</v>
      </c>
      <c r="G154" t="s">
        <v>263</v>
      </c>
      <c r="H154">
        <v>3019.9</v>
      </c>
      <c r="I154">
        <v>3019.9</v>
      </c>
      <c r="J154">
        <v>2147483647</v>
      </c>
      <c r="L154">
        <v>121236</v>
      </c>
      <c r="M154" t="s">
        <v>1717</v>
      </c>
      <c r="N154" t="s">
        <v>233</v>
      </c>
      <c r="O154" t="s">
        <v>1684</v>
      </c>
      <c r="P154">
        <v>2</v>
      </c>
      <c r="Q154">
        <v>5</v>
      </c>
      <c r="R154" t="s">
        <v>462</v>
      </c>
      <c r="S154">
        <v>1</v>
      </c>
      <c r="U154" t="s">
        <v>1685</v>
      </c>
      <c r="V154" t="s">
        <v>1131</v>
      </c>
      <c r="W154" t="s">
        <v>1132</v>
      </c>
      <c r="X154" t="s">
        <v>1718</v>
      </c>
      <c r="Y154">
        <v>1</v>
      </c>
      <c r="Z154" t="s">
        <v>551</v>
      </c>
      <c r="AA154" t="s">
        <v>415</v>
      </c>
      <c r="AC154">
        <v>1</v>
      </c>
      <c r="AH154" t="s">
        <v>1719</v>
      </c>
      <c r="AI154">
        <v>3271066</v>
      </c>
      <c r="AJ154" t="s">
        <v>1716</v>
      </c>
      <c r="AL154">
        <v>0</v>
      </c>
      <c r="AM154" t="s">
        <v>1720</v>
      </c>
      <c r="AN154">
        <v>150655</v>
      </c>
      <c r="AO154">
        <f t="shared" si="19"/>
        <v>150655</v>
      </c>
      <c r="AP154" t="s">
        <v>1721</v>
      </c>
      <c r="AQ154">
        <f t="shared" si="20"/>
        <v>-4.4434837962980964</v>
      </c>
      <c r="AR154">
        <f t="shared" si="21"/>
        <v>1</v>
      </c>
      <c r="AS154">
        <f t="shared" si="22"/>
        <v>0.55651620370190358</v>
      </c>
      <c r="AT154">
        <f t="shared" si="23"/>
        <v>1</v>
      </c>
      <c r="AU154">
        <f t="shared" si="24"/>
        <v>1</v>
      </c>
      <c r="AV154">
        <f t="shared" si="25"/>
        <v>1</v>
      </c>
      <c r="AW154">
        <f t="shared" si="26"/>
        <v>1</v>
      </c>
      <c r="AX154">
        <f t="shared" si="26"/>
        <v>1</v>
      </c>
      <c r="AY154">
        <f t="shared" si="27"/>
        <v>1</v>
      </c>
    </row>
    <row r="155" spans="1:51">
      <c r="A155" t="s">
        <v>1722</v>
      </c>
      <c r="B155">
        <v>3271068</v>
      </c>
      <c r="C155" t="s">
        <v>1007</v>
      </c>
      <c r="D155" t="s">
        <v>1723</v>
      </c>
      <c r="E155" t="s">
        <v>1009</v>
      </c>
      <c r="F155" t="s">
        <v>462</v>
      </c>
      <c r="G155" t="s">
        <v>263</v>
      </c>
      <c r="H155">
        <v>0</v>
      </c>
      <c r="I155">
        <v>0</v>
      </c>
      <c r="J155">
        <v>8</v>
      </c>
      <c r="L155">
        <v>114727</v>
      </c>
      <c r="M155" t="s">
        <v>1724</v>
      </c>
      <c r="N155" t="s">
        <v>233</v>
      </c>
      <c r="O155" t="s">
        <v>1725</v>
      </c>
      <c r="P155">
        <v>2</v>
      </c>
      <c r="Q155">
        <v>5</v>
      </c>
      <c r="R155" t="s">
        <v>462</v>
      </c>
      <c r="S155">
        <v>1</v>
      </c>
      <c r="U155" t="s">
        <v>1726</v>
      </c>
      <c r="V155" t="s">
        <v>1013</v>
      </c>
      <c r="W155" t="s">
        <v>1014</v>
      </c>
      <c r="X155" t="s">
        <v>1727</v>
      </c>
      <c r="Y155">
        <v>1</v>
      </c>
      <c r="Z155" t="s">
        <v>455</v>
      </c>
      <c r="AA155" t="s">
        <v>415</v>
      </c>
      <c r="AC155">
        <v>1</v>
      </c>
      <c r="AH155" t="s">
        <v>1728</v>
      </c>
      <c r="AI155">
        <v>3271069</v>
      </c>
      <c r="AJ155" t="s">
        <v>285</v>
      </c>
      <c r="AL155">
        <v>0</v>
      </c>
      <c r="AM155" t="s">
        <v>1729</v>
      </c>
      <c r="AN155">
        <v>213950</v>
      </c>
      <c r="AO155">
        <f t="shared" si="19"/>
        <v>213950</v>
      </c>
      <c r="AP155" t="s">
        <v>1730</v>
      </c>
      <c r="AQ155">
        <f t="shared" si="20"/>
        <v>-20.444629629630072</v>
      </c>
      <c r="AR155">
        <f t="shared" si="21"/>
        <v>1</v>
      </c>
      <c r="AS155">
        <f t="shared" si="22"/>
        <v>0.55537037036992842</v>
      </c>
      <c r="AT155">
        <f t="shared" si="23"/>
        <v>1</v>
      </c>
      <c r="AU155">
        <f t="shared" si="24"/>
        <v>1</v>
      </c>
      <c r="AV155">
        <f t="shared" si="25"/>
        <v>0</v>
      </c>
      <c r="AW155">
        <f t="shared" si="26"/>
        <v>1</v>
      </c>
      <c r="AX155">
        <f t="shared" si="26"/>
        <v>1</v>
      </c>
      <c r="AY155">
        <f t="shared" si="27"/>
        <v>1</v>
      </c>
    </row>
    <row r="156" spans="1:51">
      <c r="A156" t="s">
        <v>1731</v>
      </c>
      <c r="B156">
        <v>3271071</v>
      </c>
      <c r="C156" t="s">
        <v>420</v>
      </c>
      <c r="D156" t="s">
        <v>1732</v>
      </c>
      <c r="E156" t="s">
        <v>1733</v>
      </c>
      <c r="F156" t="s">
        <v>462</v>
      </c>
      <c r="G156" t="s">
        <v>231</v>
      </c>
      <c r="H156">
        <v>0</v>
      </c>
      <c r="I156">
        <v>0</v>
      </c>
      <c r="J156">
        <v>0</v>
      </c>
      <c r="L156">
        <v>114533</v>
      </c>
      <c r="M156" t="s">
        <v>1734</v>
      </c>
      <c r="N156" t="s">
        <v>233</v>
      </c>
      <c r="O156" t="s">
        <v>1735</v>
      </c>
      <c r="P156">
        <v>2</v>
      </c>
      <c r="Q156">
        <v>5</v>
      </c>
      <c r="R156" t="s">
        <v>462</v>
      </c>
      <c r="S156">
        <v>1</v>
      </c>
      <c r="U156" t="s">
        <v>1736</v>
      </c>
      <c r="V156" t="s">
        <v>360</v>
      </c>
      <c r="W156" t="s">
        <v>426</v>
      </c>
      <c r="X156" t="s">
        <v>1737</v>
      </c>
      <c r="Y156">
        <v>1</v>
      </c>
      <c r="Z156" t="s">
        <v>490</v>
      </c>
      <c r="AA156" t="s">
        <v>233</v>
      </c>
      <c r="AC156">
        <v>1</v>
      </c>
      <c r="AH156" t="s">
        <v>1738</v>
      </c>
      <c r="AI156">
        <v>3271095</v>
      </c>
      <c r="AJ156" t="s">
        <v>1733</v>
      </c>
      <c r="AL156">
        <v>0</v>
      </c>
      <c r="AM156" t="s">
        <v>1739</v>
      </c>
      <c r="AN156">
        <v>482642</v>
      </c>
      <c r="AO156">
        <f t="shared" si="19"/>
        <v>482642</v>
      </c>
      <c r="AP156" t="s">
        <v>1740</v>
      </c>
      <c r="AQ156">
        <f t="shared" si="20"/>
        <v>-0.46319444444088731</v>
      </c>
      <c r="AR156">
        <f t="shared" si="21"/>
        <v>1</v>
      </c>
      <c r="AS156">
        <f t="shared" si="22"/>
        <v>0.53680555555911269</v>
      </c>
      <c r="AT156">
        <f t="shared" si="23"/>
        <v>1</v>
      </c>
      <c r="AU156">
        <f t="shared" si="24"/>
        <v>1</v>
      </c>
      <c r="AV156">
        <f t="shared" si="25"/>
        <v>0</v>
      </c>
      <c r="AW156">
        <f t="shared" si="26"/>
        <v>1</v>
      </c>
      <c r="AX156">
        <f t="shared" si="26"/>
        <v>1</v>
      </c>
      <c r="AY156">
        <f t="shared" si="27"/>
        <v>1</v>
      </c>
    </row>
    <row r="157" spans="1:51">
      <c r="A157" t="s">
        <v>1741</v>
      </c>
      <c r="B157">
        <v>3271075</v>
      </c>
      <c r="C157" t="s">
        <v>1124</v>
      </c>
      <c r="D157" t="s">
        <v>1742</v>
      </c>
      <c r="E157" t="s">
        <v>332</v>
      </c>
      <c r="F157" t="s">
        <v>462</v>
      </c>
      <c r="G157" t="s">
        <v>263</v>
      </c>
      <c r="H157">
        <v>18480</v>
      </c>
      <c r="I157">
        <v>18480</v>
      </c>
      <c r="J157">
        <v>2147483647</v>
      </c>
      <c r="L157">
        <v>121236</v>
      </c>
      <c r="M157" t="s">
        <v>1743</v>
      </c>
      <c r="N157" t="s">
        <v>233</v>
      </c>
      <c r="O157" t="s">
        <v>1744</v>
      </c>
      <c r="P157">
        <v>2</v>
      </c>
      <c r="Q157">
        <v>5</v>
      </c>
      <c r="R157" t="s">
        <v>462</v>
      </c>
      <c r="S157">
        <v>1</v>
      </c>
      <c r="U157" t="s">
        <v>1745</v>
      </c>
      <c r="V157" t="s">
        <v>1131</v>
      </c>
      <c r="W157" t="s">
        <v>1132</v>
      </c>
      <c r="X157" t="s">
        <v>1746</v>
      </c>
      <c r="Y157">
        <v>1</v>
      </c>
      <c r="Z157" t="s">
        <v>490</v>
      </c>
      <c r="AA157" t="s">
        <v>233</v>
      </c>
      <c r="AC157">
        <v>1</v>
      </c>
      <c r="AH157" t="s">
        <v>1747</v>
      </c>
      <c r="AI157">
        <v>3271076</v>
      </c>
      <c r="AJ157" t="s">
        <v>332</v>
      </c>
      <c r="AL157">
        <v>0</v>
      </c>
      <c r="AM157" t="s">
        <v>1748</v>
      </c>
      <c r="AN157">
        <v>134244</v>
      </c>
      <c r="AO157">
        <f t="shared" si="19"/>
        <v>134244</v>
      </c>
      <c r="AP157" t="s">
        <v>1749</v>
      </c>
      <c r="AQ157">
        <f t="shared" si="20"/>
        <v>-0.44725694444787223</v>
      </c>
      <c r="AR157">
        <f t="shared" si="21"/>
        <v>1</v>
      </c>
      <c r="AS157">
        <f t="shared" si="22"/>
        <v>0.55274305555212777</v>
      </c>
      <c r="AT157">
        <f t="shared" si="23"/>
        <v>1</v>
      </c>
      <c r="AU157">
        <f t="shared" si="24"/>
        <v>1</v>
      </c>
      <c r="AV157">
        <f t="shared" si="25"/>
        <v>1</v>
      </c>
      <c r="AW157">
        <f t="shared" si="26"/>
        <v>1</v>
      </c>
      <c r="AX157">
        <f t="shared" si="26"/>
        <v>1</v>
      </c>
      <c r="AY157">
        <f t="shared" si="27"/>
        <v>1</v>
      </c>
    </row>
    <row r="158" spans="1:51">
      <c r="A158" t="s">
        <v>1750</v>
      </c>
      <c r="B158">
        <v>3271078</v>
      </c>
      <c r="C158" t="s">
        <v>1751</v>
      </c>
      <c r="D158" t="s">
        <v>446</v>
      </c>
      <c r="E158" t="s">
        <v>1752</v>
      </c>
      <c r="F158" t="s">
        <v>826</v>
      </c>
      <c r="G158" t="s">
        <v>231</v>
      </c>
      <c r="H158">
        <v>360</v>
      </c>
      <c r="I158">
        <v>360</v>
      </c>
      <c r="J158">
        <v>16502017</v>
      </c>
      <c r="K158" t="s">
        <v>1753</v>
      </c>
      <c r="L158">
        <v>114573</v>
      </c>
      <c r="M158" t="s">
        <v>1754</v>
      </c>
      <c r="N158" t="s">
        <v>233</v>
      </c>
      <c r="O158" t="s">
        <v>453</v>
      </c>
      <c r="P158">
        <v>2</v>
      </c>
      <c r="Q158">
        <v>1</v>
      </c>
      <c r="R158" t="s">
        <v>231</v>
      </c>
      <c r="S158">
        <v>1</v>
      </c>
      <c r="U158" t="s">
        <v>454</v>
      </c>
      <c r="V158" t="s">
        <v>1755</v>
      </c>
      <c r="W158" t="s">
        <v>1756</v>
      </c>
      <c r="Y158">
        <v>2</v>
      </c>
      <c r="Z158" t="s">
        <v>541</v>
      </c>
      <c r="AA158" t="s">
        <v>415</v>
      </c>
      <c r="AB158" t="s">
        <v>1757</v>
      </c>
      <c r="AC158">
        <v>1</v>
      </c>
      <c r="AH158" t="s">
        <v>1758</v>
      </c>
      <c r="AO158">
        <f t="shared" si="19"/>
        <v>0</v>
      </c>
      <c r="AQ158">
        <f t="shared" si="20"/>
        <v>-6.4501851851819083</v>
      </c>
      <c r="AR158">
        <f t="shared" si="21"/>
        <v>1</v>
      </c>
      <c r="AS158">
        <f t="shared" si="22"/>
        <v>-1.4501851851819083</v>
      </c>
      <c r="AT158">
        <f t="shared" si="23"/>
        <v>0</v>
      </c>
      <c r="AU158">
        <f t="shared" si="24"/>
        <v>1</v>
      </c>
      <c r="AV158">
        <f t="shared" si="25"/>
        <v>1</v>
      </c>
      <c r="AW158">
        <f t="shared" si="26"/>
        <v>0</v>
      </c>
      <c r="AX158">
        <f t="shared" si="26"/>
        <v>0</v>
      </c>
      <c r="AY158">
        <f t="shared" si="27"/>
        <v>0</v>
      </c>
    </row>
    <row r="159" spans="1:51">
      <c r="A159" t="s">
        <v>1759</v>
      </c>
      <c r="B159">
        <v>3271080</v>
      </c>
      <c r="C159" t="s">
        <v>1007</v>
      </c>
      <c r="D159" t="s">
        <v>1760</v>
      </c>
      <c r="E159" t="s">
        <v>1009</v>
      </c>
      <c r="F159" t="s">
        <v>462</v>
      </c>
      <c r="G159" t="s">
        <v>263</v>
      </c>
      <c r="H159">
        <v>0</v>
      </c>
      <c r="I159">
        <v>0</v>
      </c>
      <c r="J159">
        <v>9</v>
      </c>
      <c r="L159">
        <v>114727</v>
      </c>
      <c r="M159" t="s">
        <v>1761</v>
      </c>
      <c r="N159" t="s">
        <v>233</v>
      </c>
      <c r="O159" t="s">
        <v>1762</v>
      </c>
      <c r="P159">
        <v>2</v>
      </c>
      <c r="Q159">
        <v>5</v>
      </c>
      <c r="R159" t="s">
        <v>462</v>
      </c>
      <c r="S159">
        <v>1</v>
      </c>
      <c r="U159" t="s">
        <v>1763</v>
      </c>
      <c r="V159" t="s">
        <v>1013</v>
      </c>
      <c r="W159" t="s">
        <v>1014</v>
      </c>
      <c r="X159" t="s">
        <v>1764</v>
      </c>
      <c r="Y159">
        <v>1</v>
      </c>
      <c r="Z159" t="s">
        <v>455</v>
      </c>
      <c r="AA159" t="s">
        <v>415</v>
      </c>
      <c r="AC159">
        <v>1</v>
      </c>
      <c r="AH159" t="s">
        <v>1765</v>
      </c>
      <c r="AI159">
        <v>3271083</v>
      </c>
      <c r="AJ159" t="s">
        <v>285</v>
      </c>
      <c r="AL159">
        <v>0</v>
      </c>
      <c r="AM159" t="s">
        <v>1766</v>
      </c>
      <c r="AN159">
        <v>212973</v>
      </c>
      <c r="AO159">
        <f t="shared" si="19"/>
        <v>212973</v>
      </c>
      <c r="AP159" t="s">
        <v>1767</v>
      </c>
      <c r="AQ159">
        <f t="shared" si="20"/>
        <v>-20.45074074074364</v>
      </c>
      <c r="AR159">
        <f t="shared" si="21"/>
        <v>1</v>
      </c>
      <c r="AS159">
        <f t="shared" si="22"/>
        <v>0.54925925925635966</v>
      </c>
      <c r="AT159">
        <f t="shared" si="23"/>
        <v>1</v>
      </c>
      <c r="AU159">
        <f t="shared" si="24"/>
        <v>1</v>
      </c>
      <c r="AV159">
        <f t="shared" si="25"/>
        <v>0</v>
      </c>
      <c r="AW159">
        <f t="shared" si="26"/>
        <v>1</v>
      </c>
      <c r="AX159">
        <f t="shared" si="26"/>
        <v>1</v>
      </c>
      <c r="AY159">
        <f t="shared" si="27"/>
        <v>1</v>
      </c>
    </row>
    <row r="160" spans="1:51">
      <c r="A160" t="s">
        <v>1768</v>
      </c>
      <c r="B160">
        <v>3271081</v>
      </c>
      <c r="C160" t="s">
        <v>1124</v>
      </c>
      <c r="D160" t="s">
        <v>1769</v>
      </c>
      <c r="E160" t="s">
        <v>332</v>
      </c>
      <c r="F160" t="s">
        <v>462</v>
      </c>
      <c r="G160" t="s">
        <v>263</v>
      </c>
      <c r="H160">
        <v>3878.08</v>
      </c>
      <c r="I160">
        <v>3878.08</v>
      </c>
      <c r="J160">
        <v>2147483647</v>
      </c>
      <c r="L160">
        <v>121236</v>
      </c>
      <c r="M160" t="s">
        <v>1770</v>
      </c>
      <c r="N160" t="s">
        <v>233</v>
      </c>
      <c r="O160" t="s">
        <v>1771</v>
      </c>
      <c r="P160">
        <v>2</v>
      </c>
      <c r="Q160">
        <v>5</v>
      </c>
      <c r="R160" t="s">
        <v>462</v>
      </c>
      <c r="S160">
        <v>1</v>
      </c>
      <c r="U160" t="s">
        <v>1772</v>
      </c>
      <c r="V160" t="s">
        <v>1131</v>
      </c>
      <c r="W160" t="s">
        <v>1132</v>
      </c>
      <c r="X160" t="s">
        <v>1773</v>
      </c>
      <c r="Y160">
        <v>1</v>
      </c>
      <c r="Z160" t="s">
        <v>490</v>
      </c>
      <c r="AA160" t="s">
        <v>233</v>
      </c>
      <c r="AC160">
        <v>1</v>
      </c>
      <c r="AH160" t="s">
        <v>1774</v>
      </c>
      <c r="AI160">
        <v>3271082</v>
      </c>
      <c r="AJ160" t="s">
        <v>332</v>
      </c>
      <c r="AL160">
        <v>0</v>
      </c>
      <c r="AM160" t="s">
        <v>1775</v>
      </c>
      <c r="AN160">
        <v>135039</v>
      </c>
      <c r="AO160">
        <f t="shared" si="19"/>
        <v>135039</v>
      </c>
      <c r="AP160" t="s">
        <v>1776</v>
      </c>
      <c r="AQ160">
        <f t="shared" si="20"/>
        <v>-0.45003472222015262</v>
      </c>
      <c r="AR160">
        <f t="shared" si="21"/>
        <v>1</v>
      </c>
      <c r="AS160">
        <f t="shared" si="22"/>
        <v>0.54996527777984738</v>
      </c>
      <c r="AT160">
        <f t="shared" si="23"/>
        <v>1</v>
      </c>
      <c r="AU160">
        <f t="shared" si="24"/>
        <v>1</v>
      </c>
      <c r="AV160">
        <f t="shared" si="25"/>
        <v>1</v>
      </c>
      <c r="AW160">
        <f t="shared" si="26"/>
        <v>1</v>
      </c>
      <c r="AX160">
        <f t="shared" si="26"/>
        <v>1</v>
      </c>
      <c r="AY160">
        <f t="shared" si="27"/>
        <v>1</v>
      </c>
    </row>
    <row r="161" spans="1:51">
      <c r="A161" t="s">
        <v>1777</v>
      </c>
      <c r="B161">
        <v>3271084</v>
      </c>
      <c r="C161" t="s">
        <v>1007</v>
      </c>
      <c r="D161" t="s">
        <v>1778</v>
      </c>
      <c r="E161" t="s">
        <v>1779</v>
      </c>
      <c r="F161" t="s">
        <v>462</v>
      </c>
      <c r="G161" t="s">
        <v>263</v>
      </c>
      <c r="H161">
        <v>0</v>
      </c>
      <c r="I161">
        <v>0</v>
      </c>
      <c r="J161">
        <v>10</v>
      </c>
      <c r="L161">
        <v>114727</v>
      </c>
      <c r="M161" t="s">
        <v>1780</v>
      </c>
      <c r="N161" t="s">
        <v>233</v>
      </c>
      <c r="O161" t="s">
        <v>1781</v>
      </c>
      <c r="P161">
        <v>2</v>
      </c>
      <c r="Q161">
        <v>5</v>
      </c>
      <c r="R161" t="s">
        <v>462</v>
      </c>
      <c r="S161">
        <v>1</v>
      </c>
      <c r="U161" t="s">
        <v>1782</v>
      </c>
      <c r="V161" t="s">
        <v>1013</v>
      </c>
      <c r="W161" t="s">
        <v>1014</v>
      </c>
      <c r="X161" t="s">
        <v>1783</v>
      </c>
      <c r="Y161">
        <v>1</v>
      </c>
      <c r="Z161" t="s">
        <v>455</v>
      </c>
      <c r="AA161" t="s">
        <v>415</v>
      </c>
      <c r="AC161">
        <v>1</v>
      </c>
      <c r="AH161" t="s">
        <v>1784</v>
      </c>
      <c r="AI161">
        <v>3271087</v>
      </c>
      <c r="AJ161" t="s">
        <v>285</v>
      </c>
      <c r="AL161">
        <v>0</v>
      </c>
      <c r="AM161" t="s">
        <v>1785</v>
      </c>
      <c r="AN161">
        <v>213362</v>
      </c>
      <c r="AO161">
        <f t="shared" si="19"/>
        <v>213362</v>
      </c>
      <c r="AP161" t="s">
        <v>1786</v>
      </c>
      <c r="AQ161">
        <f t="shared" si="20"/>
        <v>-20.455520833333139</v>
      </c>
      <c r="AR161">
        <f t="shared" si="21"/>
        <v>1</v>
      </c>
      <c r="AS161">
        <f t="shared" si="22"/>
        <v>0.54447916666686069</v>
      </c>
      <c r="AT161">
        <f t="shared" si="23"/>
        <v>1</v>
      </c>
      <c r="AU161">
        <f t="shared" si="24"/>
        <v>1</v>
      </c>
      <c r="AV161">
        <f t="shared" si="25"/>
        <v>0</v>
      </c>
      <c r="AW161">
        <f t="shared" si="26"/>
        <v>1</v>
      </c>
      <c r="AX161">
        <f t="shared" si="26"/>
        <v>1</v>
      </c>
      <c r="AY161">
        <f t="shared" si="27"/>
        <v>1</v>
      </c>
    </row>
    <row r="162" spans="1:51">
      <c r="A162" t="s">
        <v>1787</v>
      </c>
      <c r="B162">
        <v>3271088</v>
      </c>
      <c r="C162" t="s">
        <v>1020</v>
      </c>
      <c r="D162" t="s">
        <v>1021</v>
      </c>
      <c r="E162" t="s">
        <v>1788</v>
      </c>
      <c r="F162" t="s">
        <v>462</v>
      </c>
      <c r="G162" t="s">
        <v>1789</v>
      </c>
      <c r="H162">
        <v>15344</v>
      </c>
      <c r="I162">
        <v>15344</v>
      </c>
      <c r="J162">
        <v>315007</v>
      </c>
      <c r="L162">
        <v>114727</v>
      </c>
      <c r="M162" t="s">
        <v>1790</v>
      </c>
      <c r="N162" t="s">
        <v>233</v>
      </c>
      <c r="O162" t="s">
        <v>1025</v>
      </c>
      <c r="P162">
        <v>2</v>
      </c>
      <c r="Q162">
        <v>5</v>
      </c>
      <c r="R162" t="s">
        <v>462</v>
      </c>
      <c r="S162">
        <v>1</v>
      </c>
      <c r="U162" t="s">
        <v>1026</v>
      </c>
      <c r="V162" t="s">
        <v>564</v>
      </c>
      <c r="W162" t="s">
        <v>1027</v>
      </c>
      <c r="X162" t="s">
        <v>1791</v>
      </c>
      <c r="Y162">
        <v>1</v>
      </c>
      <c r="Z162" t="s">
        <v>1792</v>
      </c>
      <c r="AA162" t="s">
        <v>415</v>
      </c>
      <c r="AC162">
        <v>1</v>
      </c>
      <c r="AH162" t="s">
        <v>1793</v>
      </c>
      <c r="AI162">
        <v>3271090</v>
      </c>
      <c r="AJ162" t="s">
        <v>1794</v>
      </c>
      <c r="AL162">
        <v>0</v>
      </c>
      <c r="AM162" t="s">
        <v>1795</v>
      </c>
      <c r="AN162">
        <v>341971</v>
      </c>
      <c r="AO162">
        <f t="shared" si="19"/>
        <v>341971</v>
      </c>
      <c r="AP162" t="s">
        <v>1796</v>
      </c>
      <c r="AQ162">
        <f t="shared" si="20"/>
        <v>-27.458009259258688</v>
      </c>
      <c r="AR162">
        <f t="shared" si="21"/>
        <v>1</v>
      </c>
      <c r="AS162">
        <f t="shared" si="22"/>
        <v>0.54199074074131204</v>
      </c>
      <c r="AT162">
        <f t="shared" si="23"/>
        <v>1</v>
      </c>
      <c r="AU162">
        <f t="shared" si="24"/>
        <v>1</v>
      </c>
      <c r="AV162">
        <f t="shared" si="25"/>
        <v>1</v>
      </c>
      <c r="AW162">
        <f t="shared" si="26"/>
        <v>1</v>
      </c>
      <c r="AX162">
        <f t="shared" si="26"/>
        <v>1</v>
      </c>
      <c r="AY162">
        <f t="shared" si="27"/>
        <v>1</v>
      </c>
    </row>
    <row r="163" spans="1:51">
      <c r="A163" t="s">
        <v>1797</v>
      </c>
      <c r="B163">
        <v>3271089</v>
      </c>
      <c r="C163" t="s">
        <v>1798</v>
      </c>
      <c r="D163" t="s">
        <v>446</v>
      </c>
      <c r="E163" t="s">
        <v>1799</v>
      </c>
      <c r="F163" t="s">
        <v>1800</v>
      </c>
      <c r="G163" t="s">
        <v>1800</v>
      </c>
      <c r="H163">
        <v>0</v>
      </c>
      <c r="I163">
        <v>0</v>
      </c>
      <c r="J163">
        <v>3572012</v>
      </c>
      <c r="L163">
        <v>114573</v>
      </c>
      <c r="M163" t="s">
        <v>1801</v>
      </c>
      <c r="N163" t="s">
        <v>233</v>
      </c>
      <c r="O163" t="s">
        <v>453</v>
      </c>
      <c r="P163">
        <v>2</v>
      </c>
      <c r="Q163">
        <v>1</v>
      </c>
      <c r="R163" t="s">
        <v>231</v>
      </c>
      <c r="S163">
        <v>1</v>
      </c>
      <c r="U163" t="s">
        <v>454</v>
      </c>
      <c r="W163" t="s">
        <v>1802</v>
      </c>
      <c r="Y163">
        <v>2</v>
      </c>
      <c r="Z163" t="s">
        <v>541</v>
      </c>
      <c r="AA163" t="s">
        <v>415</v>
      </c>
      <c r="AB163" t="s">
        <v>1803</v>
      </c>
      <c r="AC163">
        <v>1</v>
      </c>
      <c r="AH163" t="s">
        <v>1804</v>
      </c>
      <c r="AO163">
        <f t="shared" si="19"/>
        <v>0</v>
      </c>
      <c r="AQ163">
        <f t="shared" si="20"/>
        <v>-6.4587615740747424</v>
      </c>
      <c r="AR163">
        <f t="shared" si="21"/>
        <v>1</v>
      </c>
      <c r="AS163">
        <f t="shared" si="22"/>
        <v>-2.4587615740747424</v>
      </c>
      <c r="AT163">
        <f t="shared" si="23"/>
        <v>0</v>
      </c>
      <c r="AU163">
        <f t="shared" si="24"/>
        <v>1</v>
      </c>
      <c r="AV163">
        <f t="shared" si="25"/>
        <v>0</v>
      </c>
      <c r="AW163">
        <f t="shared" si="26"/>
        <v>0</v>
      </c>
      <c r="AX163">
        <f t="shared" si="26"/>
        <v>0</v>
      </c>
      <c r="AY163">
        <f t="shared" si="27"/>
        <v>0</v>
      </c>
    </row>
    <row r="164" spans="1:51">
      <c r="A164" t="s">
        <v>1805</v>
      </c>
      <c r="B164">
        <v>3271091</v>
      </c>
      <c r="C164" t="s">
        <v>1007</v>
      </c>
      <c r="D164" t="s">
        <v>1806</v>
      </c>
      <c r="E164" t="s">
        <v>1083</v>
      </c>
      <c r="F164" t="s">
        <v>462</v>
      </c>
      <c r="G164" t="s">
        <v>263</v>
      </c>
      <c r="H164">
        <v>0</v>
      </c>
      <c r="I164">
        <v>0</v>
      </c>
      <c r="J164">
        <v>11</v>
      </c>
      <c r="L164">
        <v>114727</v>
      </c>
      <c r="M164" t="s">
        <v>1807</v>
      </c>
      <c r="N164" t="s">
        <v>233</v>
      </c>
      <c r="O164" t="s">
        <v>1808</v>
      </c>
      <c r="P164">
        <v>2</v>
      </c>
      <c r="Q164">
        <v>5</v>
      </c>
      <c r="R164" t="s">
        <v>462</v>
      </c>
      <c r="S164">
        <v>1</v>
      </c>
      <c r="U164" t="s">
        <v>1809</v>
      </c>
      <c r="V164" t="s">
        <v>1013</v>
      </c>
      <c r="W164" t="s">
        <v>1014</v>
      </c>
      <c r="X164" t="s">
        <v>1810</v>
      </c>
      <c r="Y164">
        <v>1</v>
      </c>
      <c r="Z164" t="s">
        <v>455</v>
      </c>
      <c r="AA164" t="s">
        <v>415</v>
      </c>
      <c r="AC164">
        <v>1</v>
      </c>
      <c r="AH164" t="s">
        <v>1811</v>
      </c>
      <c r="AI164">
        <v>3271092</v>
      </c>
      <c r="AJ164" t="s">
        <v>285</v>
      </c>
      <c r="AL164">
        <v>0</v>
      </c>
      <c r="AM164" t="s">
        <v>1812</v>
      </c>
      <c r="AN164">
        <v>213100</v>
      </c>
      <c r="AO164">
        <f t="shared" si="19"/>
        <v>213100</v>
      </c>
      <c r="AP164" t="s">
        <v>1813</v>
      </c>
      <c r="AQ164">
        <f t="shared" si="20"/>
        <v>-20.458506944443798</v>
      </c>
      <c r="AR164">
        <f t="shared" si="21"/>
        <v>1</v>
      </c>
      <c r="AS164">
        <f t="shared" si="22"/>
        <v>0.54149305555620231</v>
      </c>
      <c r="AT164">
        <f t="shared" si="23"/>
        <v>1</v>
      </c>
      <c r="AU164">
        <f t="shared" si="24"/>
        <v>1</v>
      </c>
      <c r="AV164">
        <f t="shared" si="25"/>
        <v>0</v>
      </c>
      <c r="AW164">
        <f t="shared" si="26"/>
        <v>1</v>
      </c>
      <c r="AX164">
        <f t="shared" si="26"/>
        <v>1</v>
      </c>
      <c r="AY164">
        <f t="shared" si="27"/>
        <v>1</v>
      </c>
    </row>
    <row r="165" spans="1:51">
      <c r="A165" t="s">
        <v>1814</v>
      </c>
      <c r="B165">
        <v>3271093</v>
      </c>
      <c r="C165" t="s">
        <v>1007</v>
      </c>
      <c r="D165" t="s">
        <v>1815</v>
      </c>
      <c r="E165" t="s">
        <v>1083</v>
      </c>
      <c r="F165" t="s">
        <v>462</v>
      </c>
      <c r="G165" t="s">
        <v>263</v>
      </c>
      <c r="H165">
        <v>0</v>
      </c>
      <c r="I165">
        <v>0</v>
      </c>
      <c r="J165">
        <v>12</v>
      </c>
      <c r="L165">
        <v>114727</v>
      </c>
      <c r="M165" t="s">
        <v>1816</v>
      </c>
      <c r="N165" t="s">
        <v>233</v>
      </c>
      <c r="O165" t="s">
        <v>1817</v>
      </c>
      <c r="P165">
        <v>2</v>
      </c>
      <c r="Q165">
        <v>5</v>
      </c>
      <c r="R165" t="s">
        <v>462</v>
      </c>
      <c r="S165">
        <v>1</v>
      </c>
      <c r="U165" t="s">
        <v>1818</v>
      </c>
      <c r="V165" t="s">
        <v>1013</v>
      </c>
      <c r="W165" t="s">
        <v>1014</v>
      </c>
      <c r="X165" t="s">
        <v>1819</v>
      </c>
      <c r="Y165">
        <v>1</v>
      </c>
      <c r="Z165" t="s">
        <v>455</v>
      </c>
      <c r="AA165" t="s">
        <v>415</v>
      </c>
      <c r="AC165">
        <v>1</v>
      </c>
      <c r="AH165" t="s">
        <v>1820</v>
      </c>
      <c r="AI165">
        <v>3271094</v>
      </c>
      <c r="AJ165" t="s">
        <v>285</v>
      </c>
      <c r="AL165">
        <v>0</v>
      </c>
      <c r="AM165" t="s">
        <v>1821</v>
      </c>
      <c r="AN165">
        <v>212592</v>
      </c>
      <c r="AO165">
        <f t="shared" si="19"/>
        <v>212592</v>
      </c>
      <c r="AP165" t="s">
        <v>1822</v>
      </c>
      <c r="AQ165">
        <f t="shared" si="20"/>
        <v>-20.461099537038535</v>
      </c>
      <c r="AR165">
        <f t="shared" si="21"/>
        <v>1</v>
      </c>
      <c r="AS165">
        <f t="shared" si="22"/>
        <v>0.53890046296146465</v>
      </c>
      <c r="AT165">
        <f t="shared" si="23"/>
        <v>1</v>
      </c>
      <c r="AU165">
        <f t="shared" si="24"/>
        <v>1</v>
      </c>
      <c r="AV165">
        <f t="shared" si="25"/>
        <v>0</v>
      </c>
      <c r="AW165">
        <f t="shared" si="26"/>
        <v>1</v>
      </c>
      <c r="AX165">
        <f t="shared" si="26"/>
        <v>1</v>
      </c>
      <c r="AY165">
        <f t="shared" si="27"/>
        <v>1</v>
      </c>
    </row>
    <row r="166" spans="1:51">
      <c r="A166" t="s">
        <v>1823</v>
      </c>
      <c r="B166">
        <v>3271096</v>
      </c>
      <c r="C166" t="s">
        <v>1007</v>
      </c>
      <c r="D166" t="s">
        <v>1824</v>
      </c>
      <c r="E166" t="s">
        <v>1083</v>
      </c>
      <c r="F166" t="s">
        <v>462</v>
      </c>
      <c r="G166" t="s">
        <v>263</v>
      </c>
      <c r="H166">
        <v>0</v>
      </c>
      <c r="I166">
        <v>0</v>
      </c>
      <c r="J166">
        <v>13</v>
      </c>
      <c r="L166">
        <v>114727</v>
      </c>
      <c r="M166" t="s">
        <v>1825</v>
      </c>
      <c r="N166" t="s">
        <v>233</v>
      </c>
      <c r="O166" t="s">
        <v>1826</v>
      </c>
      <c r="P166">
        <v>2</v>
      </c>
      <c r="Q166">
        <v>5</v>
      </c>
      <c r="R166" t="s">
        <v>462</v>
      </c>
      <c r="S166">
        <v>1</v>
      </c>
      <c r="U166" t="s">
        <v>1827</v>
      </c>
      <c r="V166" t="s">
        <v>1013</v>
      </c>
      <c r="W166" t="s">
        <v>1014</v>
      </c>
      <c r="X166" t="s">
        <v>1828</v>
      </c>
      <c r="Y166">
        <v>1</v>
      </c>
      <c r="Z166" t="s">
        <v>455</v>
      </c>
      <c r="AA166" t="s">
        <v>415</v>
      </c>
      <c r="AC166">
        <v>1</v>
      </c>
      <c r="AH166" t="s">
        <v>1829</v>
      </c>
      <c r="AI166">
        <v>3271097</v>
      </c>
      <c r="AJ166" t="s">
        <v>285</v>
      </c>
      <c r="AL166">
        <v>0</v>
      </c>
      <c r="AM166" t="s">
        <v>1830</v>
      </c>
      <c r="AN166">
        <v>212931</v>
      </c>
      <c r="AO166">
        <f t="shared" si="19"/>
        <v>212931</v>
      </c>
      <c r="AP166" t="s">
        <v>1831</v>
      </c>
      <c r="AQ166">
        <f t="shared" si="20"/>
        <v>-20.463576388887304</v>
      </c>
      <c r="AR166">
        <f t="shared" si="21"/>
        <v>1</v>
      </c>
      <c r="AS166">
        <f t="shared" si="22"/>
        <v>0.53642361111269565</v>
      </c>
      <c r="AT166">
        <f t="shared" si="23"/>
        <v>1</v>
      </c>
      <c r="AU166">
        <f t="shared" si="24"/>
        <v>1</v>
      </c>
      <c r="AV166">
        <f t="shared" si="25"/>
        <v>0</v>
      </c>
      <c r="AW166">
        <f t="shared" si="26"/>
        <v>1</v>
      </c>
      <c r="AX166">
        <f t="shared" si="26"/>
        <v>1</v>
      </c>
      <c r="AY166">
        <f t="shared" si="27"/>
        <v>1</v>
      </c>
    </row>
    <row r="167" spans="1:51">
      <c r="A167" t="s">
        <v>1832</v>
      </c>
      <c r="B167">
        <v>3271098</v>
      </c>
      <c r="C167" t="s">
        <v>1833</v>
      </c>
      <c r="D167" t="s">
        <v>1834</v>
      </c>
      <c r="E167" t="s">
        <v>1835</v>
      </c>
      <c r="F167" t="s">
        <v>462</v>
      </c>
      <c r="G167" t="s">
        <v>231</v>
      </c>
      <c r="H167">
        <v>0</v>
      </c>
      <c r="I167">
        <v>0</v>
      </c>
      <c r="J167">
        <v>0</v>
      </c>
      <c r="L167">
        <v>363849</v>
      </c>
      <c r="M167" t="s">
        <v>1836</v>
      </c>
      <c r="N167" t="s">
        <v>233</v>
      </c>
      <c r="O167" t="s">
        <v>1837</v>
      </c>
      <c r="P167">
        <v>2</v>
      </c>
      <c r="Q167">
        <v>5</v>
      </c>
      <c r="R167" t="s">
        <v>462</v>
      </c>
      <c r="S167">
        <v>1</v>
      </c>
      <c r="U167" t="s">
        <v>1838</v>
      </c>
      <c r="V167" t="s">
        <v>1839</v>
      </c>
      <c r="W167" t="s">
        <v>1840</v>
      </c>
      <c r="X167" t="s">
        <v>1841</v>
      </c>
      <c r="Y167">
        <v>1</v>
      </c>
      <c r="Z167" t="s">
        <v>1792</v>
      </c>
      <c r="AA167" t="s">
        <v>415</v>
      </c>
      <c r="AC167">
        <v>2</v>
      </c>
      <c r="AH167" t="s">
        <v>1842</v>
      </c>
      <c r="AI167">
        <v>3271099</v>
      </c>
      <c r="AJ167" t="s">
        <v>1835</v>
      </c>
      <c r="AL167">
        <v>0</v>
      </c>
      <c r="AM167" t="s">
        <v>1843</v>
      </c>
      <c r="AN167">
        <v>751830</v>
      </c>
      <c r="AO167">
        <f t="shared" si="19"/>
        <v>751830</v>
      </c>
      <c r="AP167" t="s">
        <v>1844</v>
      </c>
      <c r="AQ167">
        <f t="shared" si="20"/>
        <v>-27.466539351851679</v>
      </c>
      <c r="AR167">
        <f t="shared" si="21"/>
        <v>1</v>
      </c>
      <c r="AS167">
        <f t="shared" si="22"/>
        <v>0.53346064814832062</v>
      </c>
      <c r="AT167">
        <f t="shared" si="23"/>
        <v>1</v>
      </c>
      <c r="AU167">
        <f t="shared" si="24"/>
        <v>1</v>
      </c>
      <c r="AV167">
        <f t="shared" si="25"/>
        <v>0</v>
      </c>
      <c r="AW167">
        <f t="shared" si="26"/>
        <v>1</v>
      </c>
      <c r="AX167">
        <f t="shared" si="26"/>
        <v>1</v>
      </c>
      <c r="AY167">
        <f t="shared" si="27"/>
        <v>1</v>
      </c>
    </row>
    <row r="168" spans="1:51">
      <c r="A168" t="s">
        <v>1845</v>
      </c>
      <c r="B168">
        <v>3271100</v>
      </c>
      <c r="C168" t="s">
        <v>1157</v>
      </c>
      <c r="D168" t="s">
        <v>1846</v>
      </c>
      <c r="E168" t="s">
        <v>1847</v>
      </c>
      <c r="F168" t="s">
        <v>462</v>
      </c>
      <c r="G168" t="s">
        <v>263</v>
      </c>
      <c r="H168">
        <v>0</v>
      </c>
      <c r="I168">
        <v>0</v>
      </c>
      <c r="J168">
        <v>0</v>
      </c>
      <c r="L168">
        <v>114497</v>
      </c>
      <c r="M168" t="s">
        <v>1848</v>
      </c>
      <c r="N168" t="s">
        <v>233</v>
      </c>
      <c r="O168" t="s">
        <v>1849</v>
      </c>
      <c r="P168">
        <v>2</v>
      </c>
      <c r="Q168">
        <v>1</v>
      </c>
      <c r="R168" t="s">
        <v>231</v>
      </c>
      <c r="S168">
        <v>1</v>
      </c>
      <c r="U168" t="s">
        <v>1850</v>
      </c>
      <c r="V168" t="s">
        <v>1163</v>
      </c>
      <c r="W168" t="s">
        <v>1164</v>
      </c>
      <c r="Y168">
        <v>1</v>
      </c>
      <c r="Z168" t="s">
        <v>541</v>
      </c>
      <c r="AA168" t="s">
        <v>415</v>
      </c>
      <c r="AC168">
        <v>1</v>
      </c>
      <c r="AH168" t="s">
        <v>1851</v>
      </c>
      <c r="AI168">
        <v>3271106</v>
      </c>
      <c r="AJ168" t="s">
        <v>1852</v>
      </c>
      <c r="AL168">
        <v>0</v>
      </c>
      <c r="AM168" t="s">
        <v>1853</v>
      </c>
      <c r="AN168">
        <v>4338944</v>
      </c>
      <c r="AO168">
        <f t="shared" si="19"/>
        <v>4338944</v>
      </c>
      <c r="AP168" t="s">
        <v>1854</v>
      </c>
      <c r="AQ168">
        <f t="shared" si="20"/>
        <v>-6.4669907407442224</v>
      </c>
      <c r="AR168">
        <f t="shared" si="21"/>
        <v>1</v>
      </c>
      <c r="AS168">
        <f t="shared" si="22"/>
        <v>0.53300925925577758</v>
      </c>
      <c r="AT168">
        <f t="shared" si="23"/>
        <v>1</v>
      </c>
      <c r="AU168">
        <f t="shared" si="24"/>
        <v>1</v>
      </c>
      <c r="AV168">
        <f t="shared" si="25"/>
        <v>0</v>
      </c>
      <c r="AW168">
        <f t="shared" si="26"/>
        <v>1</v>
      </c>
      <c r="AX168">
        <f t="shared" si="26"/>
        <v>1</v>
      </c>
      <c r="AY168">
        <f t="shared" si="27"/>
        <v>1</v>
      </c>
    </row>
    <row r="169" spans="1:51">
      <c r="A169" t="s">
        <v>1855</v>
      </c>
      <c r="B169">
        <v>3271101</v>
      </c>
      <c r="C169" t="s">
        <v>1856</v>
      </c>
      <c r="D169" t="s">
        <v>1857</v>
      </c>
      <c r="E169" t="s">
        <v>1858</v>
      </c>
      <c r="F169" t="s">
        <v>462</v>
      </c>
      <c r="G169" t="s">
        <v>231</v>
      </c>
      <c r="H169">
        <v>17.928000000000001</v>
      </c>
      <c r="I169">
        <v>17.928000000000001</v>
      </c>
      <c r="J169">
        <v>0</v>
      </c>
      <c r="L169">
        <v>114571</v>
      </c>
      <c r="M169" t="s">
        <v>1859</v>
      </c>
      <c r="N169" t="s">
        <v>233</v>
      </c>
      <c r="O169" t="s">
        <v>1860</v>
      </c>
      <c r="P169">
        <v>2</v>
      </c>
      <c r="Q169">
        <v>5</v>
      </c>
      <c r="R169" t="s">
        <v>462</v>
      </c>
      <c r="S169">
        <v>1</v>
      </c>
      <c r="U169" t="s">
        <v>1861</v>
      </c>
      <c r="V169" t="s">
        <v>1862</v>
      </c>
      <c r="W169" t="s">
        <v>1863</v>
      </c>
      <c r="X169" t="s">
        <v>1864</v>
      </c>
      <c r="Y169">
        <v>1</v>
      </c>
      <c r="Z169" t="s">
        <v>490</v>
      </c>
      <c r="AA169" t="s">
        <v>233</v>
      </c>
      <c r="AC169">
        <v>1</v>
      </c>
      <c r="AH169" t="s">
        <v>1865</v>
      </c>
      <c r="AI169">
        <v>3271104</v>
      </c>
      <c r="AJ169" t="s">
        <v>1858</v>
      </c>
      <c r="AL169">
        <v>0</v>
      </c>
      <c r="AM169" t="s">
        <v>1866</v>
      </c>
      <c r="AN169">
        <v>341107</v>
      </c>
      <c r="AO169">
        <f t="shared" si="19"/>
        <v>341107</v>
      </c>
      <c r="AP169" t="s">
        <v>1867</v>
      </c>
      <c r="AQ169">
        <f t="shared" si="20"/>
        <v>-0.46671296295971842</v>
      </c>
      <c r="AR169">
        <f t="shared" si="21"/>
        <v>1</v>
      </c>
      <c r="AS169">
        <f t="shared" si="22"/>
        <v>0.53328703704028158</v>
      </c>
      <c r="AT169">
        <f t="shared" si="23"/>
        <v>1</v>
      </c>
      <c r="AU169">
        <f t="shared" si="24"/>
        <v>1</v>
      </c>
      <c r="AV169">
        <f t="shared" si="25"/>
        <v>1</v>
      </c>
      <c r="AW169">
        <f t="shared" si="26"/>
        <v>1</v>
      </c>
      <c r="AX169">
        <f t="shared" si="26"/>
        <v>1</v>
      </c>
      <c r="AY169">
        <f t="shared" si="27"/>
        <v>1</v>
      </c>
    </row>
    <row r="170" spans="1:51">
      <c r="A170" t="s">
        <v>1868</v>
      </c>
      <c r="B170">
        <v>3271102</v>
      </c>
      <c r="C170" t="s">
        <v>1869</v>
      </c>
      <c r="D170" t="s">
        <v>1870</v>
      </c>
      <c r="E170" t="s">
        <v>1871</v>
      </c>
      <c r="F170" t="s">
        <v>462</v>
      </c>
      <c r="G170" t="s">
        <v>231</v>
      </c>
      <c r="H170">
        <v>456000</v>
      </c>
      <c r="I170">
        <v>456000</v>
      </c>
      <c r="J170">
        <v>0</v>
      </c>
      <c r="K170" t="s">
        <v>1872</v>
      </c>
      <c r="L170">
        <v>114535</v>
      </c>
      <c r="M170" t="s">
        <v>1873</v>
      </c>
      <c r="N170" t="s">
        <v>233</v>
      </c>
      <c r="O170" t="s">
        <v>1874</v>
      </c>
      <c r="P170">
        <v>2</v>
      </c>
      <c r="Q170">
        <v>5</v>
      </c>
      <c r="R170" t="s">
        <v>462</v>
      </c>
      <c r="S170">
        <v>1</v>
      </c>
      <c r="U170" t="s">
        <v>1875</v>
      </c>
      <c r="V170" t="s">
        <v>1876</v>
      </c>
      <c r="W170" t="s">
        <v>1877</v>
      </c>
      <c r="X170" t="s">
        <v>1878</v>
      </c>
      <c r="Y170">
        <v>1</v>
      </c>
      <c r="Z170" t="s">
        <v>490</v>
      </c>
      <c r="AA170" t="s">
        <v>233</v>
      </c>
      <c r="AC170">
        <v>1</v>
      </c>
      <c r="AH170" t="s">
        <v>1879</v>
      </c>
      <c r="AI170">
        <v>3271103</v>
      </c>
      <c r="AJ170" t="s">
        <v>1871</v>
      </c>
      <c r="AL170">
        <v>0</v>
      </c>
      <c r="AM170" t="s">
        <v>1880</v>
      </c>
      <c r="AN170">
        <v>2385501</v>
      </c>
      <c r="AO170">
        <f t="shared" si="19"/>
        <v>2385501</v>
      </c>
      <c r="AP170" t="s">
        <v>1881</v>
      </c>
      <c r="AQ170">
        <f t="shared" si="20"/>
        <v>-0.46649305555911269</v>
      </c>
      <c r="AR170">
        <f t="shared" si="21"/>
        <v>1</v>
      </c>
      <c r="AS170">
        <f t="shared" si="22"/>
        <v>0.53350694444088731</v>
      </c>
      <c r="AT170">
        <f t="shared" si="23"/>
        <v>1</v>
      </c>
      <c r="AU170">
        <f t="shared" si="24"/>
        <v>1</v>
      </c>
      <c r="AV170">
        <f t="shared" si="25"/>
        <v>1</v>
      </c>
      <c r="AW170">
        <f t="shared" si="26"/>
        <v>1</v>
      </c>
      <c r="AX170">
        <f t="shared" si="26"/>
        <v>1</v>
      </c>
      <c r="AY170">
        <f t="shared" si="27"/>
        <v>1</v>
      </c>
    </row>
    <row r="171" spans="1:51">
      <c r="A171" t="s">
        <v>1882</v>
      </c>
      <c r="B171">
        <v>3271105</v>
      </c>
      <c r="C171" t="s">
        <v>1883</v>
      </c>
      <c r="D171" t="s">
        <v>1884</v>
      </c>
      <c r="E171" t="s">
        <v>1885</v>
      </c>
      <c r="F171" t="s">
        <v>462</v>
      </c>
      <c r="G171" t="s">
        <v>231</v>
      </c>
      <c r="H171">
        <v>0</v>
      </c>
      <c r="I171">
        <v>0</v>
      </c>
      <c r="J171">
        <v>0</v>
      </c>
      <c r="L171">
        <v>114727</v>
      </c>
      <c r="M171" t="s">
        <v>1886</v>
      </c>
      <c r="N171" t="s">
        <v>233</v>
      </c>
      <c r="O171" t="s">
        <v>247</v>
      </c>
      <c r="P171">
        <v>2</v>
      </c>
      <c r="Q171">
        <v>5</v>
      </c>
      <c r="R171" t="s">
        <v>462</v>
      </c>
      <c r="S171">
        <v>1</v>
      </c>
      <c r="U171" t="s">
        <v>249</v>
      </c>
      <c r="V171" t="s">
        <v>1887</v>
      </c>
      <c r="W171" t="s">
        <v>1888</v>
      </c>
      <c r="X171" t="s">
        <v>1889</v>
      </c>
      <c r="Y171">
        <v>1</v>
      </c>
      <c r="Z171" t="s">
        <v>1890</v>
      </c>
      <c r="AA171" t="s">
        <v>415</v>
      </c>
      <c r="AC171">
        <v>1</v>
      </c>
      <c r="AH171" t="s">
        <v>1867</v>
      </c>
      <c r="AI171">
        <v>3271120</v>
      </c>
      <c r="AJ171" t="s">
        <v>1891</v>
      </c>
      <c r="AL171">
        <v>0</v>
      </c>
      <c r="AM171" t="s">
        <v>1892</v>
      </c>
      <c r="AN171">
        <v>828200</v>
      </c>
      <c r="AO171">
        <f t="shared" si="19"/>
        <v>828200</v>
      </c>
      <c r="AP171" t="s">
        <v>1893</v>
      </c>
      <c r="AQ171">
        <f t="shared" si="20"/>
        <v>-83.483761574076198</v>
      </c>
      <c r="AR171">
        <f t="shared" si="21"/>
        <v>1</v>
      </c>
      <c r="AS171">
        <f t="shared" si="22"/>
        <v>0.51623842592380242</v>
      </c>
      <c r="AT171">
        <f t="shared" si="23"/>
        <v>1</v>
      </c>
      <c r="AU171">
        <f t="shared" si="24"/>
        <v>1</v>
      </c>
      <c r="AV171">
        <f t="shared" si="25"/>
        <v>0</v>
      </c>
      <c r="AW171">
        <f t="shared" si="26"/>
        <v>1</v>
      </c>
      <c r="AX171">
        <f t="shared" si="26"/>
        <v>1</v>
      </c>
      <c r="AY171">
        <f t="shared" si="27"/>
        <v>1</v>
      </c>
    </row>
    <row r="172" spans="1:51">
      <c r="A172" t="s">
        <v>1882</v>
      </c>
      <c r="B172">
        <v>3271105</v>
      </c>
      <c r="C172" t="s">
        <v>1883</v>
      </c>
      <c r="D172" t="s">
        <v>1884</v>
      </c>
      <c r="E172" t="s">
        <v>1885</v>
      </c>
      <c r="F172" t="s">
        <v>462</v>
      </c>
      <c r="G172" t="s">
        <v>231</v>
      </c>
      <c r="H172">
        <v>0</v>
      </c>
      <c r="I172">
        <v>0</v>
      </c>
      <c r="J172">
        <v>0</v>
      </c>
      <c r="L172">
        <v>114727</v>
      </c>
      <c r="M172" t="s">
        <v>1886</v>
      </c>
      <c r="N172" t="s">
        <v>233</v>
      </c>
      <c r="O172" t="s">
        <v>247</v>
      </c>
      <c r="P172">
        <v>2</v>
      </c>
      <c r="Q172">
        <v>5</v>
      </c>
      <c r="R172" t="s">
        <v>462</v>
      </c>
      <c r="S172">
        <v>1</v>
      </c>
      <c r="U172" t="s">
        <v>249</v>
      </c>
      <c r="V172" t="s">
        <v>1887</v>
      </c>
      <c r="W172" t="s">
        <v>1888</v>
      </c>
      <c r="X172" t="s">
        <v>1889</v>
      </c>
      <c r="Y172">
        <v>1</v>
      </c>
      <c r="Z172" t="s">
        <v>1890</v>
      </c>
      <c r="AA172" t="s">
        <v>415</v>
      </c>
      <c r="AC172">
        <v>1</v>
      </c>
      <c r="AH172" t="s">
        <v>1867</v>
      </c>
      <c r="AI172">
        <v>3271122</v>
      </c>
      <c r="AJ172" t="s">
        <v>1894</v>
      </c>
      <c r="AL172">
        <v>0</v>
      </c>
      <c r="AM172" t="s">
        <v>1895</v>
      </c>
      <c r="AN172">
        <v>62786</v>
      </c>
      <c r="AO172">
        <f t="shared" si="19"/>
        <v>62786</v>
      </c>
      <c r="AP172" t="s">
        <v>1896</v>
      </c>
      <c r="AQ172">
        <f t="shared" si="20"/>
        <v>-83.483761574076198</v>
      </c>
      <c r="AR172">
        <f t="shared" si="21"/>
        <v>1</v>
      </c>
      <c r="AS172">
        <f t="shared" si="22"/>
        <v>0.51623842592380242</v>
      </c>
      <c r="AT172">
        <f t="shared" si="23"/>
        <v>1</v>
      </c>
      <c r="AU172">
        <f t="shared" si="24"/>
        <v>1</v>
      </c>
      <c r="AV172">
        <f t="shared" si="25"/>
        <v>0</v>
      </c>
      <c r="AW172">
        <f t="shared" si="26"/>
        <v>1</v>
      </c>
      <c r="AX172">
        <f t="shared" si="26"/>
        <v>1</v>
      </c>
      <c r="AY172">
        <f t="shared" si="27"/>
        <v>1</v>
      </c>
    </row>
    <row r="173" spans="1:51">
      <c r="A173" t="s">
        <v>1897</v>
      </c>
      <c r="B173">
        <v>3271107</v>
      </c>
      <c r="C173" t="s">
        <v>1007</v>
      </c>
      <c r="D173" t="s">
        <v>1898</v>
      </c>
      <c r="E173" t="s">
        <v>1083</v>
      </c>
      <c r="F173" t="s">
        <v>462</v>
      </c>
      <c r="G173" t="s">
        <v>263</v>
      </c>
      <c r="H173">
        <v>0</v>
      </c>
      <c r="I173">
        <v>0</v>
      </c>
      <c r="J173">
        <v>14</v>
      </c>
      <c r="L173">
        <v>114727</v>
      </c>
      <c r="M173" t="s">
        <v>1899</v>
      </c>
      <c r="N173" t="s">
        <v>233</v>
      </c>
      <c r="O173" t="s">
        <v>1900</v>
      </c>
      <c r="P173">
        <v>2</v>
      </c>
      <c r="Q173">
        <v>5</v>
      </c>
      <c r="R173" t="s">
        <v>462</v>
      </c>
      <c r="S173">
        <v>1</v>
      </c>
      <c r="U173" t="s">
        <v>1901</v>
      </c>
      <c r="V173" t="s">
        <v>1013</v>
      </c>
      <c r="W173" t="s">
        <v>1014</v>
      </c>
      <c r="X173" t="s">
        <v>1902</v>
      </c>
      <c r="Y173">
        <v>1</v>
      </c>
      <c r="Z173" t="s">
        <v>455</v>
      </c>
      <c r="AA173" t="s">
        <v>415</v>
      </c>
      <c r="AC173">
        <v>1</v>
      </c>
      <c r="AH173" t="s">
        <v>1903</v>
      </c>
      <c r="AI173">
        <v>3271108</v>
      </c>
      <c r="AJ173" t="s">
        <v>285</v>
      </c>
      <c r="AL173">
        <v>0</v>
      </c>
      <c r="AM173" t="s">
        <v>1904</v>
      </c>
      <c r="AN173">
        <v>212098</v>
      </c>
      <c r="AO173">
        <f t="shared" si="19"/>
        <v>212098</v>
      </c>
      <c r="AP173" t="s">
        <v>1905</v>
      </c>
      <c r="AQ173">
        <f t="shared" si="20"/>
        <v>-20.467372685183364</v>
      </c>
      <c r="AR173">
        <f t="shared" si="21"/>
        <v>1</v>
      </c>
      <c r="AS173">
        <f t="shared" si="22"/>
        <v>0.5326273148166365</v>
      </c>
      <c r="AT173">
        <f t="shared" si="23"/>
        <v>1</v>
      </c>
      <c r="AU173">
        <f t="shared" si="24"/>
        <v>1</v>
      </c>
      <c r="AV173">
        <f t="shared" si="25"/>
        <v>0</v>
      </c>
      <c r="AW173">
        <f t="shared" si="26"/>
        <v>1</v>
      </c>
      <c r="AX173">
        <f t="shared" si="26"/>
        <v>1</v>
      </c>
      <c r="AY173">
        <f t="shared" si="27"/>
        <v>1</v>
      </c>
    </row>
    <row r="174" spans="1:51">
      <c r="A174" t="s">
        <v>1906</v>
      </c>
      <c r="B174">
        <v>3271109</v>
      </c>
      <c r="C174" t="s">
        <v>1007</v>
      </c>
      <c r="D174" t="s">
        <v>1907</v>
      </c>
      <c r="E174" t="s">
        <v>1083</v>
      </c>
      <c r="F174" t="s">
        <v>462</v>
      </c>
      <c r="G174" t="s">
        <v>263</v>
      </c>
      <c r="H174">
        <v>0</v>
      </c>
      <c r="I174">
        <v>0</v>
      </c>
      <c r="J174">
        <v>15</v>
      </c>
      <c r="L174">
        <v>114727</v>
      </c>
      <c r="M174" t="s">
        <v>1908</v>
      </c>
      <c r="N174" t="s">
        <v>233</v>
      </c>
      <c r="O174" t="s">
        <v>1909</v>
      </c>
      <c r="P174">
        <v>2</v>
      </c>
      <c r="Q174">
        <v>5</v>
      </c>
      <c r="R174" t="s">
        <v>462</v>
      </c>
      <c r="S174">
        <v>1</v>
      </c>
      <c r="U174" t="s">
        <v>1910</v>
      </c>
      <c r="V174" t="s">
        <v>1013</v>
      </c>
      <c r="W174" t="s">
        <v>1014</v>
      </c>
      <c r="X174" t="s">
        <v>1911</v>
      </c>
      <c r="Y174">
        <v>1</v>
      </c>
      <c r="Z174" t="s">
        <v>455</v>
      </c>
      <c r="AA174" t="s">
        <v>415</v>
      </c>
      <c r="AC174">
        <v>1</v>
      </c>
      <c r="AH174" t="s">
        <v>1912</v>
      </c>
      <c r="AI174">
        <v>3271110</v>
      </c>
      <c r="AJ174" t="s">
        <v>285</v>
      </c>
      <c r="AL174">
        <v>0</v>
      </c>
      <c r="AM174" t="s">
        <v>1913</v>
      </c>
      <c r="AN174">
        <v>212950</v>
      </c>
      <c r="AO174">
        <f t="shared" si="19"/>
        <v>212950</v>
      </c>
      <c r="AP174" t="s">
        <v>1914</v>
      </c>
      <c r="AQ174">
        <f t="shared" si="20"/>
        <v>-20.470266203701613</v>
      </c>
      <c r="AR174">
        <f t="shared" si="21"/>
        <v>1</v>
      </c>
      <c r="AS174">
        <f t="shared" si="22"/>
        <v>0.52973379629838746</v>
      </c>
      <c r="AT174">
        <f t="shared" si="23"/>
        <v>1</v>
      </c>
      <c r="AU174">
        <f t="shared" si="24"/>
        <v>1</v>
      </c>
      <c r="AV174">
        <f t="shared" si="25"/>
        <v>0</v>
      </c>
      <c r="AW174">
        <f t="shared" si="26"/>
        <v>1</v>
      </c>
      <c r="AX174">
        <f t="shared" si="26"/>
        <v>1</v>
      </c>
      <c r="AY174">
        <f t="shared" si="27"/>
        <v>1</v>
      </c>
    </row>
    <row r="175" spans="1:51">
      <c r="A175" t="s">
        <v>1915</v>
      </c>
      <c r="B175">
        <v>3271111</v>
      </c>
      <c r="C175" t="s">
        <v>446</v>
      </c>
      <c r="D175" t="s">
        <v>1916</v>
      </c>
      <c r="E175" t="s">
        <v>1917</v>
      </c>
      <c r="F175" t="s">
        <v>462</v>
      </c>
      <c r="G175" t="s">
        <v>1469</v>
      </c>
      <c r="H175">
        <v>0</v>
      </c>
      <c r="I175">
        <v>0</v>
      </c>
      <c r="J175">
        <v>4892017</v>
      </c>
      <c r="K175" t="s">
        <v>1918</v>
      </c>
      <c r="L175">
        <v>114573</v>
      </c>
      <c r="M175" t="s">
        <v>1919</v>
      </c>
      <c r="N175" t="s">
        <v>233</v>
      </c>
      <c r="O175" t="s">
        <v>1920</v>
      </c>
      <c r="P175">
        <v>2</v>
      </c>
      <c r="Q175">
        <v>1</v>
      </c>
      <c r="R175" t="s">
        <v>231</v>
      </c>
      <c r="S175">
        <v>1</v>
      </c>
      <c r="U175" t="s">
        <v>1921</v>
      </c>
      <c r="V175" t="s">
        <v>453</v>
      </c>
      <c r="W175" t="s">
        <v>454</v>
      </c>
      <c r="Y175">
        <v>2</v>
      </c>
      <c r="Z175" t="s">
        <v>642</v>
      </c>
      <c r="AA175" t="s">
        <v>415</v>
      </c>
      <c r="AB175" t="s">
        <v>1922</v>
      </c>
      <c r="AC175">
        <v>1</v>
      </c>
      <c r="AH175" t="s">
        <v>1923</v>
      </c>
      <c r="AI175">
        <v>3271113</v>
      </c>
      <c r="AJ175" t="s">
        <v>376</v>
      </c>
      <c r="AL175">
        <v>0</v>
      </c>
      <c r="AM175" t="s">
        <v>1924</v>
      </c>
      <c r="AN175">
        <v>356629</v>
      </c>
      <c r="AO175">
        <f t="shared" si="19"/>
        <v>356629</v>
      </c>
      <c r="AP175" t="s">
        <v>1925</v>
      </c>
      <c r="AQ175">
        <f t="shared" si="20"/>
        <v>-5.48165509258979</v>
      </c>
      <c r="AR175">
        <f t="shared" si="21"/>
        <v>1</v>
      </c>
      <c r="AS175">
        <f t="shared" si="22"/>
        <v>0.51834490741021</v>
      </c>
      <c r="AT175">
        <f t="shared" si="23"/>
        <v>1</v>
      </c>
      <c r="AU175">
        <f t="shared" si="24"/>
        <v>1</v>
      </c>
      <c r="AV175">
        <f t="shared" si="25"/>
        <v>0</v>
      </c>
      <c r="AW175">
        <f t="shared" si="26"/>
        <v>1</v>
      </c>
      <c r="AX175">
        <f t="shared" si="26"/>
        <v>1</v>
      </c>
      <c r="AY175">
        <f t="shared" si="27"/>
        <v>1</v>
      </c>
    </row>
    <row r="176" spans="1:51">
      <c r="A176" t="s">
        <v>1915</v>
      </c>
      <c r="B176">
        <v>3271111</v>
      </c>
      <c r="C176" t="s">
        <v>446</v>
      </c>
      <c r="D176" t="s">
        <v>1916</v>
      </c>
      <c r="E176" t="s">
        <v>1917</v>
      </c>
      <c r="F176" t="s">
        <v>462</v>
      </c>
      <c r="G176" t="s">
        <v>1469</v>
      </c>
      <c r="H176">
        <v>0</v>
      </c>
      <c r="I176">
        <v>0</v>
      </c>
      <c r="J176">
        <v>4892017</v>
      </c>
      <c r="K176" t="s">
        <v>1918</v>
      </c>
      <c r="L176">
        <v>114573</v>
      </c>
      <c r="M176" t="s">
        <v>1919</v>
      </c>
      <c r="N176" t="s">
        <v>233</v>
      </c>
      <c r="O176" t="s">
        <v>1920</v>
      </c>
      <c r="P176">
        <v>2</v>
      </c>
      <c r="Q176">
        <v>1</v>
      </c>
      <c r="R176" t="s">
        <v>231</v>
      </c>
      <c r="S176">
        <v>1</v>
      </c>
      <c r="U176" t="s">
        <v>1921</v>
      </c>
      <c r="V176" t="s">
        <v>453</v>
      </c>
      <c r="W176" t="s">
        <v>454</v>
      </c>
      <c r="Y176">
        <v>2</v>
      </c>
      <c r="Z176" t="s">
        <v>642</v>
      </c>
      <c r="AA176" t="s">
        <v>415</v>
      </c>
      <c r="AB176" t="s">
        <v>1922</v>
      </c>
      <c r="AC176">
        <v>1</v>
      </c>
      <c r="AH176" t="s">
        <v>1923</v>
      </c>
      <c r="AI176">
        <v>3271114</v>
      </c>
      <c r="AJ176" t="s">
        <v>1926</v>
      </c>
      <c r="AL176">
        <v>0</v>
      </c>
      <c r="AM176" t="s">
        <v>1927</v>
      </c>
      <c r="AN176">
        <v>402020</v>
      </c>
      <c r="AO176">
        <f t="shared" si="19"/>
        <v>402020</v>
      </c>
      <c r="AP176" t="s">
        <v>1928</v>
      </c>
      <c r="AQ176">
        <f t="shared" si="20"/>
        <v>-5.48165509258979</v>
      </c>
      <c r="AR176">
        <f t="shared" si="21"/>
        <v>1</v>
      </c>
      <c r="AS176">
        <f t="shared" si="22"/>
        <v>0.51834490741021</v>
      </c>
      <c r="AT176">
        <f t="shared" si="23"/>
        <v>1</v>
      </c>
      <c r="AU176">
        <f t="shared" si="24"/>
        <v>1</v>
      </c>
      <c r="AV176">
        <f t="shared" si="25"/>
        <v>0</v>
      </c>
      <c r="AW176">
        <f t="shared" si="26"/>
        <v>1</v>
      </c>
      <c r="AX176">
        <f t="shared" si="26"/>
        <v>1</v>
      </c>
      <c r="AY176">
        <f t="shared" si="27"/>
        <v>1</v>
      </c>
    </row>
    <row r="177" spans="1:51">
      <c r="A177" t="s">
        <v>1915</v>
      </c>
      <c r="B177">
        <v>3271111</v>
      </c>
      <c r="C177" t="s">
        <v>446</v>
      </c>
      <c r="D177" t="s">
        <v>1916</v>
      </c>
      <c r="E177" t="s">
        <v>1917</v>
      </c>
      <c r="F177" t="s">
        <v>462</v>
      </c>
      <c r="G177" t="s">
        <v>1469</v>
      </c>
      <c r="H177">
        <v>0</v>
      </c>
      <c r="I177">
        <v>0</v>
      </c>
      <c r="J177">
        <v>4892017</v>
      </c>
      <c r="K177" t="s">
        <v>1918</v>
      </c>
      <c r="L177">
        <v>114573</v>
      </c>
      <c r="M177" t="s">
        <v>1919</v>
      </c>
      <c r="N177" t="s">
        <v>233</v>
      </c>
      <c r="O177" t="s">
        <v>1920</v>
      </c>
      <c r="P177">
        <v>2</v>
      </c>
      <c r="Q177">
        <v>1</v>
      </c>
      <c r="R177" t="s">
        <v>231</v>
      </c>
      <c r="S177">
        <v>1</v>
      </c>
      <c r="U177" t="s">
        <v>1921</v>
      </c>
      <c r="V177" t="s">
        <v>453</v>
      </c>
      <c r="W177" t="s">
        <v>454</v>
      </c>
      <c r="Y177">
        <v>2</v>
      </c>
      <c r="Z177" t="s">
        <v>642</v>
      </c>
      <c r="AA177" t="s">
        <v>415</v>
      </c>
      <c r="AB177" t="s">
        <v>1922</v>
      </c>
      <c r="AC177">
        <v>1</v>
      </c>
      <c r="AH177" t="s">
        <v>1923</v>
      </c>
      <c r="AI177">
        <v>3271115</v>
      </c>
      <c r="AJ177" t="s">
        <v>1929</v>
      </c>
      <c r="AL177">
        <v>0</v>
      </c>
      <c r="AM177" t="s">
        <v>1930</v>
      </c>
      <c r="AN177">
        <v>202075</v>
      </c>
      <c r="AO177">
        <f t="shared" si="19"/>
        <v>202075</v>
      </c>
      <c r="AP177" t="s">
        <v>1931</v>
      </c>
      <c r="AQ177">
        <f t="shared" si="20"/>
        <v>-5.48165509258979</v>
      </c>
      <c r="AR177">
        <f t="shared" si="21"/>
        <v>1</v>
      </c>
      <c r="AS177">
        <f t="shared" si="22"/>
        <v>0.51834490741021</v>
      </c>
      <c r="AT177">
        <f t="shared" si="23"/>
        <v>1</v>
      </c>
      <c r="AU177">
        <f t="shared" si="24"/>
        <v>1</v>
      </c>
      <c r="AV177">
        <f t="shared" si="25"/>
        <v>0</v>
      </c>
      <c r="AW177">
        <f t="shared" si="26"/>
        <v>1</v>
      </c>
      <c r="AX177">
        <f t="shared" si="26"/>
        <v>1</v>
      </c>
      <c r="AY177">
        <f t="shared" si="27"/>
        <v>1</v>
      </c>
    </row>
    <row r="178" spans="1:51">
      <c r="A178" t="s">
        <v>1915</v>
      </c>
      <c r="B178">
        <v>3271111</v>
      </c>
      <c r="C178" t="s">
        <v>446</v>
      </c>
      <c r="D178" t="s">
        <v>1916</v>
      </c>
      <c r="E178" t="s">
        <v>1917</v>
      </c>
      <c r="F178" t="s">
        <v>462</v>
      </c>
      <c r="G178" t="s">
        <v>1469</v>
      </c>
      <c r="H178">
        <v>0</v>
      </c>
      <c r="I178">
        <v>0</v>
      </c>
      <c r="J178">
        <v>4892017</v>
      </c>
      <c r="K178" t="s">
        <v>1918</v>
      </c>
      <c r="L178">
        <v>114573</v>
      </c>
      <c r="M178" t="s">
        <v>1919</v>
      </c>
      <c r="N178" t="s">
        <v>233</v>
      </c>
      <c r="O178" t="s">
        <v>1920</v>
      </c>
      <c r="P178">
        <v>2</v>
      </c>
      <c r="Q178">
        <v>1</v>
      </c>
      <c r="R178" t="s">
        <v>231</v>
      </c>
      <c r="S178">
        <v>1</v>
      </c>
      <c r="U178" t="s">
        <v>1921</v>
      </c>
      <c r="V178" t="s">
        <v>453</v>
      </c>
      <c r="W178" t="s">
        <v>454</v>
      </c>
      <c r="Y178">
        <v>2</v>
      </c>
      <c r="Z178" t="s">
        <v>642</v>
      </c>
      <c r="AA178" t="s">
        <v>415</v>
      </c>
      <c r="AB178" t="s">
        <v>1922</v>
      </c>
      <c r="AC178">
        <v>1</v>
      </c>
      <c r="AH178" t="s">
        <v>1923</v>
      </c>
      <c r="AI178">
        <v>3271117</v>
      </c>
      <c r="AJ178" t="s">
        <v>1932</v>
      </c>
      <c r="AL178">
        <v>0</v>
      </c>
      <c r="AM178" t="s">
        <v>1933</v>
      </c>
      <c r="AN178">
        <v>201951</v>
      </c>
      <c r="AO178">
        <f t="shared" si="19"/>
        <v>201951</v>
      </c>
      <c r="AP178" t="s">
        <v>1934</v>
      </c>
      <c r="AQ178">
        <f t="shared" si="20"/>
        <v>-5.48165509258979</v>
      </c>
      <c r="AR178">
        <f t="shared" si="21"/>
        <v>1</v>
      </c>
      <c r="AS178">
        <f t="shared" si="22"/>
        <v>0.51834490741021</v>
      </c>
      <c r="AT178">
        <f t="shared" si="23"/>
        <v>1</v>
      </c>
      <c r="AU178">
        <f t="shared" si="24"/>
        <v>1</v>
      </c>
      <c r="AV178">
        <f t="shared" si="25"/>
        <v>0</v>
      </c>
      <c r="AW178">
        <f t="shared" si="26"/>
        <v>1</v>
      </c>
      <c r="AX178">
        <f t="shared" si="26"/>
        <v>1</v>
      </c>
      <c r="AY178">
        <f t="shared" si="27"/>
        <v>1</v>
      </c>
    </row>
    <row r="179" spans="1:51">
      <c r="A179" t="s">
        <v>1935</v>
      </c>
      <c r="B179">
        <v>3271112</v>
      </c>
      <c r="C179" t="s">
        <v>1007</v>
      </c>
      <c r="D179" t="s">
        <v>1936</v>
      </c>
      <c r="E179" t="s">
        <v>1083</v>
      </c>
      <c r="F179" t="s">
        <v>462</v>
      </c>
      <c r="G179" t="s">
        <v>263</v>
      </c>
      <c r="H179">
        <v>0</v>
      </c>
      <c r="I179">
        <v>0</v>
      </c>
      <c r="J179">
        <v>16</v>
      </c>
      <c r="L179">
        <v>114727</v>
      </c>
      <c r="M179" t="s">
        <v>1937</v>
      </c>
      <c r="N179" t="s">
        <v>233</v>
      </c>
      <c r="O179" t="s">
        <v>1938</v>
      </c>
      <c r="P179">
        <v>2</v>
      </c>
      <c r="Q179">
        <v>5</v>
      </c>
      <c r="R179" t="s">
        <v>462</v>
      </c>
      <c r="S179">
        <v>1</v>
      </c>
      <c r="U179" t="s">
        <v>1939</v>
      </c>
      <c r="V179" t="s">
        <v>1013</v>
      </c>
      <c r="W179" t="s">
        <v>1014</v>
      </c>
      <c r="X179" t="s">
        <v>1940</v>
      </c>
      <c r="Y179">
        <v>1</v>
      </c>
      <c r="Z179" t="s">
        <v>455</v>
      </c>
      <c r="AA179" t="s">
        <v>415</v>
      </c>
      <c r="AC179">
        <v>1</v>
      </c>
      <c r="AH179" t="s">
        <v>1941</v>
      </c>
      <c r="AI179">
        <v>3271116</v>
      </c>
      <c r="AJ179" t="s">
        <v>285</v>
      </c>
      <c r="AL179">
        <v>0</v>
      </c>
      <c r="AM179" t="s">
        <v>1942</v>
      </c>
      <c r="AN179">
        <v>212549</v>
      </c>
      <c r="AO179">
        <f t="shared" si="19"/>
        <v>212549</v>
      </c>
      <c r="AP179" t="s">
        <v>1943</v>
      </c>
      <c r="AQ179">
        <f t="shared" si="20"/>
        <v>-20.473541666666279</v>
      </c>
      <c r="AR179">
        <f t="shared" si="21"/>
        <v>1</v>
      </c>
      <c r="AS179">
        <f t="shared" si="22"/>
        <v>0.52645833333372138</v>
      </c>
      <c r="AT179">
        <f t="shared" si="23"/>
        <v>1</v>
      </c>
      <c r="AU179">
        <f t="shared" si="24"/>
        <v>1</v>
      </c>
      <c r="AV179">
        <f t="shared" si="25"/>
        <v>0</v>
      </c>
      <c r="AW179">
        <f t="shared" si="26"/>
        <v>1</v>
      </c>
      <c r="AX179">
        <f t="shared" si="26"/>
        <v>1</v>
      </c>
      <c r="AY179">
        <f t="shared" si="27"/>
        <v>1</v>
      </c>
    </row>
    <row r="180" spans="1:51">
      <c r="A180" t="s">
        <v>1944</v>
      </c>
      <c r="B180">
        <v>3271118</v>
      </c>
      <c r="C180" t="s">
        <v>1945</v>
      </c>
      <c r="D180" t="s">
        <v>1946</v>
      </c>
      <c r="E180" t="s">
        <v>1947</v>
      </c>
      <c r="F180" t="s">
        <v>462</v>
      </c>
      <c r="G180" t="s">
        <v>231</v>
      </c>
      <c r="H180">
        <v>737</v>
      </c>
      <c r="I180">
        <v>737</v>
      </c>
      <c r="J180">
        <v>0</v>
      </c>
      <c r="L180">
        <v>114733</v>
      </c>
      <c r="M180" t="s">
        <v>1948</v>
      </c>
      <c r="N180" t="s">
        <v>233</v>
      </c>
      <c r="O180" t="s">
        <v>360</v>
      </c>
      <c r="P180">
        <v>2</v>
      </c>
      <c r="Q180">
        <v>5</v>
      </c>
      <c r="R180" t="s">
        <v>462</v>
      </c>
      <c r="S180">
        <v>1</v>
      </c>
      <c r="U180" t="s">
        <v>1949</v>
      </c>
      <c r="V180" t="s">
        <v>1950</v>
      </c>
      <c r="W180" t="s">
        <v>1951</v>
      </c>
      <c r="X180" t="s">
        <v>1952</v>
      </c>
      <c r="Y180">
        <v>1</v>
      </c>
      <c r="Z180" t="s">
        <v>741</v>
      </c>
      <c r="AA180" t="s">
        <v>415</v>
      </c>
      <c r="AC180">
        <v>1</v>
      </c>
      <c r="AH180" t="s">
        <v>1953</v>
      </c>
      <c r="AI180">
        <v>3271119</v>
      </c>
      <c r="AJ180" t="s">
        <v>1947</v>
      </c>
      <c r="AL180">
        <v>0</v>
      </c>
      <c r="AM180" t="s">
        <v>1954</v>
      </c>
      <c r="AN180">
        <v>1939010</v>
      </c>
      <c r="AO180">
        <f t="shared" si="19"/>
        <v>1939010</v>
      </c>
      <c r="AP180" t="s">
        <v>1955</v>
      </c>
      <c r="AQ180">
        <f t="shared" si="20"/>
        <v>-14.475208333336923</v>
      </c>
      <c r="AR180">
        <f t="shared" si="21"/>
        <v>1</v>
      </c>
      <c r="AS180">
        <f t="shared" si="22"/>
        <v>0.52479166666307719</v>
      </c>
      <c r="AT180">
        <f t="shared" si="23"/>
        <v>1</v>
      </c>
      <c r="AU180">
        <f t="shared" si="24"/>
        <v>1</v>
      </c>
      <c r="AV180">
        <f t="shared" si="25"/>
        <v>1</v>
      </c>
      <c r="AW180">
        <f t="shared" si="26"/>
        <v>1</v>
      </c>
      <c r="AX180">
        <f t="shared" si="26"/>
        <v>1</v>
      </c>
      <c r="AY180">
        <f t="shared" si="27"/>
        <v>1</v>
      </c>
    </row>
    <row r="181" spans="1:51">
      <c r="A181" t="s">
        <v>1956</v>
      </c>
      <c r="B181">
        <v>3271123</v>
      </c>
      <c r="C181" t="s">
        <v>303</v>
      </c>
      <c r="D181" t="s">
        <v>1957</v>
      </c>
      <c r="E181" t="s">
        <v>1958</v>
      </c>
      <c r="F181" t="s">
        <v>462</v>
      </c>
      <c r="G181" t="s">
        <v>321</v>
      </c>
      <c r="H181">
        <v>3777.6</v>
      </c>
      <c r="I181">
        <v>3777.6</v>
      </c>
      <c r="J181">
        <v>36009543</v>
      </c>
      <c r="L181">
        <v>114752</v>
      </c>
      <c r="M181" t="s">
        <v>1959</v>
      </c>
      <c r="N181" t="s">
        <v>233</v>
      </c>
      <c r="O181" t="s">
        <v>1960</v>
      </c>
      <c r="P181">
        <v>2</v>
      </c>
      <c r="Q181">
        <v>1</v>
      </c>
      <c r="R181" t="s">
        <v>231</v>
      </c>
      <c r="S181">
        <v>2</v>
      </c>
      <c r="U181" t="s">
        <v>1961</v>
      </c>
      <c r="V181" t="s">
        <v>309</v>
      </c>
      <c r="W181" t="s">
        <v>310</v>
      </c>
      <c r="Y181">
        <v>1</v>
      </c>
      <c r="Z181" t="s">
        <v>1352</v>
      </c>
      <c r="AA181" t="s">
        <v>415</v>
      </c>
      <c r="AC181">
        <v>1</v>
      </c>
      <c r="AH181" t="s">
        <v>1962</v>
      </c>
      <c r="AI181">
        <v>3271124</v>
      </c>
      <c r="AJ181" t="s">
        <v>1963</v>
      </c>
      <c r="AK181" t="s">
        <v>1964</v>
      </c>
      <c r="AL181">
        <v>64637</v>
      </c>
      <c r="AN181">
        <v>0</v>
      </c>
      <c r="AO181">
        <f t="shared" si="19"/>
        <v>64637</v>
      </c>
      <c r="AP181" t="s">
        <v>1965</v>
      </c>
      <c r="AQ181">
        <f t="shared" si="20"/>
        <v>-22.515497685184528</v>
      </c>
      <c r="AR181">
        <f t="shared" si="21"/>
        <v>1</v>
      </c>
      <c r="AS181">
        <f t="shared" si="22"/>
        <v>0.48450231481547235</v>
      </c>
      <c r="AT181">
        <f t="shared" si="23"/>
        <v>1</v>
      </c>
      <c r="AU181">
        <f t="shared" si="24"/>
        <v>1</v>
      </c>
      <c r="AV181">
        <f t="shared" si="25"/>
        <v>1</v>
      </c>
      <c r="AW181">
        <f t="shared" si="26"/>
        <v>1</v>
      </c>
      <c r="AX181">
        <f t="shared" si="26"/>
        <v>1</v>
      </c>
      <c r="AY181">
        <f t="shared" si="27"/>
        <v>1</v>
      </c>
    </row>
    <row r="182" spans="1:51">
      <c r="A182" t="s">
        <v>1966</v>
      </c>
      <c r="B182">
        <v>3271125</v>
      </c>
      <c r="C182" t="s">
        <v>1967</v>
      </c>
      <c r="D182" t="s">
        <v>1968</v>
      </c>
      <c r="E182" t="s">
        <v>1969</v>
      </c>
      <c r="F182" t="s">
        <v>462</v>
      </c>
      <c r="G182" t="s">
        <v>231</v>
      </c>
      <c r="H182">
        <v>0</v>
      </c>
      <c r="I182">
        <v>0</v>
      </c>
      <c r="J182">
        <v>0</v>
      </c>
      <c r="L182">
        <v>114727</v>
      </c>
      <c r="M182" t="s">
        <v>1970</v>
      </c>
      <c r="N182" t="s">
        <v>233</v>
      </c>
      <c r="O182" t="s">
        <v>1971</v>
      </c>
      <c r="P182">
        <v>2</v>
      </c>
      <c r="Q182">
        <v>5</v>
      </c>
      <c r="R182" t="s">
        <v>462</v>
      </c>
      <c r="S182">
        <v>1</v>
      </c>
      <c r="V182" t="s">
        <v>564</v>
      </c>
      <c r="W182" t="s">
        <v>1972</v>
      </c>
      <c r="X182" t="s">
        <v>1973</v>
      </c>
      <c r="Y182">
        <v>1</v>
      </c>
      <c r="Z182" t="s">
        <v>551</v>
      </c>
      <c r="AA182" t="s">
        <v>415</v>
      </c>
      <c r="AC182">
        <v>1</v>
      </c>
      <c r="AH182" t="s">
        <v>1974</v>
      </c>
      <c r="AI182">
        <v>3271127</v>
      </c>
      <c r="AJ182" t="s">
        <v>1969</v>
      </c>
      <c r="AL182">
        <v>0</v>
      </c>
      <c r="AM182" t="s">
        <v>1975</v>
      </c>
      <c r="AN182">
        <v>290090</v>
      </c>
      <c r="AO182">
        <f t="shared" si="19"/>
        <v>290090</v>
      </c>
      <c r="AP182" t="s">
        <v>1976</v>
      </c>
      <c r="AQ182">
        <f t="shared" si="20"/>
        <v>-4.4835069444452529</v>
      </c>
      <c r="AR182">
        <f t="shared" si="21"/>
        <v>1</v>
      </c>
      <c r="AS182">
        <f t="shared" si="22"/>
        <v>0.51649305555474712</v>
      </c>
      <c r="AT182">
        <f t="shared" si="23"/>
        <v>1</v>
      </c>
      <c r="AU182">
        <f t="shared" si="24"/>
        <v>1</v>
      </c>
      <c r="AV182">
        <f t="shared" si="25"/>
        <v>0</v>
      </c>
      <c r="AW182">
        <f t="shared" si="26"/>
        <v>1</v>
      </c>
      <c r="AX182">
        <f t="shared" si="26"/>
        <v>1</v>
      </c>
      <c r="AY182">
        <f t="shared" si="27"/>
        <v>1</v>
      </c>
    </row>
    <row r="183" spans="1:51">
      <c r="A183" t="s">
        <v>1977</v>
      </c>
      <c r="B183">
        <v>3271128</v>
      </c>
      <c r="C183" t="s">
        <v>1978</v>
      </c>
      <c r="D183" t="s">
        <v>1979</v>
      </c>
      <c r="E183" t="s">
        <v>1980</v>
      </c>
      <c r="F183" t="s">
        <v>462</v>
      </c>
      <c r="G183" t="s">
        <v>231</v>
      </c>
      <c r="H183">
        <v>0</v>
      </c>
      <c r="I183">
        <v>0</v>
      </c>
      <c r="J183">
        <v>352017</v>
      </c>
      <c r="L183">
        <v>114727</v>
      </c>
      <c r="M183" t="s">
        <v>1981</v>
      </c>
      <c r="N183" t="s">
        <v>233</v>
      </c>
      <c r="O183" t="s">
        <v>1982</v>
      </c>
      <c r="P183">
        <v>2</v>
      </c>
      <c r="Q183">
        <v>5</v>
      </c>
      <c r="R183" t="s">
        <v>462</v>
      </c>
      <c r="S183">
        <v>1</v>
      </c>
      <c r="U183" t="s">
        <v>1983</v>
      </c>
      <c r="V183" t="s">
        <v>1984</v>
      </c>
      <c r="W183" t="s">
        <v>1985</v>
      </c>
      <c r="X183" t="s">
        <v>1986</v>
      </c>
      <c r="Y183">
        <v>1</v>
      </c>
      <c r="Z183" t="s">
        <v>978</v>
      </c>
      <c r="AA183" t="s">
        <v>415</v>
      </c>
      <c r="AC183">
        <v>1</v>
      </c>
      <c r="AH183" t="s">
        <v>1987</v>
      </c>
      <c r="AI183">
        <v>3271129</v>
      </c>
      <c r="AJ183" t="s">
        <v>1988</v>
      </c>
      <c r="AL183">
        <v>0</v>
      </c>
      <c r="AM183" t="s">
        <v>1989</v>
      </c>
      <c r="AN183">
        <v>210129</v>
      </c>
      <c r="AO183">
        <f t="shared" si="19"/>
        <v>210129</v>
      </c>
      <c r="AP183" t="s">
        <v>1990</v>
      </c>
      <c r="AQ183">
        <f t="shared" si="20"/>
        <v>-11.487835648149485</v>
      </c>
      <c r="AR183">
        <f t="shared" si="21"/>
        <v>1</v>
      </c>
      <c r="AS183">
        <f t="shared" si="22"/>
        <v>0.51216435185051523</v>
      </c>
      <c r="AT183">
        <f t="shared" si="23"/>
        <v>1</v>
      </c>
      <c r="AU183">
        <f t="shared" si="24"/>
        <v>1</v>
      </c>
      <c r="AV183">
        <f t="shared" si="25"/>
        <v>0</v>
      </c>
      <c r="AW183">
        <f t="shared" si="26"/>
        <v>1</v>
      </c>
      <c r="AX183">
        <f t="shared" si="26"/>
        <v>1</v>
      </c>
      <c r="AY183">
        <f t="shared" si="27"/>
        <v>1</v>
      </c>
    </row>
    <row r="184" spans="1:51">
      <c r="A184" t="s">
        <v>1991</v>
      </c>
      <c r="B184">
        <v>3271130</v>
      </c>
      <c r="C184" t="s">
        <v>1883</v>
      </c>
      <c r="D184" t="s">
        <v>1992</v>
      </c>
      <c r="E184" t="s">
        <v>1993</v>
      </c>
      <c r="F184" t="s">
        <v>462</v>
      </c>
      <c r="G184" t="s">
        <v>263</v>
      </c>
      <c r="H184">
        <v>0</v>
      </c>
      <c r="I184">
        <v>0</v>
      </c>
      <c r="J184">
        <v>0</v>
      </c>
      <c r="L184">
        <v>114727</v>
      </c>
      <c r="M184" t="s">
        <v>1994</v>
      </c>
      <c r="N184" t="s">
        <v>233</v>
      </c>
      <c r="O184" t="s">
        <v>1995</v>
      </c>
      <c r="P184">
        <v>2</v>
      </c>
      <c r="Q184">
        <v>5</v>
      </c>
      <c r="R184" t="s">
        <v>462</v>
      </c>
      <c r="S184">
        <v>1</v>
      </c>
      <c r="U184" t="s">
        <v>1996</v>
      </c>
      <c r="V184" t="s">
        <v>1887</v>
      </c>
      <c r="W184" t="s">
        <v>1888</v>
      </c>
      <c r="X184" t="s">
        <v>1997</v>
      </c>
      <c r="Y184">
        <v>1</v>
      </c>
      <c r="Z184" t="s">
        <v>467</v>
      </c>
      <c r="AA184" t="s">
        <v>415</v>
      </c>
      <c r="AC184">
        <v>1</v>
      </c>
      <c r="AH184" t="s">
        <v>1998</v>
      </c>
      <c r="AI184">
        <v>3271131</v>
      </c>
      <c r="AJ184" t="s">
        <v>1999</v>
      </c>
      <c r="AL184">
        <v>0</v>
      </c>
      <c r="AM184" t="s">
        <v>2000</v>
      </c>
      <c r="AN184">
        <v>290657</v>
      </c>
      <c r="AO184">
        <f t="shared" si="19"/>
        <v>290657</v>
      </c>
      <c r="AP184" t="s">
        <v>2001</v>
      </c>
      <c r="AQ184">
        <f t="shared" si="20"/>
        <v>-15.493298611108912</v>
      </c>
      <c r="AR184">
        <f t="shared" si="21"/>
        <v>1</v>
      </c>
      <c r="AS184">
        <f t="shared" si="22"/>
        <v>0.50670138889108784</v>
      </c>
      <c r="AT184">
        <f t="shared" si="23"/>
        <v>1</v>
      </c>
      <c r="AU184">
        <f t="shared" si="24"/>
        <v>1</v>
      </c>
      <c r="AV184">
        <f t="shared" si="25"/>
        <v>0</v>
      </c>
      <c r="AW184">
        <f t="shared" si="26"/>
        <v>1</v>
      </c>
      <c r="AX184">
        <f t="shared" si="26"/>
        <v>1</v>
      </c>
      <c r="AY184">
        <f t="shared" si="27"/>
        <v>1</v>
      </c>
    </row>
    <row r="185" spans="1:51">
      <c r="A185" t="s">
        <v>2002</v>
      </c>
      <c r="B185">
        <v>3271132</v>
      </c>
      <c r="C185" t="s">
        <v>609</v>
      </c>
      <c r="D185" t="s">
        <v>2003</v>
      </c>
      <c r="E185" t="s">
        <v>2004</v>
      </c>
      <c r="F185" t="s">
        <v>462</v>
      </c>
      <c r="G185" t="s">
        <v>263</v>
      </c>
      <c r="H185">
        <v>0</v>
      </c>
      <c r="I185">
        <v>0</v>
      </c>
      <c r="J185">
        <v>0</v>
      </c>
      <c r="L185">
        <v>114727</v>
      </c>
      <c r="M185" t="s">
        <v>2005</v>
      </c>
      <c r="N185" t="s">
        <v>233</v>
      </c>
      <c r="O185" t="s">
        <v>2006</v>
      </c>
      <c r="P185">
        <v>2</v>
      </c>
      <c r="Q185">
        <v>1</v>
      </c>
      <c r="R185" t="s">
        <v>231</v>
      </c>
      <c r="S185">
        <v>1</v>
      </c>
      <c r="V185" t="s">
        <v>564</v>
      </c>
      <c r="W185" t="s">
        <v>614</v>
      </c>
      <c r="Y185">
        <v>1</v>
      </c>
      <c r="Z185" t="s">
        <v>551</v>
      </c>
      <c r="AA185" t="s">
        <v>415</v>
      </c>
      <c r="AC185">
        <v>1</v>
      </c>
      <c r="AH185" t="s">
        <v>2007</v>
      </c>
      <c r="AI185">
        <v>3271133</v>
      </c>
      <c r="AJ185" t="s">
        <v>2008</v>
      </c>
      <c r="AL185">
        <v>0</v>
      </c>
      <c r="AM185" t="s">
        <v>2009</v>
      </c>
      <c r="AN185">
        <v>414594</v>
      </c>
      <c r="AO185">
        <f t="shared" si="19"/>
        <v>414594</v>
      </c>
      <c r="AP185" t="s">
        <v>2010</v>
      </c>
      <c r="AQ185">
        <f t="shared" si="20"/>
        <v>-4.4978240740747424</v>
      </c>
      <c r="AR185">
        <f t="shared" si="21"/>
        <v>1</v>
      </c>
      <c r="AS185">
        <f t="shared" si="22"/>
        <v>0.50217592592525762</v>
      </c>
      <c r="AT185">
        <f t="shared" si="23"/>
        <v>1</v>
      </c>
      <c r="AU185">
        <f t="shared" si="24"/>
        <v>1</v>
      </c>
      <c r="AV185">
        <f t="shared" si="25"/>
        <v>0</v>
      </c>
      <c r="AW185">
        <f t="shared" si="26"/>
        <v>1</v>
      </c>
      <c r="AX185">
        <f t="shared" si="26"/>
        <v>1</v>
      </c>
      <c r="AY185">
        <f t="shared" si="27"/>
        <v>1</v>
      </c>
    </row>
    <row r="186" spans="1:51">
      <c r="A186" t="s">
        <v>2011</v>
      </c>
      <c r="B186">
        <v>3271134</v>
      </c>
      <c r="C186" t="s">
        <v>1883</v>
      </c>
      <c r="D186" t="s">
        <v>2012</v>
      </c>
      <c r="E186" t="s">
        <v>2013</v>
      </c>
      <c r="F186" t="s">
        <v>462</v>
      </c>
      <c r="G186" t="s">
        <v>263</v>
      </c>
      <c r="H186">
        <v>0</v>
      </c>
      <c r="I186">
        <v>0</v>
      </c>
      <c r="J186">
        <v>0</v>
      </c>
      <c r="L186">
        <v>114727</v>
      </c>
      <c r="M186" t="s">
        <v>2014</v>
      </c>
      <c r="N186" t="s">
        <v>233</v>
      </c>
      <c r="O186" t="s">
        <v>2015</v>
      </c>
      <c r="P186">
        <v>2</v>
      </c>
      <c r="Q186">
        <v>5</v>
      </c>
      <c r="R186" t="s">
        <v>462</v>
      </c>
      <c r="S186">
        <v>1</v>
      </c>
      <c r="U186" t="s">
        <v>2016</v>
      </c>
      <c r="V186" t="s">
        <v>1887</v>
      </c>
      <c r="W186" t="s">
        <v>1888</v>
      </c>
      <c r="X186" t="s">
        <v>2017</v>
      </c>
      <c r="Y186">
        <v>1</v>
      </c>
      <c r="Z186" t="s">
        <v>467</v>
      </c>
      <c r="AA186" t="s">
        <v>415</v>
      </c>
      <c r="AC186">
        <v>1</v>
      </c>
      <c r="AH186" t="s">
        <v>2018</v>
      </c>
      <c r="AI186">
        <v>3271135</v>
      </c>
      <c r="AJ186" t="s">
        <v>2019</v>
      </c>
      <c r="AL186">
        <v>0</v>
      </c>
      <c r="AM186" t="s">
        <v>2020</v>
      </c>
      <c r="AN186">
        <v>286633</v>
      </c>
      <c r="AO186">
        <f t="shared" si="19"/>
        <v>286633</v>
      </c>
      <c r="AP186" t="s">
        <v>2021</v>
      </c>
      <c r="AQ186">
        <f t="shared" si="20"/>
        <v>-15.500104166669189</v>
      </c>
      <c r="AR186">
        <f t="shared" si="21"/>
        <v>1</v>
      </c>
      <c r="AS186">
        <f t="shared" si="22"/>
        <v>0.499895833330811</v>
      </c>
      <c r="AT186">
        <f t="shared" si="23"/>
        <v>1</v>
      </c>
      <c r="AU186">
        <f t="shared" si="24"/>
        <v>1</v>
      </c>
      <c r="AV186">
        <f t="shared" si="25"/>
        <v>0</v>
      </c>
      <c r="AW186">
        <f t="shared" si="26"/>
        <v>1</v>
      </c>
      <c r="AX186">
        <f t="shared" si="26"/>
        <v>1</v>
      </c>
      <c r="AY186">
        <f t="shared" si="27"/>
        <v>1</v>
      </c>
    </row>
    <row r="187" spans="1:51">
      <c r="A187" t="s">
        <v>2022</v>
      </c>
      <c r="B187">
        <v>3271136</v>
      </c>
      <c r="C187" t="s">
        <v>609</v>
      </c>
      <c r="D187" t="s">
        <v>2023</v>
      </c>
      <c r="E187" t="s">
        <v>2024</v>
      </c>
      <c r="F187" t="s">
        <v>462</v>
      </c>
      <c r="G187" t="s">
        <v>263</v>
      </c>
      <c r="H187">
        <v>0</v>
      </c>
      <c r="I187">
        <v>0</v>
      </c>
      <c r="J187">
        <v>0</v>
      </c>
      <c r="L187">
        <v>114727</v>
      </c>
      <c r="M187" t="s">
        <v>2025</v>
      </c>
      <c r="N187" t="s">
        <v>233</v>
      </c>
      <c r="O187" t="s">
        <v>2026</v>
      </c>
      <c r="P187">
        <v>3</v>
      </c>
      <c r="Q187">
        <v>1</v>
      </c>
      <c r="R187" t="s">
        <v>231</v>
      </c>
      <c r="S187">
        <v>1</v>
      </c>
      <c r="V187" t="s">
        <v>564</v>
      </c>
      <c r="W187" t="s">
        <v>614</v>
      </c>
      <c r="Y187">
        <v>1</v>
      </c>
      <c r="Z187" t="s">
        <v>551</v>
      </c>
      <c r="AA187" t="s">
        <v>415</v>
      </c>
      <c r="AC187">
        <v>1</v>
      </c>
      <c r="AH187" t="s">
        <v>2014</v>
      </c>
      <c r="AI187">
        <v>3271137</v>
      </c>
      <c r="AJ187" t="s">
        <v>2022</v>
      </c>
      <c r="AL187">
        <v>0</v>
      </c>
      <c r="AM187" t="s">
        <v>2027</v>
      </c>
      <c r="AN187">
        <v>414938</v>
      </c>
      <c r="AO187">
        <f t="shared" si="19"/>
        <v>414938</v>
      </c>
      <c r="AP187" t="s">
        <v>2028</v>
      </c>
      <c r="AQ187">
        <f t="shared" si="20"/>
        <v>-4.50041666666948</v>
      </c>
      <c r="AR187">
        <f t="shared" si="21"/>
        <v>1</v>
      </c>
      <c r="AS187">
        <f t="shared" si="22"/>
        <v>0.49958333333051996</v>
      </c>
      <c r="AT187">
        <f t="shared" si="23"/>
        <v>1</v>
      </c>
      <c r="AU187">
        <f t="shared" si="24"/>
        <v>1</v>
      </c>
      <c r="AV187">
        <f t="shared" si="25"/>
        <v>0</v>
      </c>
      <c r="AW187">
        <f t="shared" si="26"/>
        <v>1</v>
      </c>
      <c r="AX187">
        <f t="shared" si="26"/>
        <v>1</v>
      </c>
      <c r="AY187">
        <f t="shared" si="27"/>
        <v>1</v>
      </c>
    </row>
    <row r="188" spans="1:51">
      <c r="A188" t="s">
        <v>2029</v>
      </c>
      <c r="B188">
        <v>3271138</v>
      </c>
      <c r="C188" t="s">
        <v>2030</v>
      </c>
      <c r="D188" t="s">
        <v>2031</v>
      </c>
      <c r="E188" t="s">
        <v>2032</v>
      </c>
      <c r="F188" t="s">
        <v>462</v>
      </c>
      <c r="G188" t="s">
        <v>263</v>
      </c>
      <c r="H188">
        <v>59880</v>
      </c>
      <c r="I188">
        <v>59880</v>
      </c>
      <c r="J188">
        <v>0</v>
      </c>
      <c r="L188">
        <v>114723</v>
      </c>
      <c r="M188" t="s">
        <v>2033</v>
      </c>
      <c r="N188" t="s">
        <v>233</v>
      </c>
      <c r="O188" t="s">
        <v>2034</v>
      </c>
      <c r="P188">
        <v>2</v>
      </c>
      <c r="Q188">
        <v>5</v>
      </c>
      <c r="R188" t="s">
        <v>462</v>
      </c>
      <c r="S188">
        <v>1</v>
      </c>
      <c r="U188" t="s">
        <v>2035</v>
      </c>
      <c r="V188" t="s">
        <v>876</v>
      </c>
      <c r="W188" t="s">
        <v>1576</v>
      </c>
      <c r="X188" t="s">
        <v>2036</v>
      </c>
      <c r="Y188">
        <v>1</v>
      </c>
      <c r="Z188" t="s">
        <v>551</v>
      </c>
      <c r="AA188" t="s">
        <v>415</v>
      </c>
      <c r="AC188">
        <v>1</v>
      </c>
      <c r="AH188" t="s">
        <v>2037</v>
      </c>
      <c r="AI188">
        <v>3271139</v>
      </c>
      <c r="AJ188" t="s">
        <v>2032</v>
      </c>
      <c r="AL188">
        <v>0</v>
      </c>
      <c r="AM188" t="s">
        <v>2038</v>
      </c>
      <c r="AN188">
        <v>297937</v>
      </c>
      <c r="AO188">
        <f t="shared" si="19"/>
        <v>297937</v>
      </c>
      <c r="AP188" t="s">
        <v>2039</v>
      </c>
      <c r="AQ188">
        <f t="shared" si="20"/>
        <v>-4.5020601851865649</v>
      </c>
      <c r="AR188">
        <f t="shared" si="21"/>
        <v>1</v>
      </c>
      <c r="AS188">
        <f t="shared" si="22"/>
        <v>0.49793981481343508</v>
      </c>
      <c r="AT188">
        <f t="shared" si="23"/>
        <v>1</v>
      </c>
      <c r="AU188">
        <f t="shared" si="24"/>
        <v>1</v>
      </c>
      <c r="AV188">
        <f t="shared" si="25"/>
        <v>1</v>
      </c>
      <c r="AW188">
        <f t="shared" si="26"/>
        <v>1</v>
      </c>
      <c r="AX188">
        <f t="shared" si="26"/>
        <v>1</v>
      </c>
      <c r="AY188">
        <f t="shared" si="27"/>
        <v>1</v>
      </c>
    </row>
    <row r="189" spans="1:51">
      <c r="A189" t="s">
        <v>2040</v>
      </c>
      <c r="B189">
        <v>3271140</v>
      </c>
      <c r="C189" t="s">
        <v>446</v>
      </c>
      <c r="D189" t="s">
        <v>2041</v>
      </c>
      <c r="E189" t="s">
        <v>2042</v>
      </c>
      <c r="F189" t="s">
        <v>462</v>
      </c>
      <c r="G189" t="s">
        <v>231</v>
      </c>
      <c r="H189">
        <v>0</v>
      </c>
      <c r="I189">
        <v>0</v>
      </c>
      <c r="J189">
        <v>13082017</v>
      </c>
      <c r="K189" t="s">
        <v>2043</v>
      </c>
      <c r="L189">
        <v>114573</v>
      </c>
      <c r="M189" t="s">
        <v>2044</v>
      </c>
      <c r="N189" t="s">
        <v>233</v>
      </c>
      <c r="O189" t="s">
        <v>2045</v>
      </c>
      <c r="P189">
        <v>3</v>
      </c>
      <c r="Q189">
        <v>1</v>
      </c>
      <c r="R189" t="s">
        <v>231</v>
      </c>
      <c r="S189">
        <v>1</v>
      </c>
      <c r="U189" t="s">
        <v>2046</v>
      </c>
      <c r="V189" t="s">
        <v>453</v>
      </c>
      <c r="W189" t="s">
        <v>454</v>
      </c>
      <c r="Y189">
        <v>1</v>
      </c>
      <c r="Z189" t="s">
        <v>642</v>
      </c>
      <c r="AA189" t="s">
        <v>415</v>
      </c>
      <c r="AC189">
        <v>1</v>
      </c>
      <c r="AH189" t="s">
        <v>2047</v>
      </c>
      <c r="AI189">
        <v>3271172</v>
      </c>
      <c r="AJ189" t="s">
        <v>376</v>
      </c>
      <c r="AL189">
        <v>0</v>
      </c>
      <c r="AM189" t="s">
        <v>2048</v>
      </c>
      <c r="AN189">
        <v>256313</v>
      </c>
      <c r="AO189">
        <f t="shared" si="19"/>
        <v>256313</v>
      </c>
      <c r="AP189" t="s">
        <v>2049</v>
      </c>
      <c r="AQ189">
        <f t="shared" si="20"/>
        <v>-5.5214467592595611</v>
      </c>
      <c r="AR189">
        <f t="shared" si="21"/>
        <v>1</v>
      </c>
      <c r="AS189">
        <f t="shared" si="22"/>
        <v>0.47855324074043892</v>
      </c>
      <c r="AT189">
        <f t="shared" si="23"/>
        <v>1</v>
      </c>
      <c r="AU189">
        <f t="shared" si="24"/>
        <v>1</v>
      </c>
      <c r="AV189">
        <f t="shared" si="25"/>
        <v>0</v>
      </c>
      <c r="AW189">
        <f t="shared" si="26"/>
        <v>1</v>
      </c>
      <c r="AX189">
        <f t="shared" si="26"/>
        <v>1</v>
      </c>
      <c r="AY189">
        <f t="shared" si="27"/>
        <v>1</v>
      </c>
    </row>
    <row r="190" spans="1:51">
      <c r="A190" t="s">
        <v>2040</v>
      </c>
      <c r="B190">
        <v>3271140</v>
      </c>
      <c r="C190" t="s">
        <v>446</v>
      </c>
      <c r="D190" t="s">
        <v>2041</v>
      </c>
      <c r="E190" t="s">
        <v>2042</v>
      </c>
      <c r="F190" t="s">
        <v>462</v>
      </c>
      <c r="G190" t="s">
        <v>231</v>
      </c>
      <c r="H190">
        <v>0</v>
      </c>
      <c r="I190">
        <v>0</v>
      </c>
      <c r="J190">
        <v>13082017</v>
      </c>
      <c r="K190" t="s">
        <v>2043</v>
      </c>
      <c r="L190">
        <v>114573</v>
      </c>
      <c r="M190" t="s">
        <v>2044</v>
      </c>
      <c r="N190" t="s">
        <v>233</v>
      </c>
      <c r="O190" t="s">
        <v>2045</v>
      </c>
      <c r="P190">
        <v>3</v>
      </c>
      <c r="Q190">
        <v>1</v>
      </c>
      <c r="R190" t="s">
        <v>231</v>
      </c>
      <c r="S190">
        <v>1</v>
      </c>
      <c r="U190" t="s">
        <v>2046</v>
      </c>
      <c r="V190" t="s">
        <v>453</v>
      </c>
      <c r="W190" t="s">
        <v>454</v>
      </c>
      <c r="Y190">
        <v>1</v>
      </c>
      <c r="Z190" t="s">
        <v>642</v>
      </c>
      <c r="AA190" t="s">
        <v>415</v>
      </c>
      <c r="AC190">
        <v>1</v>
      </c>
      <c r="AH190" t="s">
        <v>2047</v>
      </c>
      <c r="AI190">
        <v>3271173</v>
      </c>
      <c r="AJ190" t="s">
        <v>1926</v>
      </c>
      <c r="AL190">
        <v>0</v>
      </c>
      <c r="AM190" t="s">
        <v>2050</v>
      </c>
      <c r="AN190">
        <v>331482</v>
      </c>
      <c r="AO190">
        <f t="shared" si="19"/>
        <v>331482</v>
      </c>
      <c r="AP190" t="s">
        <v>2051</v>
      </c>
      <c r="AQ190">
        <f t="shared" si="20"/>
        <v>-5.5214467592595611</v>
      </c>
      <c r="AR190">
        <f t="shared" si="21"/>
        <v>1</v>
      </c>
      <c r="AS190">
        <f t="shared" si="22"/>
        <v>0.47855324074043892</v>
      </c>
      <c r="AT190">
        <f t="shared" si="23"/>
        <v>1</v>
      </c>
      <c r="AU190">
        <f t="shared" si="24"/>
        <v>1</v>
      </c>
      <c r="AV190">
        <f t="shared" si="25"/>
        <v>0</v>
      </c>
      <c r="AW190">
        <f t="shared" si="26"/>
        <v>1</v>
      </c>
      <c r="AX190">
        <f t="shared" si="26"/>
        <v>1</v>
      </c>
      <c r="AY190">
        <f t="shared" si="27"/>
        <v>1</v>
      </c>
    </row>
    <row r="191" spans="1:51">
      <c r="A191" t="s">
        <v>2040</v>
      </c>
      <c r="B191">
        <v>3271140</v>
      </c>
      <c r="C191" t="s">
        <v>446</v>
      </c>
      <c r="D191" t="s">
        <v>2041</v>
      </c>
      <c r="E191" t="s">
        <v>2042</v>
      </c>
      <c r="F191" t="s">
        <v>462</v>
      </c>
      <c r="G191" t="s">
        <v>231</v>
      </c>
      <c r="H191">
        <v>0</v>
      </c>
      <c r="I191">
        <v>0</v>
      </c>
      <c r="J191">
        <v>13082017</v>
      </c>
      <c r="K191" t="s">
        <v>2043</v>
      </c>
      <c r="L191">
        <v>114573</v>
      </c>
      <c r="M191" t="s">
        <v>2044</v>
      </c>
      <c r="N191" t="s">
        <v>233</v>
      </c>
      <c r="O191" t="s">
        <v>2045</v>
      </c>
      <c r="P191">
        <v>3</v>
      </c>
      <c r="Q191">
        <v>1</v>
      </c>
      <c r="R191" t="s">
        <v>231</v>
      </c>
      <c r="S191">
        <v>1</v>
      </c>
      <c r="U191" t="s">
        <v>2046</v>
      </c>
      <c r="V191" t="s">
        <v>453</v>
      </c>
      <c r="W191" t="s">
        <v>454</v>
      </c>
      <c r="Y191">
        <v>1</v>
      </c>
      <c r="Z191" t="s">
        <v>642</v>
      </c>
      <c r="AA191" t="s">
        <v>415</v>
      </c>
      <c r="AC191">
        <v>1</v>
      </c>
      <c r="AH191" t="s">
        <v>2047</v>
      </c>
      <c r="AI191">
        <v>3271174</v>
      </c>
      <c r="AJ191" t="s">
        <v>1932</v>
      </c>
      <c r="AL191">
        <v>0</v>
      </c>
      <c r="AM191" t="s">
        <v>2052</v>
      </c>
      <c r="AN191">
        <v>300344</v>
      </c>
      <c r="AO191">
        <f t="shared" si="19"/>
        <v>300344</v>
      </c>
      <c r="AP191" t="s">
        <v>2053</v>
      </c>
      <c r="AQ191">
        <f t="shared" si="20"/>
        <v>-5.5214467592595611</v>
      </c>
      <c r="AR191">
        <f t="shared" si="21"/>
        <v>1</v>
      </c>
      <c r="AS191">
        <f t="shared" si="22"/>
        <v>0.47855324074043892</v>
      </c>
      <c r="AT191">
        <f t="shared" si="23"/>
        <v>1</v>
      </c>
      <c r="AU191">
        <f t="shared" si="24"/>
        <v>1</v>
      </c>
      <c r="AV191">
        <f t="shared" si="25"/>
        <v>0</v>
      </c>
      <c r="AW191">
        <f t="shared" si="26"/>
        <v>1</v>
      </c>
      <c r="AX191">
        <f t="shared" si="26"/>
        <v>1</v>
      </c>
      <c r="AY191">
        <f t="shared" si="27"/>
        <v>1</v>
      </c>
    </row>
    <row r="192" spans="1:51">
      <c r="A192" t="s">
        <v>2040</v>
      </c>
      <c r="B192">
        <v>3271140</v>
      </c>
      <c r="C192" t="s">
        <v>446</v>
      </c>
      <c r="D192" t="s">
        <v>2041</v>
      </c>
      <c r="E192" t="s">
        <v>2042</v>
      </c>
      <c r="F192" t="s">
        <v>462</v>
      </c>
      <c r="G192" t="s">
        <v>231</v>
      </c>
      <c r="H192">
        <v>0</v>
      </c>
      <c r="I192">
        <v>0</v>
      </c>
      <c r="J192">
        <v>13082017</v>
      </c>
      <c r="K192" t="s">
        <v>2043</v>
      </c>
      <c r="L192">
        <v>114573</v>
      </c>
      <c r="M192" t="s">
        <v>2044</v>
      </c>
      <c r="N192" t="s">
        <v>233</v>
      </c>
      <c r="O192" t="s">
        <v>2045</v>
      </c>
      <c r="P192">
        <v>3</v>
      </c>
      <c r="Q192">
        <v>1</v>
      </c>
      <c r="R192" t="s">
        <v>231</v>
      </c>
      <c r="S192">
        <v>1</v>
      </c>
      <c r="U192" t="s">
        <v>2046</v>
      </c>
      <c r="V192" t="s">
        <v>453</v>
      </c>
      <c r="W192" t="s">
        <v>454</v>
      </c>
      <c r="Y192">
        <v>1</v>
      </c>
      <c r="Z192" t="s">
        <v>642</v>
      </c>
      <c r="AA192" t="s">
        <v>415</v>
      </c>
      <c r="AC192">
        <v>1</v>
      </c>
      <c r="AH192" t="s">
        <v>2047</v>
      </c>
      <c r="AI192">
        <v>3271175</v>
      </c>
      <c r="AJ192" t="s">
        <v>2054</v>
      </c>
      <c r="AL192">
        <v>0</v>
      </c>
      <c r="AM192" t="s">
        <v>2055</v>
      </c>
      <c r="AN192">
        <v>227995</v>
      </c>
      <c r="AO192">
        <f t="shared" si="19"/>
        <v>227995</v>
      </c>
      <c r="AP192" t="s">
        <v>2056</v>
      </c>
      <c r="AQ192">
        <f t="shared" si="20"/>
        <v>-5.5214467592595611</v>
      </c>
      <c r="AR192">
        <f t="shared" si="21"/>
        <v>1</v>
      </c>
      <c r="AS192">
        <f t="shared" si="22"/>
        <v>0.47855324074043892</v>
      </c>
      <c r="AT192">
        <f t="shared" si="23"/>
        <v>1</v>
      </c>
      <c r="AU192">
        <f t="shared" si="24"/>
        <v>1</v>
      </c>
      <c r="AV192">
        <f t="shared" si="25"/>
        <v>0</v>
      </c>
      <c r="AW192">
        <f t="shared" si="26"/>
        <v>1</v>
      </c>
      <c r="AX192">
        <f t="shared" si="26"/>
        <v>1</v>
      </c>
      <c r="AY192">
        <f t="shared" si="27"/>
        <v>1</v>
      </c>
    </row>
    <row r="193" spans="1:51">
      <c r="A193" t="s">
        <v>2040</v>
      </c>
      <c r="B193">
        <v>3271140</v>
      </c>
      <c r="C193" t="s">
        <v>446</v>
      </c>
      <c r="D193" t="s">
        <v>2041</v>
      </c>
      <c r="E193" t="s">
        <v>2042</v>
      </c>
      <c r="F193" t="s">
        <v>462</v>
      </c>
      <c r="G193" t="s">
        <v>231</v>
      </c>
      <c r="H193">
        <v>0</v>
      </c>
      <c r="I193">
        <v>0</v>
      </c>
      <c r="J193">
        <v>13082017</v>
      </c>
      <c r="K193" t="s">
        <v>2043</v>
      </c>
      <c r="L193">
        <v>114573</v>
      </c>
      <c r="M193" t="s">
        <v>2044</v>
      </c>
      <c r="N193" t="s">
        <v>233</v>
      </c>
      <c r="O193" t="s">
        <v>2045</v>
      </c>
      <c r="P193">
        <v>3</v>
      </c>
      <c r="Q193">
        <v>1</v>
      </c>
      <c r="R193" t="s">
        <v>231</v>
      </c>
      <c r="S193">
        <v>1</v>
      </c>
      <c r="U193" t="s">
        <v>2046</v>
      </c>
      <c r="V193" t="s">
        <v>453</v>
      </c>
      <c r="W193" t="s">
        <v>454</v>
      </c>
      <c r="Y193">
        <v>1</v>
      </c>
      <c r="Z193" t="s">
        <v>642</v>
      </c>
      <c r="AA193" t="s">
        <v>415</v>
      </c>
      <c r="AC193">
        <v>1</v>
      </c>
      <c r="AH193" t="s">
        <v>2047</v>
      </c>
      <c r="AI193">
        <v>3271176</v>
      </c>
      <c r="AJ193" t="s">
        <v>2057</v>
      </c>
      <c r="AL193">
        <v>0</v>
      </c>
      <c r="AM193" t="s">
        <v>2058</v>
      </c>
      <c r="AN193">
        <v>445554</v>
      </c>
      <c r="AO193">
        <f t="shared" si="19"/>
        <v>445554</v>
      </c>
      <c r="AP193" t="s">
        <v>2059</v>
      </c>
      <c r="AQ193">
        <f t="shared" si="20"/>
        <v>-5.5214467592595611</v>
      </c>
      <c r="AR193">
        <f t="shared" si="21"/>
        <v>1</v>
      </c>
      <c r="AS193">
        <f t="shared" si="22"/>
        <v>0.47855324074043892</v>
      </c>
      <c r="AT193">
        <f t="shared" si="23"/>
        <v>1</v>
      </c>
      <c r="AU193">
        <f t="shared" si="24"/>
        <v>1</v>
      </c>
      <c r="AV193">
        <f t="shared" si="25"/>
        <v>0</v>
      </c>
      <c r="AW193">
        <f t="shared" si="26"/>
        <v>1</v>
      </c>
      <c r="AX193">
        <f t="shared" si="26"/>
        <v>1</v>
      </c>
      <c r="AY193">
        <f t="shared" si="27"/>
        <v>1</v>
      </c>
    </row>
    <row r="194" spans="1:51">
      <c r="A194" t="s">
        <v>2040</v>
      </c>
      <c r="B194">
        <v>3271140</v>
      </c>
      <c r="C194" t="s">
        <v>446</v>
      </c>
      <c r="D194" t="s">
        <v>2041</v>
      </c>
      <c r="E194" t="s">
        <v>2042</v>
      </c>
      <c r="F194" t="s">
        <v>462</v>
      </c>
      <c r="G194" t="s">
        <v>231</v>
      </c>
      <c r="H194">
        <v>0</v>
      </c>
      <c r="I194">
        <v>0</v>
      </c>
      <c r="J194">
        <v>13082017</v>
      </c>
      <c r="K194" t="s">
        <v>2043</v>
      </c>
      <c r="L194">
        <v>114573</v>
      </c>
      <c r="M194" t="s">
        <v>2044</v>
      </c>
      <c r="N194" t="s">
        <v>233</v>
      </c>
      <c r="O194" t="s">
        <v>2045</v>
      </c>
      <c r="P194">
        <v>3</v>
      </c>
      <c r="Q194">
        <v>1</v>
      </c>
      <c r="R194" t="s">
        <v>231</v>
      </c>
      <c r="S194">
        <v>1</v>
      </c>
      <c r="U194" t="s">
        <v>2046</v>
      </c>
      <c r="V194" t="s">
        <v>453</v>
      </c>
      <c r="W194" t="s">
        <v>454</v>
      </c>
      <c r="Y194">
        <v>1</v>
      </c>
      <c r="Z194" t="s">
        <v>642</v>
      </c>
      <c r="AA194" t="s">
        <v>415</v>
      </c>
      <c r="AC194">
        <v>1</v>
      </c>
      <c r="AH194" t="s">
        <v>2047</v>
      </c>
      <c r="AI194">
        <v>3271177</v>
      </c>
      <c r="AJ194" t="s">
        <v>2060</v>
      </c>
      <c r="AL194">
        <v>0</v>
      </c>
      <c r="AM194" t="s">
        <v>2061</v>
      </c>
      <c r="AN194">
        <v>506259</v>
      </c>
      <c r="AO194">
        <f t="shared" si="19"/>
        <v>506259</v>
      </c>
      <c r="AP194" t="s">
        <v>2062</v>
      </c>
      <c r="AQ194">
        <f t="shared" si="20"/>
        <v>-5.5214467592595611</v>
      </c>
      <c r="AR194">
        <f t="shared" si="21"/>
        <v>1</v>
      </c>
      <c r="AS194">
        <f t="shared" si="22"/>
        <v>0.47855324074043892</v>
      </c>
      <c r="AT194">
        <f t="shared" si="23"/>
        <v>1</v>
      </c>
      <c r="AU194">
        <f t="shared" si="24"/>
        <v>1</v>
      </c>
      <c r="AV194">
        <f t="shared" si="25"/>
        <v>0</v>
      </c>
      <c r="AW194">
        <f t="shared" si="26"/>
        <v>1</v>
      </c>
      <c r="AX194">
        <f t="shared" si="26"/>
        <v>1</v>
      </c>
      <c r="AY194">
        <f t="shared" si="27"/>
        <v>1</v>
      </c>
    </row>
    <row r="195" spans="1:51">
      <c r="A195" t="s">
        <v>2040</v>
      </c>
      <c r="B195">
        <v>3271140</v>
      </c>
      <c r="C195" t="s">
        <v>446</v>
      </c>
      <c r="D195" t="s">
        <v>2041</v>
      </c>
      <c r="E195" t="s">
        <v>2042</v>
      </c>
      <c r="F195" t="s">
        <v>462</v>
      </c>
      <c r="G195" t="s">
        <v>231</v>
      </c>
      <c r="H195">
        <v>0</v>
      </c>
      <c r="I195">
        <v>0</v>
      </c>
      <c r="J195">
        <v>13082017</v>
      </c>
      <c r="K195" t="s">
        <v>2043</v>
      </c>
      <c r="L195">
        <v>114573</v>
      </c>
      <c r="M195" t="s">
        <v>2044</v>
      </c>
      <c r="N195" t="s">
        <v>233</v>
      </c>
      <c r="O195" t="s">
        <v>2045</v>
      </c>
      <c r="P195">
        <v>3</v>
      </c>
      <c r="Q195">
        <v>1</v>
      </c>
      <c r="R195" t="s">
        <v>231</v>
      </c>
      <c r="S195">
        <v>1</v>
      </c>
      <c r="U195" t="s">
        <v>2046</v>
      </c>
      <c r="V195" t="s">
        <v>453</v>
      </c>
      <c r="W195" t="s">
        <v>454</v>
      </c>
      <c r="Y195">
        <v>1</v>
      </c>
      <c r="Z195" t="s">
        <v>642</v>
      </c>
      <c r="AA195" t="s">
        <v>415</v>
      </c>
      <c r="AC195">
        <v>1</v>
      </c>
      <c r="AH195" t="s">
        <v>2047</v>
      </c>
      <c r="AI195">
        <v>3271178</v>
      </c>
      <c r="AJ195" t="s">
        <v>2063</v>
      </c>
      <c r="AL195">
        <v>0</v>
      </c>
      <c r="AM195" t="s">
        <v>2064</v>
      </c>
      <c r="AN195">
        <v>199523</v>
      </c>
      <c r="AO195">
        <f t="shared" ref="AO195:AO258" si="28">AL195+AN195</f>
        <v>199523</v>
      </c>
      <c r="AP195" t="s">
        <v>2065</v>
      </c>
      <c r="AQ195">
        <f t="shared" ref="AQ195:AQ258" si="29">IFERROR(Z195-M195,"nesprávny dátum")</f>
        <v>-5.5214467592595611</v>
      </c>
      <c r="AR195">
        <f t="shared" ref="AR195:AR258" si="30">IFERROR(IF(Z195-M195&lt;-93,0,IF(Z195-M195&lt;1,1,0)),0)</f>
        <v>1</v>
      </c>
      <c r="AS195">
        <f t="shared" ref="AS195:AS258" si="31">IFERROR(F195-M195,"N/A")</f>
        <v>0.47855324074043892</v>
      </c>
      <c r="AT195">
        <f t="shared" ref="AT195:AT258" si="32">IFERROR(IF(F195-M195&gt;0,1,0),"N/A")</f>
        <v>1</v>
      </c>
      <c r="AU195">
        <f t="shared" ref="AU195:AU258" si="33">IF(AND(F195="",T195=""),0,1)</f>
        <v>1</v>
      </c>
      <c r="AV195">
        <f t="shared" ref="AV195:AV258" si="34">IF(H195&gt;0,1,0)</f>
        <v>0</v>
      </c>
      <c r="AW195">
        <f t="shared" ref="AW195:AX258" si="35">IF(AI195="",0,1)</f>
        <v>1</v>
      </c>
      <c r="AX195">
        <f t="shared" si="35"/>
        <v>1</v>
      </c>
      <c r="AY195">
        <f t="shared" ref="AY195:AY258" si="36">IF(AK195&gt;"",1,IF(AM195&gt;"",1,0))</f>
        <v>1</v>
      </c>
    </row>
    <row r="196" spans="1:51">
      <c r="A196" t="s">
        <v>2066</v>
      </c>
      <c r="B196">
        <v>3271141</v>
      </c>
      <c r="C196" t="s">
        <v>609</v>
      </c>
      <c r="D196" t="s">
        <v>2067</v>
      </c>
      <c r="E196" t="s">
        <v>2068</v>
      </c>
      <c r="F196" t="s">
        <v>462</v>
      </c>
      <c r="G196" t="s">
        <v>864</v>
      </c>
      <c r="H196">
        <v>0</v>
      </c>
      <c r="I196">
        <v>0</v>
      </c>
      <c r="J196">
        <v>0</v>
      </c>
      <c r="L196">
        <v>114727</v>
      </c>
      <c r="M196" t="s">
        <v>2069</v>
      </c>
      <c r="N196" t="s">
        <v>233</v>
      </c>
      <c r="O196" t="s">
        <v>2070</v>
      </c>
      <c r="P196">
        <v>3</v>
      </c>
      <c r="Q196">
        <v>1</v>
      </c>
      <c r="R196" t="s">
        <v>231</v>
      </c>
      <c r="S196">
        <v>1</v>
      </c>
      <c r="V196" t="s">
        <v>564</v>
      </c>
      <c r="W196" t="s">
        <v>614</v>
      </c>
      <c r="Y196">
        <v>1</v>
      </c>
      <c r="Z196" t="s">
        <v>551</v>
      </c>
      <c r="AA196" t="s">
        <v>415</v>
      </c>
      <c r="AC196">
        <v>1</v>
      </c>
      <c r="AH196" t="s">
        <v>2071</v>
      </c>
      <c r="AI196">
        <v>3271142</v>
      </c>
      <c r="AJ196" t="s">
        <v>2066</v>
      </c>
      <c r="AL196">
        <v>0</v>
      </c>
      <c r="AM196" t="s">
        <v>2072</v>
      </c>
      <c r="AN196">
        <v>414489</v>
      </c>
      <c r="AO196">
        <f t="shared" si="28"/>
        <v>414489</v>
      </c>
      <c r="AP196" t="s">
        <v>2073</v>
      </c>
      <c r="AQ196">
        <f t="shared" si="29"/>
        <v>-4.5029861111106584</v>
      </c>
      <c r="AR196">
        <f t="shared" si="30"/>
        <v>1</v>
      </c>
      <c r="AS196">
        <f t="shared" si="31"/>
        <v>0.49701388888934162</v>
      </c>
      <c r="AT196">
        <f t="shared" si="32"/>
        <v>1</v>
      </c>
      <c r="AU196">
        <f t="shared" si="33"/>
        <v>1</v>
      </c>
      <c r="AV196">
        <f t="shared" si="34"/>
        <v>0</v>
      </c>
      <c r="AW196">
        <f t="shared" si="35"/>
        <v>1</v>
      </c>
      <c r="AX196">
        <f t="shared" si="35"/>
        <v>1</v>
      </c>
      <c r="AY196">
        <f t="shared" si="36"/>
        <v>1</v>
      </c>
    </row>
    <row r="197" spans="1:51">
      <c r="A197" t="s">
        <v>2074</v>
      </c>
      <c r="B197">
        <v>3271143</v>
      </c>
      <c r="C197" t="s">
        <v>2075</v>
      </c>
      <c r="D197" t="s">
        <v>2076</v>
      </c>
      <c r="E197" t="s">
        <v>2077</v>
      </c>
      <c r="F197" t="s">
        <v>462</v>
      </c>
      <c r="G197" t="s">
        <v>231</v>
      </c>
      <c r="H197">
        <v>0</v>
      </c>
      <c r="I197">
        <v>0</v>
      </c>
      <c r="J197">
        <v>0</v>
      </c>
      <c r="L197">
        <v>114533</v>
      </c>
      <c r="M197" t="s">
        <v>2078</v>
      </c>
      <c r="N197" t="s">
        <v>233</v>
      </c>
      <c r="O197" t="s">
        <v>2079</v>
      </c>
      <c r="P197">
        <v>2</v>
      </c>
      <c r="Q197">
        <v>5</v>
      </c>
      <c r="R197" t="s">
        <v>462</v>
      </c>
      <c r="S197">
        <v>1</v>
      </c>
      <c r="U197" t="s">
        <v>2080</v>
      </c>
      <c r="V197" t="s">
        <v>2081</v>
      </c>
      <c r="W197" t="s">
        <v>2082</v>
      </c>
      <c r="X197" t="s">
        <v>2083</v>
      </c>
      <c r="Y197">
        <v>1</v>
      </c>
      <c r="Z197" t="s">
        <v>490</v>
      </c>
      <c r="AA197" t="s">
        <v>233</v>
      </c>
      <c r="AC197">
        <v>1</v>
      </c>
      <c r="AH197" t="s">
        <v>2084</v>
      </c>
      <c r="AI197">
        <v>3271144</v>
      </c>
      <c r="AJ197" t="s">
        <v>285</v>
      </c>
      <c r="AL197">
        <v>0</v>
      </c>
      <c r="AM197" t="s">
        <v>2085</v>
      </c>
      <c r="AN197">
        <v>116279</v>
      </c>
      <c r="AO197">
        <f t="shared" si="28"/>
        <v>116279</v>
      </c>
      <c r="AP197" t="s">
        <v>2086</v>
      </c>
      <c r="AQ197">
        <f t="shared" si="29"/>
        <v>-0.50355324074189411</v>
      </c>
      <c r="AR197">
        <f t="shared" si="30"/>
        <v>1</v>
      </c>
      <c r="AS197">
        <f t="shared" si="31"/>
        <v>0.49644675925810589</v>
      </c>
      <c r="AT197">
        <f t="shared" si="32"/>
        <v>1</v>
      </c>
      <c r="AU197">
        <f t="shared" si="33"/>
        <v>1</v>
      </c>
      <c r="AV197">
        <f t="shared" si="34"/>
        <v>0</v>
      </c>
      <c r="AW197">
        <f t="shared" si="35"/>
        <v>1</v>
      </c>
      <c r="AX197">
        <f t="shared" si="35"/>
        <v>1</v>
      </c>
      <c r="AY197">
        <f t="shared" si="36"/>
        <v>1</v>
      </c>
    </row>
    <row r="198" spans="1:51">
      <c r="A198" t="s">
        <v>2087</v>
      </c>
      <c r="B198">
        <v>3271145</v>
      </c>
      <c r="C198" t="s">
        <v>2088</v>
      </c>
      <c r="D198" t="s">
        <v>824</v>
      </c>
      <c r="E198" t="s">
        <v>2089</v>
      </c>
      <c r="F198" t="s">
        <v>826</v>
      </c>
      <c r="G198" t="s">
        <v>263</v>
      </c>
      <c r="H198">
        <v>0</v>
      </c>
      <c r="I198">
        <v>0</v>
      </c>
      <c r="J198">
        <v>13014</v>
      </c>
      <c r="L198">
        <v>114573</v>
      </c>
      <c r="M198" t="s">
        <v>2090</v>
      </c>
      <c r="N198" t="s">
        <v>233</v>
      </c>
      <c r="O198" t="s">
        <v>828</v>
      </c>
      <c r="P198">
        <v>2</v>
      </c>
      <c r="Q198">
        <v>1</v>
      </c>
      <c r="R198" t="s">
        <v>231</v>
      </c>
      <c r="S198">
        <v>3</v>
      </c>
      <c r="U198" t="s">
        <v>829</v>
      </c>
      <c r="V198" t="s">
        <v>2091</v>
      </c>
      <c r="W198" t="s">
        <v>2092</v>
      </c>
      <c r="Y198">
        <v>2</v>
      </c>
      <c r="Z198" t="s">
        <v>551</v>
      </c>
      <c r="AA198" t="s">
        <v>415</v>
      </c>
      <c r="AB198" t="s">
        <v>2093</v>
      </c>
      <c r="AC198">
        <v>1</v>
      </c>
      <c r="AH198" t="s">
        <v>2094</v>
      </c>
      <c r="AO198">
        <f t="shared" si="28"/>
        <v>0</v>
      </c>
      <c r="AQ198">
        <f t="shared" si="29"/>
        <v>-4.5034953703725478</v>
      </c>
      <c r="AR198">
        <f t="shared" si="30"/>
        <v>1</v>
      </c>
      <c r="AS198">
        <f t="shared" si="31"/>
        <v>-1.5034953703725478</v>
      </c>
      <c r="AT198">
        <f t="shared" si="32"/>
        <v>0</v>
      </c>
      <c r="AU198">
        <f t="shared" si="33"/>
        <v>1</v>
      </c>
      <c r="AV198">
        <f t="shared" si="34"/>
        <v>0</v>
      </c>
      <c r="AW198">
        <f t="shared" si="35"/>
        <v>0</v>
      </c>
      <c r="AX198">
        <f t="shared" si="35"/>
        <v>0</v>
      </c>
      <c r="AY198">
        <f t="shared" si="36"/>
        <v>0</v>
      </c>
    </row>
    <row r="199" spans="1:51">
      <c r="A199" t="s">
        <v>2095</v>
      </c>
      <c r="B199">
        <v>3271146</v>
      </c>
      <c r="C199" t="s">
        <v>2096</v>
      </c>
      <c r="D199" t="s">
        <v>824</v>
      </c>
      <c r="E199" t="s">
        <v>2097</v>
      </c>
      <c r="F199" t="s">
        <v>826</v>
      </c>
      <c r="G199" t="s">
        <v>263</v>
      </c>
      <c r="H199">
        <v>0</v>
      </c>
      <c r="I199">
        <v>0</v>
      </c>
      <c r="J199">
        <v>13020</v>
      </c>
      <c r="L199">
        <v>114573</v>
      </c>
      <c r="M199" t="s">
        <v>2098</v>
      </c>
      <c r="N199" t="s">
        <v>233</v>
      </c>
      <c r="O199" t="s">
        <v>828</v>
      </c>
      <c r="P199">
        <v>2</v>
      </c>
      <c r="Q199">
        <v>1</v>
      </c>
      <c r="R199" t="s">
        <v>231</v>
      </c>
      <c r="S199">
        <v>3</v>
      </c>
      <c r="U199" t="s">
        <v>829</v>
      </c>
      <c r="V199" t="s">
        <v>2099</v>
      </c>
      <c r="W199" t="s">
        <v>2100</v>
      </c>
      <c r="Y199">
        <v>2</v>
      </c>
      <c r="Z199" t="s">
        <v>1800</v>
      </c>
      <c r="AA199" t="s">
        <v>415</v>
      </c>
      <c r="AB199" t="s">
        <v>2101</v>
      </c>
      <c r="AC199">
        <v>2</v>
      </c>
      <c r="AH199" t="s">
        <v>2090</v>
      </c>
      <c r="AO199">
        <f t="shared" si="28"/>
        <v>0</v>
      </c>
      <c r="AQ199">
        <f t="shared" si="29"/>
        <v>-2.5035069444420515</v>
      </c>
      <c r="AR199">
        <f t="shared" si="30"/>
        <v>1</v>
      </c>
      <c r="AS199">
        <f t="shared" si="31"/>
        <v>-1.5035069444420515</v>
      </c>
      <c r="AT199">
        <f t="shared" si="32"/>
        <v>0</v>
      </c>
      <c r="AU199">
        <f t="shared" si="33"/>
        <v>1</v>
      </c>
      <c r="AV199">
        <f t="shared" si="34"/>
        <v>0</v>
      </c>
      <c r="AW199">
        <f t="shared" si="35"/>
        <v>0</v>
      </c>
      <c r="AX199">
        <f t="shared" si="35"/>
        <v>0</v>
      </c>
      <c r="AY199">
        <f t="shared" si="36"/>
        <v>0</v>
      </c>
    </row>
    <row r="200" spans="1:51">
      <c r="A200" t="s">
        <v>2102</v>
      </c>
      <c r="B200">
        <v>3271147</v>
      </c>
      <c r="C200" t="s">
        <v>2096</v>
      </c>
      <c r="D200" t="s">
        <v>824</v>
      </c>
      <c r="E200" t="s">
        <v>2097</v>
      </c>
      <c r="F200" t="s">
        <v>826</v>
      </c>
      <c r="G200" t="s">
        <v>263</v>
      </c>
      <c r="H200">
        <v>0</v>
      </c>
      <c r="I200">
        <v>0</v>
      </c>
      <c r="J200">
        <v>13019</v>
      </c>
      <c r="L200">
        <v>114573</v>
      </c>
      <c r="M200" t="s">
        <v>2098</v>
      </c>
      <c r="N200" t="s">
        <v>233</v>
      </c>
      <c r="O200" t="s">
        <v>828</v>
      </c>
      <c r="P200">
        <v>2</v>
      </c>
      <c r="Q200">
        <v>1</v>
      </c>
      <c r="R200" t="s">
        <v>231</v>
      </c>
      <c r="S200">
        <v>3</v>
      </c>
      <c r="U200" t="s">
        <v>829</v>
      </c>
      <c r="V200" t="s">
        <v>2099</v>
      </c>
      <c r="W200" t="s">
        <v>2100</v>
      </c>
      <c r="Y200">
        <v>2</v>
      </c>
      <c r="Z200" t="s">
        <v>1800</v>
      </c>
      <c r="AA200" t="s">
        <v>415</v>
      </c>
      <c r="AB200" t="s">
        <v>2101</v>
      </c>
      <c r="AC200">
        <v>2</v>
      </c>
      <c r="AH200" t="s">
        <v>2098</v>
      </c>
      <c r="AO200">
        <f t="shared" si="28"/>
        <v>0</v>
      </c>
      <c r="AQ200">
        <f t="shared" si="29"/>
        <v>-2.5035069444420515</v>
      </c>
      <c r="AR200">
        <f t="shared" si="30"/>
        <v>1</v>
      </c>
      <c r="AS200">
        <f t="shared" si="31"/>
        <v>-1.5035069444420515</v>
      </c>
      <c r="AT200">
        <f t="shared" si="32"/>
        <v>0</v>
      </c>
      <c r="AU200">
        <f t="shared" si="33"/>
        <v>1</v>
      </c>
      <c r="AV200">
        <f t="shared" si="34"/>
        <v>0</v>
      </c>
      <c r="AW200">
        <f t="shared" si="35"/>
        <v>0</v>
      </c>
      <c r="AX200">
        <f t="shared" si="35"/>
        <v>0</v>
      </c>
      <c r="AY200">
        <f t="shared" si="36"/>
        <v>0</v>
      </c>
    </row>
    <row r="201" spans="1:51">
      <c r="A201" t="s">
        <v>2103</v>
      </c>
      <c r="B201">
        <v>3271148</v>
      </c>
      <c r="C201" t="s">
        <v>2096</v>
      </c>
      <c r="D201" t="s">
        <v>824</v>
      </c>
      <c r="E201" t="s">
        <v>2097</v>
      </c>
      <c r="F201" t="s">
        <v>826</v>
      </c>
      <c r="G201" t="s">
        <v>263</v>
      </c>
      <c r="H201">
        <v>0</v>
      </c>
      <c r="I201">
        <v>0</v>
      </c>
      <c r="J201">
        <v>13018</v>
      </c>
      <c r="L201">
        <v>114573</v>
      </c>
      <c r="M201" t="s">
        <v>2098</v>
      </c>
      <c r="N201" t="s">
        <v>233</v>
      </c>
      <c r="O201" t="s">
        <v>828</v>
      </c>
      <c r="P201">
        <v>2</v>
      </c>
      <c r="Q201">
        <v>1</v>
      </c>
      <c r="R201" t="s">
        <v>231</v>
      </c>
      <c r="S201">
        <v>3</v>
      </c>
      <c r="U201" t="s">
        <v>829</v>
      </c>
      <c r="V201" t="s">
        <v>2099</v>
      </c>
      <c r="W201" t="s">
        <v>2100</v>
      </c>
      <c r="Y201">
        <v>2</v>
      </c>
      <c r="Z201" t="s">
        <v>1800</v>
      </c>
      <c r="AA201" t="s">
        <v>415</v>
      </c>
      <c r="AB201" t="s">
        <v>2101</v>
      </c>
      <c r="AC201">
        <v>2</v>
      </c>
      <c r="AH201" t="s">
        <v>2098</v>
      </c>
      <c r="AO201">
        <f t="shared" si="28"/>
        <v>0</v>
      </c>
      <c r="AQ201">
        <f t="shared" si="29"/>
        <v>-2.5035069444420515</v>
      </c>
      <c r="AR201">
        <f t="shared" si="30"/>
        <v>1</v>
      </c>
      <c r="AS201">
        <f t="shared" si="31"/>
        <v>-1.5035069444420515</v>
      </c>
      <c r="AT201">
        <f t="shared" si="32"/>
        <v>0</v>
      </c>
      <c r="AU201">
        <f t="shared" si="33"/>
        <v>1</v>
      </c>
      <c r="AV201">
        <f t="shared" si="34"/>
        <v>0</v>
      </c>
      <c r="AW201">
        <f t="shared" si="35"/>
        <v>0</v>
      </c>
      <c r="AX201">
        <f t="shared" si="35"/>
        <v>0</v>
      </c>
      <c r="AY201">
        <f t="shared" si="36"/>
        <v>0</v>
      </c>
    </row>
    <row r="202" spans="1:51">
      <c r="A202" t="s">
        <v>2104</v>
      </c>
      <c r="B202">
        <v>3271149</v>
      </c>
      <c r="C202" t="s">
        <v>2096</v>
      </c>
      <c r="D202" t="s">
        <v>824</v>
      </c>
      <c r="E202" t="s">
        <v>2097</v>
      </c>
      <c r="F202" t="s">
        <v>826</v>
      </c>
      <c r="G202" t="s">
        <v>263</v>
      </c>
      <c r="H202">
        <v>0</v>
      </c>
      <c r="I202">
        <v>0</v>
      </c>
      <c r="J202">
        <v>13017</v>
      </c>
      <c r="L202">
        <v>114573</v>
      </c>
      <c r="M202" t="s">
        <v>2098</v>
      </c>
      <c r="N202" t="s">
        <v>233</v>
      </c>
      <c r="O202" t="s">
        <v>828</v>
      </c>
      <c r="P202">
        <v>2</v>
      </c>
      <c r="Q202">
        <v>1</v>
      </c>
      <c r="R202" t="s">
        <v>231</v>
      </c>
      <c r="S202">
        <v>3</v>
      </c>
      <c r="U202" t="s">
        <v>829</v>
      </c>
      <c r="V202" t="s">
        <v>2099</v>
      </c>
      <c r="W202" t="s">
        <v>2100</v>
      </c>
      <c r="Y202">
        <v>2</v>
      </c>
      <c r="Z202" t="s">
        <v>1800</v>
      </c>
      <c r="AA202" t="s">
        <v>415</v>
      </c>
      <c r="AB202" t="s">
        <v>2101</v>
      </c>
      <c r="AC202">
        <v>2</v>
      </c>
      <c r="AH202" t="s">
        <v>2098</v>
      </c>
      <c r="AO202">
        <f t="shared" si="28"/>
        <v>0</v>
      </c>
      <c r="AQ202">
        <f t="shared" si="29"/>
        <v>-2.5035069444420515</v>
      </c>
      <c r="AR202">
        <f t="shared" si="30"/>
        <v>1</v>
      </c>
      <c r="AS202">
        <f t="shared" si="31"/>
        <v>-1.5035069444420515</v>
      </c>
      <c r="AT202">
        <f t="shared" si="32"/>
        <v>0</v>
      </c>
      <c r="AU202">
        <f t="shared" si="33"/>
        <v>1</v>
      </c>
      <c r="AV202">
        <f t="shared" si="34"/>
        <v>0</v>
      </c>
      <c r="AW202">
        <f t="shared" si="35"/>
        <v>0</v>
      </c>
      <c r="AX202">
        <f t="shared" si="35"/>
        <v>0</v>
      </c>
      <c r="AY202">
        <f t="shared" si="36"/>
        <v>0</v>
      </c>
    </row>
    <row r="203" spans="1:51">
      <c r="A203" t="s">
        <v>2105</v>
      </c>
      <c r="B203">
        <v>3271150</v>
      </c>
      <c r="C203" t="s">
        <v>824</v>
      </c>
      <c r="D203" t="s">
        <v>2106</v>
      </c>
      <c r="E203" t="s">
        <v>2107</v>
      </c>
      <c r="F203" t="s">
        <v>2108</v>
      </c>
      <c r="G203" t="s">
        <v>263</v>
      </c>
      <c r="H203">
        <v>0</v>
      </c>
      <c r="I203">
        <v>0</v>
      </c>
      <c r="J203">
        <v>13016</v>
      </c>
      <c r="K203" t="s">
        <v>2109</v>
      </c>
      <c r="L203">
        <v>114573</v>
      </c>
      <c r="M203" t="s">
        <v>2098</v>
      </c>
      <c r="N203" t="s">
        <v>233</v>
      </c>
      <c r="O203" t="s">
        <v>323</v>
      </c>
      <c r="P203">
        <v>2</v>
      </c>
      <c r="Q203">
        <v>1</v>
      </c>
      <c r="R203" t="s">
        <v>231</v>
      </c>
      <c r="S203">
        <v>3</v>
      </c>
      <c r="U203" t="s">
        <v>2110</v>
      </c>
      <c r="V203" t="s">
        <v>828</v>
      </c>
      <c r="W203" t="s">
        <v>829</v>
      </c>
      <c r="Y203">
        <v>2</v>
      </c>
      <c r="Z203" t="s">
        <v>589</v>
      </c>
      <c r="AA203" t="s">
        <v>415</v>
      </c>
      <c r="AB203" t="s">
        <v>2107</v>
      </c>
      <c r="AC203">
        <v>2</v>
      </c>
      <c r="AH203" t="s">
        <v>2098</v>
      </c>
      <c r="AO203">
        <f t="shared" si="28"/>
        <v>0</v>
      </c>
      <c r="AQ203">
        <f t="shared" si="29"/>
        <v>-18.503506944442051</v>
      </c>
      <c r="AR203">
        <f t="shared" si="30"/>
        <v>1</v>
      </c>
      <c r="AS203">
        <f t="shared" si="31"/>
        <v>-2983.5035069444421</v>
      </c>
      <c r="AT203">
        <f t="shared" si="32"/>
        <v>0</v>
      </c>
      <c r="AU203">
        <f t="shared" si="33"/>
        <v>1</v>
      </c>
      <c r="AV203">
        <f t="shared" si="34"/>
        <v>0</v>
      </c>
      <c r="AW203">
        <f t="shared" si="35"/>
        <v>0</v>
      </c>
      <c r="AX203">
        <f t="shared" si="35"/>
        <v>0</v>
      </c>
      <c r="AY203">
        <f t="shared" si="36"/>
        <v>0</v>
      </c>
    </row>
    <row r="204" spans="1:51">
      <c r="A204" t="s">
        <v>2111</v>
      </c>
      <c r="B204">
        <v>3271151</v>
      </c>
      <c r="C204" t="s">
        <v>2112</v>
      </c>
      <c r="D204" t="s">
        <v>824</v>
      </c>
      <c r="E204" t="s">
        <v>848</v>
      </c>
      <c r="F204" t="s">
        <v>826</v>
      </c>
      <c r="G204" t="s">
        <v>231</v>
      </c>
      <c r="H204">
        <v>0</v>
      </c>
      <c r="I204">
        <v>0</v>
      </c>
      <c r="J204">
        <v>13015</v>
      </c>
      <c r="L204">
        <v>114573</v>
      </c>
      <c r="M204" t="s">
        <v>2098</v>
      </c>
      <c r="N204" t="s">
        <v>233</v>
      </c>
      <c r="O204" t="s">
        <v>828</v>
      </c>
      <c r="P204">
        <v>2</v>
      </c>
      <c r="Q204">
        <v>1</v>
      </c>
      <c r="R204" t="s">
        <v>231</v>
      </c>
      <c r="S204">
        <v>3</v>
      </c>
      <c r="U204" t="s">
        <v>829</v>
      </c>
      <c r="V204" t="s">
        <v>2113</v>
      </c>
      <c r="W204" t="s">
        <v>2114</v>
      </c>
      <c r="Y204">
        <v>2</v>
      </c>
      <c r="Z204" t="s">
        <v>589</v>
      </c>
      <c r="AA204" t="s">
        <v>415</v>
      </c>
      <c r="AB204" t="s">
        <v>851</v>
      </c>
      <c r="AC204">
        <v>1</v>
      </c>
      <c r="AH204" t="s">
        <v>2098</v>
      </c>
      <c r="AO204">
        <f t="shared" si="28"/>
        <v>0</v>
      </c>
      <c r="AQ204">
        <f t="shared" si="29"/>
        <v>-18.503506944442051</v>
      </c>
      <c r="AR204">
        <f t="shared" si="30"/>
        <v>1</v>
      </c>
      <c r="AS204">
        <f t="shared" si="31"/>
        <v>-1.5035069444420515</v>
      </c>
      <c r="AT204">
        <f t="shared" si="32"/>
        <v>0</v>
      </c>
      <c r="AU204">
        <f t="shared" si="33"/>
        <v>1</v>
      </c>
      <c r="AV204">
        <f t="shared" si="34"/>
        <v>0</v>
      </c>
      <c r="AW204">
        <f t="shared" si="35"/>
        <v>0</v>
      </c>
      <c r="AX204">
        <f t="shared" si="35"/>
        <v>0</v>
      </c>
      <c r="AY204">
        <f t="shared" si="36"/>
        <v>0</v>
      </c>
    </row>
    <row r="205" spans="1:51">
      <c r="A205" t="s">
        <v>2115</v>
      </c>
      <c r="B205">
        <v>3271152</v>
      </c>
      <c r="C205" t="s">
        <v>2116</v>
      </c>
      <c r="D205" t="s">
        <v>2117</v>
      </c>
      <c r="E205" t="s">
        <v>2118</v>
      </c>
      <c r="F205" t="s">
        <v>462</v>
      </c>
      <c r="G205" t="s">
        <v>2119</v>
      </c>
      <c r="H205">
        <v>79.3</v>
      </c>
      <c r="I205">
        <v>79.3</v>
      </c>
      <c r="J205">
        <v>103941</v>
      </c>
      <c r="K205" t="s">
        <v>2120</v>
      </c>
      <c r="L205">
        <v>119006</v>
      </c>
      <c r="M205" t="s">
        <v>2121</v>
      </c>
      <c r="N205" t="s">
        <v>233</v>
      </c>
      <c r="O205" t="s">
        <v>2122</v>
      </c>
      <c r="P205">
        <v>2</v>
      </c>
      <c r="Q205">
        <v>1</v>
      </c>
      <c r="R205" t="s">
        <v>231</v>
      </c>
      <c r="S205">
        <v>3</v>
      </c>
      <c r="U205" t="s">
        <v>2123</v>
      </c>
      <c r="Y205">
        <v>1</v>
      </c>
      <c r="Z205" t="s">
        <v>490</v>
      </c>
      <c r="AA205" t="s">
        <v>233</v>
      </c>
      <c r="AC205">
        <v>1</v>
      </c>
      <c r="AH205" t="s">
        <v>2121</v>
      </c>
      <c r="AI205">
        <v>3271153</v>
      </c>
      <c r="AJ205" t="s">
        <v>2115</v>
      </c>
      <c r="AK205" t="s">
        <v>2124</v>
      </c>
      <c r="AL205">
        <v>49412</v>
      </c>
      <c r="AN205">
        <v>0</v>
      </c>
      <c r="AO205">
        <f t="shared" si="28"/>
        <v>49412</v>
      </c>
      <c r="AP205" t="s">
        <v>2121</v>
      </c>
      <c r="AQ205">
        <f t="shared" si="29"/>
        <v>-0.50351851851883112</v>
      </c>
      <c r="AR205">
        <f t="shared" si="30"/>
        <v>1</v>
      </c>
      <c r="AS205">
        <f t="shared" si="31"/>
        <v>0.49648148148116888</v>
      </c>
      <c r="AT205">
        <f t="shared" si="32"/>
        <v>1</v>
      </c>
      <c r="AU205">
        <f t="shared" si="33"/>
        <v>1</v>
      </c>
      <c r="AV205">
        <f t="shared" si="34"/>
        <v>1</v>
      </c>
      <c r="AW205">
        <f t="shared" si="35"/>
        <v>1</v>
      </c>
      <c r="AX205">
        <f t="shared" si="35"/>
        <v>1</v>
      </c>
      <c r="AY205">
        <f t="shared" si="36"/>
        <v>1</v>
      </c>
    </row>
    <row r="206" spans="1:51">
      <c r="A206" t="s">
        <v>2125</v>
      </c>
      <c r="B206">
        <v>3271154</v>
      </c>
      <c r="C206" t="s">
        <v>2126</v>
      </c>
      <c r="D206" t="s">
        <v>2117</v>
      </c>
      <c r="E206" t="s">
        <v>2118</v>
      </c>
      <c r="F206" t="s">
        <v>462</v>
      </c>
      <c r="G206" t="s">
        <v>2119</v>
      </c>
      <c r="H206">
        <v>73.14</v>
      </c>
      <c r="I206">
        <v>73.14</v>
      </c>
      <c r="J206">
        <v>103942</v>
      </c>
      <c r="K206" t="s">
        <v>2120</v>
      </c>
      <c r="L206">
        <v>119006</v>
      </c>
      <c r="M206" t="s">
        <v>2121</v>
      </c>
      <c r="N206" t="s">
        <v>233</v>
      </c>
      <c r="O206" t="s">
        <v>2122</v>
      </c>
      <c r="P206">
        <v>2</v>
      </c>
      <c r="Q206">
        <v>1</v>
      </c>
      <c r="R206" t="s">
        <v>231</v>
      </c>
      <c r="S206">
        <v>3</v>
      </c>
      <c r="U206" t="s">
        <v>2123</v>
      </c>
      <c r="Y206">
        <v>1</v>
      </c>
      <c r="Z206" t="s">
        <v>490</v>
      </c>
      <c r="AA206" t="s">
        <v>233</v>
      </c>
      <c r="AC206">
        <v>1</v>
      </c>
      <c r="AH206" t="s">
        <v>2121</v>
      </c>
      <c r="AI206">
        <v>3271155</v>
      </c>
      <c r="AJ206" t="s">
        <v>2125</v>
      </c>
      <c r="AK206" t="s">
        <v>2127</v>
      </c>
      <c r="AL206">
        <v>49414</v>
      </c>
      <c r="AN206">
        <v>0</v>
      </c>
      <c r="AO206">
        <f t="shared" si="28"/>
        <v>49414</v>
      </c>
      <c r="AP206" t="s">
        <v>2121</v>
      </c>
      <c r="AQ206">
        <f t="shared" si="29"/>
        <v>-0.50351851851883112</v>
      </c>
      <c r="AR206">
        <f t="shared" si="30"/>
        <v>1</v>
      </c>
      <c r="AS206">
        <f t="shared" si="31"/>
        <v>0.49648148148116888</v>
      </c>
      <c r="AT206">
        <f t="shared" si="32"/>
        <v>1</v>
      </c>
      <c r="AU206">
        <f t="shared" si="33"/>
        <v>1</v>
      </c>
      <c r="AV206">
        <f t="shared" si="34"/>
        <v>1</v>
      </c>
      <c r="AW206">
        <f t="shared" si="35"/>
        <v>1</v>
      </c>
      <c r="AX206">
        <f t="shared" si="35"/>
        <v>1</v>
      </c>
      <c r="AY206">
        <f t="shared" si="36"/>
        <v>1</v>
      </c>
    </row>
    <row r="207" spans="1:51">
      <c r="A207" t="s">
        <v>2128</v>
      </c>
      <c r="B207">
        <v>3271156</v>
      </c>
      <c r="C207" t="s">
        <v>2129</v>
      </c>
      <c r="D207" t="s">
        <v>2130</v>
      </c>
      <c r="E207" t="s">
        <v>2131</v>
      </c>
      <c r="F207" t="s">
        <v>462</v>
      </c>
      <c r="G207" t="s">
        <v>263</v>
      </c>
      <c r="H207">
        <v>45000</v>
      </c>
      <c r="I207">
        <v>45000</v>
      </c>
      <c r="J207">
        <v>0</v>
      </c>
      <c r="K207" t="s">
        <v>2132</v>
      </c>
      <c r="L207">
        <v>114535</v>
      </c>
      <c r="M207" t="s">
        <v>2133</v>
      </c>
      <c r="N207" t="s">
        <v>233</v>
      </c>
      <c r="O207" t="s">
        <v>2134</v>
      </c>
      <c r="P207">
        <v>2</v>
      </c>
      <c r="Q207">
        <v>1</v>
      </c>
      <c r="R207" t="s">
        <v>231</v>
      </c>
      <c r="S207">
        <v>1</v>
      </c>
      <c r="V207" t="s">
        <v>2135</v>
      </c>
      <c r="W207" t="s">
        <v>2136</v>
      </c>
      <c r="Y207">
        <v>1</v>
      </c>
      <c r="Z207" t="s">
        <v>449</v>
      </c>
      <c r="AA207" t="s">
        <v>415</v>
      </c>
      <c r="AC207">
        <v>1</v>
      </c>
      <c r="AH207" t="s">
        <v>2137</v>
      </c>
      <c r="AI207">
        <v>3271157</v>
      </c>
      <c r="AJ207" t="s">
        <v>2138</v>
      </c>
      <c r="AL207">
        <v>0</v>
      </c>
      <c r="AM207" t="s">
        <v>2139</v>
      </c>
      <c r="AN207">
        <v>203330</v>
      </c>
      <c r="AO207">
        <f t="shared" si="28"/>
        <v>203330</v>
      </c>
      <c r="AP207" t="s">
        <v>2140</v>
      </c>
      <c r="AQ207">
        <f t="shared" si="29"/>
        <v>-12.505763888890215</v>
      </c>
      <c r="AR207">
        <f t="shared" si="30"/>
        <v>1</v>
      </c>
      <c r="AS207">
        <f t="shared" si="31"/>
        <v>0.49423611110978527</v>
      </c>
      <c r="AT207">
        <f t="shared" si="32"/>
        <v>1</v>
      </c>
      <c r="AU207">
        <f t="shared" si="33"/>
        <v>1</v>
      </c>
      <c r="AV207">
        <f t="shared" si="34"/>
        <v>1</v>
      </c>
      <c r="AW207">
        <f t="shared" si="35"/>
        <v>1</v>
      </c>
      <c r="AX207">
        <f t="shared" si="35"/>
        <v>1</v>
      </c>
      <c r="AY207">
        <f t="shared" si="36"/>
        <v>1</v>
      </c>
    </row>
    <row r="208" spans="1:51">
      <c r="A208" t="s">
        <v>2141</v>
      </c>
      <c r="B208">
        <v>3271158</v>
      </c>
      <c r="C208" t="s">
        <v>557</v>
      </c>
      <c r="D208" t="s">
        <v>2142</v>
      </c>
      <c r="E208" t="s">
        <v>2143</v>
      </c>
      <c r="F208" t="s">
        <v>462</v>
      </c>
      <c r="G208" t="s">
        <v>263</v>
      </c>
      <c r="H208">
        <v>0</v>
      </c>
      <c r="I208">
        <v>0</v>
      </c>
      <c r="J208">
        <v>0</v>
      </c>
      <c r="K208" t="s">
        <v>560</v>
      </c>
      <c r="L208">
        <v>114727</v>
      </c>
      <c r="M208" t="s">
        <v>2144</v>
      </c>
      <c r="N208" t="s">
        <v>233</v>
      </c>
      <c r="O208" t="s">
        <v>2145</v>
      </c>
      <c r="P208">
        <v>3</v>
      </c>
      <c r="Q208">
        <v>5</v>
      </c>
      <c r="R208" t="s">
        <v>462</v>
      </c>
      <c r="S208">
        <v>1</v>
      </c>
      <c r="U208" t="s">
        <v>2146</v>
      </c>
      <c r="V208" t="s">
        <v>564</v>
      </c>
      <c r="W208" t="s">
        <v>565</v>
      </c>
      <c r="X208" t="s">
        <v>2147</v>
      </c>
      <c r="Y208">
        <v>1</v>
      </c>
      <c r="Z208" t="s">
        <v>467</v>
      </c>
      <c r="AA208" t="s">
        <v>415</v>
      </c>
      <c r="AC208">
        <v>1</v>
      </c>
      <c r="AH208" t="s">
        <v>2148</v>
      </c>
      <c r="AI208">
        <v>3271159</v>
      </c>
      <c r="AJ208" t="s">
        <v>2143</v>
      </c>
      <c r="AL208">
        <v>0</v>
      </c>
      <c r="AM208" t="s">
        <v>2149</v>
      </c>
      <c r="AN208">
        <v>415429</v>
      </c>
      <c r="AO208">
        <f t="shared" si="28"/>
        <v>415429</v>
      </c>
      <c r="AP208" t="s">
        <v>2150</v>
      </c>
      <c r="AQ208">
        <f t="shared" si="29"/>
        <v>-15.509930555555911</v>
      </c>
      <c r="AR208">
        <f t="shared" si="30"/>
        <v>1</v>
      </c>
      <c r="AS208">
        <f t="shared" si="31"/>
        <v>0.49006944444408873</v>
      </c>
      <c r="AT208">
        <f t="shared" si="32"/>
        <v>1</v>
      </c>
      <c r="AU208">
        <f t="shared" si="33"/>
        <v>1</v>
      </c>
      <c r="AV208">
        <f t="shared" si="34"/>
        <v>0</v>
      </c>
      <c r="AW208">
        <f t="shared" si="35"/>
        <v>1</v>
      </c>
      <c r="AX208">
        <f t="shared" si="35"/>
        <v>1</v>
      </c>
      <c r="AY208">
        <f t="shared" si="36"/>
        <v>1</v>
      </c>
    </row>
    <row r="209" spans="1:51">
      <c r="A209" t="s">
        <v>2151</v>
      </c>
      <c r="B209">
        <v>3271160</v>
      </c>
      <c r="C209" t="s">
        <v>609</v>
      </c>
      <c r="D209" t="s">
        <v>2152</v>
      </c>
      <c r="E209" t="s">
        <v>2153</v>
      </c>
      <c r="F209" t="s">
        <v>462</v>
      </c>
      <c r="G209" t="s">
        <v>864</v>
      </c>
      <c r="H209">
        <v>0</v>
      </c>
      <c r="I209">
        <v>0</v>
      </c>
      <c r="J209">
        <v>0</v>
      </c>
      <c r="L209">
        <v>114727</v>
      </c>
      <c r="M209" t="s">
        <v>2154</v>
      </c>
      <c r="N209" t="s">
        <v>233</v>
      </c>
      <c r="O209" t="s">
        <v>2155</v>
      </c>
      <c r="P209">
        <v>3</v>
      </c>
      <c r="Q209">
        <v>1</v>
      </c>
      <c r="R209" t="s">
        <v>231</v>
      </c>
      <c r="S209">
        <v>1</v>
      </c>
      <c r="V209" t="s">
        <v>564</v>
      </c>
      <c r="W209" t="s">
        <v>614</v>
      </c>
      <c r="Y209">
        <v>1</v>
      </c>
      <c r="Z209" t="s">
        <v>551</v>
      </c>
      <c r="AA209" t="s">
        <v>415</v>
      </c>
      <c r="AC209">
        <v>1</v>
      </c>
      <c r="AH209" t="s">
        <v>2156</v>
      </c>
      <c r="AI209">
        <v>3271161</v>
      </c>
      <c r="AJ209" t="s">
        <v>2151</v>
      </c>
      <c r="AL209">
        <v>0</v>
      </c>
      <c r="AM209" t="s">
        <v>2157</v>
      </c>
      <c r="AN209">
        <v>414565</v>
      </c>
      <c r="AO209">
        <f t="shared" si="28"/>
        <v>414565</v>
      </c>
      <c r="AP209" t="s">
        <v>2158</v>
      </c>
      <c r="AQ209">
        <f t="shared" si="29"/>
        <v>-4.5094328703708015</v>
      </c>
      <c r="AR209">
        <f t="shared" si="30"/>
        <v>1</v>
      </c>
      <c r="AS209">
        <f t="shared" si="31"/>
        <v>0.49056712962919846</v>
      </c>
      <c r="AT209">
        <f t="shared" si="32"/>
        <v>1</v>
      </c>
      <c r="AU209">
        <f t="shared" si="33"/>
        <v>1</v>
      </c>
      <c r="AV209">
        <f t="shared" si="34"/>
        <v>0</v>
      </c>
      <c r="AW209">
        <f t="shared" si="35"/>
        <v>1</v>
      </c>
      <c r="AX209">
        <f t="shared" si="35"/>
        <v>1</v>
      </c>
      <c r="AY209">
        <f t="shared" si="36"/>
        <v>1</v>
      </c>
    </row>
    <row r="210" spans="1:51">
      <c r="A210" t="s">
        <v>2159</v>
      </c>
      <c r="B210">
        <v>3271162</v>
      </c>
      <c r="C210" t="s">
        <v>2129</v>
      </c>
      <c r="D210" t="s">
        <v>2160</v>
      </c>
      <c r="E210" t="s">
        <v>2161</v>
      </c>
      <c r="F210" t="s">
        <v>462</v>
      </c>
      <c r="G210" t="s">
        <v>231</v>
      </c>
      <c r="H210">
        <v>0</v>
      </c>
      <c r="I210">
        <v>0</v>
      </c>
      <c r="J210">
        <v>0</v>
      </c>
      <c r="L210">
        <v>114535</v>
      </c>
      <c r="M210" t="s">
        <v>2162</v>
      </c>
      <c r="N210" t="s">
        <v>233</v>
      </c>
      <c r="O210" t="s">
        <v>2163</v>
      </c>
      <c r="P210">
        <v>3</v>
      </c>
      <c r="Q210">
        <v>1</v>
      </c>
      <c r="R210" t="s">
        <v>231</v>
      </c>
      <c r="S210">
        <v>1</v>
      </c>
      <c r="V210" t="s">
        <v>2135</v>
      </c>
      <c r="W210" t="s">
        <v>2136</v>
      </c>
      <c r="Y210">
        <v>1</v>
      </c>
      <c r="Z210" t="s">
        <v>449</v>
      </c>
      <c r="AA210" t="s">
        <v>415</v>
      </c>
      <c r="AC210">
        <v>1</v>
      </c>
      <c r="AH210" t="s">
        <v>2164</v>
      </c>
      <c r="AI210">
        <v>3271163</v>
      </c>
      <c r="AJ210" t="s">
        <v>2161</v>
      </c>
      <c r="AL210">
        <v>0</v>
      </c>
      <c r="AM210" t="s">
        <v>2165</v>
      </c>
      <c r="AN210">
        <v>210599</v>
      </c>
      <c r="AO210">
        <f t="shared" si="28"/>
        <v>210599</v>
      </c>
      <c r="AP210" t="s">
        <v>2166</v>
      </c>
      <c r="AQ210">
        <f t="shared" si="29"/>
        <v>-12.510208333333139</v>
      </c>
      <c r="AR210">
        <f t="shared" si="30"/>
        <v>1</v>
      </c>
      <c r="AS210">
        <f t="shared" si="31"/>
        <v>0.48979166666686069</v>
      </c>
      <c r="AT210">
        <f t="shared" si="32"/>
        <v>1</v>
      </c>
      <c r="AU210">
        <f t="shared" si="33"/>
        <v>1</v>
      </c>
      <c r="AV210">
        <f t="shared" si="34"/>
        <v>0</v>
      </c>
      <c r="AW210">
        <f t="shared" si="35"/>
        <v>1</v>
      </c>
      <c r="AX210">
        <f t="shared" si="35"/>
        <v>1</v>
      </c>
      <c r="AY210">
        <f t="shared" si="36"/>
        <v>1</v>
      </c>
    </row>
    <row r="211" spans="1:51">
      <c r="A211" t="s">
        <v>2167</v>
      </c>
      <c r="B211">
        <v>3271164</v>
      </c>
      <c r="C211" t="s">
        <v>609</v>
      </c>
      <c r="D211" t="s">
        <v>2168</v>
      </c>
      <c r="E211" t="s">
        <v>2169</v>
      </c>
      <c r="F211" t="s">
        <v>462</v>
      </c>
      <c r="G211" t="s">
        <v>263</v>
      </c>
      <c r="H211">
        <v>0</v>
      </c>
      <c r="I211">
        <v>0</v>
      </c>
      <c r="J211">
        <v>0</v>
      </c>
      <c r="L211">
        <v>114727</v>
      </c>
      <c r="M211" t="s">
        <v>2170</v>
      </c>
      <c r="N211" t="s">
        <v>233</v>
      </c>
      <c r="O211" t="s">
        <v>2171</v>
      </c>
      <c r="P211">
        <v>3</v>
      </c>
      <c r="Q211">
        <v>1</v>
      </c>
      <c r="R211" t="s">
        <v>231</v>
      </c>
      <c r="S211">
        <v>1</v>
      </c>
      <c r="V211" t="s">
        <v>564</v>
      </c>
      <c r="W211" t="s">
        <v>614</v>
      </c>
      <c r="Y211">
        <v>1</v>
      </c>
      <c r="Z211" t="s">
        <v>551</v>
      </c>
      <c r="AA211" t="s">
        <v>415</v>
      </c>
      <c r="AC211">
        <v>1</v>
      </c>
      <c r="AH211" t="s">
        <v>2172</v>
      </c>
      <c r="AI211">
        <v>3271165</v>
      </c>
      <c r="AJ211" t="s">
        <v>2167</v>
      </c>
      <c r="AL211">
        <v>0</v>
      </c>
      <c r="AM211" t="s">
        <v>2173</v>
      </c>
      <c r="AN211">
        <v>414680</v>
      </c>
      <c r="AO211">
        <f t="shared" si="28"/>
        <v>414680</v>
      </c>
      <c r="AP211" t="s">
        <v>2174</v>
      </c>
      <c r="AQ211">
        <f t="shared" si="29"/>
        <v>-4.5120717592581059</v>
      </c>
      <c r="AR211">
        <f t="shared" si="30"/>
        <v>1</v>
      </c>
      <c r="AS211">
        <f t="shared" si="31"/>
        <v>0.48792824074189411</v>
      </c>
      <c r="AT211">
        <f t="shared" si="32"/>
        <v>1</v>
      </c>
      <c r="AU211">
        <f t="shared" si="33"/>
        <v>1</v>
      </c>
      <c r="AV211">
        <f t="shared" si="34"/>
        <v>0</v>
      </c>
      <c r="AW211">
        <f t="shared" si="35"/>
        <v>1</v>
      </c>
      <c r="AX211">
        <f t="shared" si="35"/>
        <v>1</v>
      </c>
      <c r="AY211">
        <f t="shared" si="36"/>
        <v>1</v>
      </c>
    </row>
    <row r="212" spans="1:51">
      <c r="A212" t="s">
        <v>2175</v>
      </c>
      <c r="B212">
        <v>3271167</v>
      </c>
      <c r="C212" t="s">
        <v>557</v>
      </c>
      <c r="D212" t="s">
        <v>2176</v>
      </c>
      <c r="E212" t="s">
        <v>2177</v>
      </c>
      <c r="F212" t="s">
        <v>462</v>
      </c>
      <c r="G212" t="s">
        <v>263</v>
      </c>
      <c r="H212">
        <v>0</v>
      </c>
      <c r="I212">
        <v>0</v>
      </c>
      <c r="J212">
        <v>0</v>
      </c>
      <c r="K212" t="s">
        <v>560</v>
      </c>
      <c r="L212">
        <v>114727</v>
      </c>
      <c r="M212" t="s">
        <v>2178</v>
      </c>
      <c r="N212" t="s">
        <v>233</v>
      </c>
      <c r="O212" t="s">
        <v>2179</v>
      </c>
      <c r="P212">
        <v>3</v>
      </c>
      <c r="Q212">
        <v>5</v>
      </c>
      <c r="R212" t="s">
        <v>462</v>
      </c>
      <c r="S212">
        <v>1</v>
      </c>
      <c r="U212" t="s">
        <v>2180</v>
      </c>
      <c r="V212" t="s">
        <v>564</v>
      </c>
      <c r="W212" t="s">
        <v>565</v>
      </c>
      <c r="X212" t="s">
        <v>2181</v>
      </c>
      <c r="Y212">
        <v>1</v>
      </c>
      <c r="Z212" t="s">
        <v>467</v>
      </c>
      <c r="AA212" t="s">
        <v>415</v>
      </c>
      <c r="AC212">
        <v>1</v>
      </c>
      <c r="AH212" t="s">
        <v>2182</v>
      </c>
      <c r="AI212">
        <v>3271171</v>
      </c>
      <c r="AJ212" t="s">
        <v>2177</v>
      </c>
      <c r="AL212">
        <v>0</v>
      </c>
      <c r="AM212" t="s">
        <v>2183</v>
      </c>
      <c r="AN212">
        <v>414023</v>
      </c>
      <c r="AO212">
        <f t="shared" si="28"/>
        <v>414023</v>
      </c>
      <c r="AP212" t="s">
        <v>2184</v>
      </c>
      <c r="AQ212">
        <f t="shared" si="29"/>
        <v>-15.514861111114442</v>
      </c>
      <c r="AR212">
        <f t="shared" si="30"/>
        <v>1</v>
      </c>
      <c r="AS212">
        <f t="shared" si="31"/>
        <v>0.48513888888555812</v>
      </c>
      <c r="AT212">
        <f t="shared" si="32"/>
        <v>1</v>
      </c>
      <c r="AU212">
        <f t="shared" si="33"/>
        <v>1</v>
      </c>
      <c r="AV212">
        <f t="shared" si="34"/>
        <v>0</v>
      </c>
      <c r="AW212">
        <f t="shared" si="35"/>
        <v>1</v>
      </c>
      <c r="AX212">
        <f t="shared" si="35"/>
        <v>1</v>
      </c>
      <c r="AY212">
        <f t="shared" si="36"/>
        <v>1</v>
      </c>
    </row>
    <row r="213" spans="1:51">
      <c r="A213" t="s">
        <v>2185</v>
      </c>
      <c r="B213">
        <v>3271168</v>
      </c>
      <c r="C213" t="s">
        <v>609</v>
      </c>
      <c r="D213" t="s">
        <v>2186</v>
      </c>
      <c r="E213" t="s">
        <v>2187</v>
      </c>
      <c r="F213" t="s">
        <v>462</v>
      </c>
      <c r="G213" t="s">
        <v>263</v>
      </c>
      <c r="H213">
        <v>0</v>
      </c>
      <c r="I213">
        <v>0</v>
      </c>
      <c r="J213">
        <v>0</v>
      </c>
      <c r="L213">
        <v>114727</v>
      </c>
      <c r="M213" t="s">
        <v>2188</v>
      </c>
      <c r="N213" t="s">
        <v>233</v>
      </c>
      <c r="O213" t="s">
        <v>2189</v>
      </c>
      <c r="P213">
        <v>2</v>
      </c>
      <c r="Q213">
        <v>1</v>
      </c>
      <c r="R213" t="s">
        <v>231</v>
      </c>
      <c r="S213">
        <v>1</v>
      </c>
      <c r="V213" t="s">
        <v>564</v>
      </c>
      <c r="W213" t="s">
        <v>614</v>
      </c>
      <c r="Y213">
        <v>1</v>
      </c>
      <c r="Z213" t="s">
        <v>551</v>
      </c>
      <c r="AA213" t="s">
        <v>415</v>
      </c>
      <c r="AC213">
        <v>1</v>
      </c>
      <c r="AH213" t="s">
        <v>2190</v>
      </c>
      <c r="AI213">
        <v>3271169</v>
      </c>
      <c r="AJ213" t="s">
        <v>2185</v>
      </c>
      <c r="AL213">
        <v>0</v>
      </c>
      <c r="AM213" t="s">
        <v>2191</v>
      </c>
      <c r="AN213">
        <v>414815</v>
      </c>
      <c r="AO213">
        <f t="shared" si="28"/>
        <v>414815</v>
      </c>
      <c r="AP213" t="s">
        <v>2192</v>
      </c>
      <c r="AQ213">
        <f t="shared" si="29"/>
        <v>-4.5143749999988358</v>
      </c>
      <c r="AR213">
        <f t="shared" si="30"/>
        <v>1</v>
      </c>
      <c r="AS213">
        <f t="shared" si="31"/>
        <v>0.48562500000116415</v>
      </c>
      <c r="AT213">
        <f t="shared" si="32"/>
        <v>1</v>
      </c>
      <c r="AU213">
        <f t="shared" si="33"/>
        <v>1</v>
      </c>
      <c r="AV213">
        <f t="shared" si="34"/>
        <v>0</v>
      </c>
      <c r="AW213">
        <f t="shared" si="35"/>
        <v>1</v>
      </c>
      <c r="AX213">
        <f t="shared" si="35"/>
        <v>1</v>
      </c>
      <c r="AY213">
        <f t="shared" si="36"/>
        <v>1</v>
      </c>
    </row>
    <row r="214" spans="1:51">
      <c r="A214" t="s">
        <v>2193</v>
      </c>
      <c r="B214">
        <v>3271179</v>
      </c>
      <c r="C214" t="s">
        <v>2194</v>
      </c>
      <c r="D214" t="s">
        <v>2195</v>
      </c>
      <c r="E214" t="s">
        <v>2196</v>
      </c>
      <c r="F214" t="s">
        <v>462</v>
      </c>
      <c r="G214" t="s">
        <v>2197</v>
      </c>
      <c r="H214">
        <v>1314600</v>
      </c>
      <c r="I214">
        <v>1314600</v>
      </c>
      <c r="J214">
        <v>1</v>
      </c>
      <c r="L214">
        <v>114690</v>
      </c>
      <c r="M214" t="s">
        <v>2198</v>
      </c>
      <c r="N214" t="s">
        <v>233</v>
      </c>
      <c r="O214" t="s">
        <v>2199</v>
      </c>
      <c r="P214">
        <v>2</v>
      </c>
      <c r="Q214">
        <v>5</v>
      </c>
      <c r="R214" t="s">
        <v>462</v>
      </c>
      <c r="S214">
        <v>1</v>
      </c>
      <c r="U214" t="s">
        <v>2200</v>
      </c>
      <c r="V214" t="s">
        <v>2201</v>
      </c>
      <c r="W214" t="s">
        <v>2202</v>
      </c>
      <c r="X214" t="s">
        <v>2203</v>
      </c>
      <c r="Y214">
        <v>1</v>
      </c>
      <c r="Z214" t="s">
        <v>490</v>
      </c>
      <c r="AA214" t="s">
        <v>233</v>
      </c>
      <c r="AC214">
        <v>1</v>
      </c>
      <c r="AH214" t="s">
        <v>2204</v>
      </c>
      <c r="AI214">
        <v>3271184</v>
      </c>
      <c r="AJ214" t="s">
        <v>2196</v>
      </c>
      <c r="AL214">
        <v>0</v>
      </c>
      <c r="AM214" t="s">
        <v>2205</v>
      </c>
      <c r="AN214">
        <v>301447</v>
      </c>
      <c r="AO214">
        <f t="shared" si="28"/>
        <v>301447</v>
      </c>
      <c r="AP214" t="s">
        <v>2206</v>
      </c>
      <c r="AQ214">
        <f t="shared" si="29"/>
        <v>-0.52163194444437977</v>
      </c>
      <c r="AR214">
        <f t="shared" si="30"/>
        <v>1</v>
      </c>
      <c r="AS214">
        <f t="shared" si="31"/>
        <v>0.47836805555562023</v>
      </c>
      <c r="AT214">
        <f t="shared" si="32"/>
        <v>1</v>
      </c>
      <c r="AU214">
        <f t="shared" si="33"/>
        <v>1</v>
      </c>
      <c r="AV214">
        <f t="shared" si="34"/>
        <v>1</v>
      </c>
      <c r="AW214">
        <f t="shared" si="35"/>
        <v>1</v>
      </c>
      <c r="AX214">
        <f t="shared" si="35"/>
        <v>1</v>
      </c>
      <c r="AY214">
        <f t="shared" si="36"/>
        <v>1</v>
      </c>
    </row>
    <row r="215" spans="1:51">
      <c r="A215" t="s">
        <v>2207</v>
      </c>
      <c r="B215">
        <v>3271180</v>
      </c>
      <c r="C215" t="s">
        <v>810</v>
      </c>
      <c r="D215" t="s">
        <v>1070</v>
      </c>
      <c r="E215" t="s">
        <v>2208</v>
      </c>
      <c r="F215" t="s">
        <v>462</v>
      </c>
      <c r="G215" t="s">
        <v>231</v>
      </c>
      <c r="H215">
        <v>0</v>
      </c>
      <c r="I215">
        <v>0</v>
      </c>
      <c r="J215">
        <v>262017</v>
      </c>
      <c r="L215">
        <v>114727</v>
      </c>
      <c r="M215" t="s">
        <v>2209</v>
      </c>
      <c r="N215" t="s">
        <v>233</v>
      </c>
      <c r="O215" t="s">
        <v>1073</v>
      </c>
      <c r="P215">
        <v>2</v>
      </c>
      <c r="Q215">
        <v>1</v>
      </c>
      <c r="R215" t="s">
        <v>231</v>
      </c>
      <c r="S215">
        <v>1</v>
      </c>
      <c r="U215" t="s">
        <v>2210</v>
      </c>
      <c r="V215" t="s">
        <v>817</v>
      </c>
      <c r="W215" t="s">
        <v>818</v>
      </c>
      <c r="Y215">
        <v>1</v>
      </c>
      <c r="Z215" t="s">
        <v>741</v>
      </c>
      <c r="AA215" t="s">
        <v>415</v>
      </c>
      <c r="AC215">
        <v>1</v>
      </c>
      <c r="AH215" t="s">
        <v>2211</v>
      </c>
      <c r="AI215">
        <v>3271181</v>
      </c>
      <c r="AJ215" t="s">
        <v>2208</v>
      </c>
      <c r="AL215">
        <v>0</v>
      </c>
      <c r="AM215" t="s">
        <v>2212</v>
      </c>
      <c r="AN215">
        <v>464183</v>
      </c>
      <c r="AO215">
        <f t="shared" si="28"/>
        <v>464183</v>
      </c>
      <c r="AP215" t="s">
        <v>2213</v>
      </c>
      <c r="AQ215">
        <f t="shared" si="29"/>
        <v>-14.520057870373421</v>
      </c>
      <c r="AR215">
        <f t="shared" si="30"/>
        <v>1</v>
      </c>
      <c r="AS215">
        <f t="shared" si="31"/>
        <v>0.47994212962657912</v>
      </c>
      <c r="AT215">
        <f t="shared" si="32"/>
        <v>1</v>
      </c>
      <c r="AU215">
        <f t="shared" si="33"/>
        <v>1</v>
      </c>
      <c r="AV215">
        <f t="shared" si="34"/>
        <v>0</v>
      </c>
      <c r="AW215">
        <f t="shared" si="35"/>
        <v>1</v>
      </c>
      <c r="AX215">
        <f t="shared" si="35"/>
        <v>1</v>
      </c>
      <c r="AY215">
        <f t="shared" si="36"/>
        <v>1</v>
      </c>
    </row>
    <row r="216" spans="1:51">
      <c r="A216" t="s">
        <v>2214</v>
      </c>
      <c r="B216">
        <v>3271182</v>
      </c>
      <c r="C216" t="s">
        <v>2215</v>
      </c>
      <c r="D216" t="s">
        <v>2216</v>
      </c>
      <c r="E216" t="s">
        <v>2217</v>
      </c>
      <c r="F216" t="s">
        <v>462</v>
      </c>
      <c r="G216" t="s">
        <v>231</v>
      </c>
      <c r="H216">
        <v>0</v>
      </c>
      <c r="I216">
        <v>0</v>
      </c>
      <c r="J216">
        <v>0</v>
      </c>
      <c r="L216">
        <v>356772</v>
      </c>
      <c r="M216" t="s">
        <v>2218</v>
      </c>
      <c r="N216" t="s">
        <v>233</v>
      </c>
      <c r="O216" t="s">
        <v>2219</v>
      </c>
      <c r="P216">
        <v>3</v>
      </c>
      <c r="Q216">
        <v>5</v>
      </c>
      <c r="R216" t="s">
        <v>462</v>
      </c>
      <c r="S216">
        <v>1</v>
      </c>
      <c r="U216" t="s">
        <v>2220</v>
      </c>
      <c r="V216" t="s">
        <v>2221</v>
      </c>
      <c r="W216" t="s">
        <v>2222</v>
      </c>
      <c r="X216" t="s">
        <v>2223</v>
      </c>
      <c r="Y216">
        <v>1</v>
      </c>
      <c r="Z216" t="s">
        <v>541</v>
      </c>
      <c r="AA216" t="s">
        <v>415</v>
      </c>
      <c r="AC216">
        <v>2</v>
      </c>
      <c r="AH216" t="s">
        <v>2224</v>
      </c>
      <c r="AI216">
        <v>3271183</v>
      </c>
      <c r="AJ216" t="s">
        <v>2225</v>
      </c>
      <c r="AL216">
        <v>0</v>
      </c>
      <c r="AM216" t="s">
        <v>2226</v>
      </c>
      <c r="AN216">
        <v>315890</v>
      </c>
      <c r="AO216">
        <f t="shared" si="28"/>
        <v>315890</v>
      </c>
      <c r="AP216" t="s">
        <v>2227</v>
      </c>
      <c r="AQ216">
        <f t="shared" si="29"/>
        <v>-6.5206018518510973</v>
      </c>
      <c r="AR216">
        <f t="shared" si="30"/>
        <v>1</v>
      </c>
      <c r="AS216">
        <f t="shared" si="31"/>
        <v>0.47939814814890269</v>
      </c>
      <c r="AT216">
        <f t="shared" si="32"/>
        <v>1</v>
      </c>
      <c r="AU216">
        <f t="shared" si="33"/>
        <v>1</v>
      </c>
      <c r="AV216">
        <f t="shared" si="34"/>
        <v>0</v>
      </c>
      <c r="AW216">
        <f t="shared" si="35"/>
        <v>1</v>
      </c>
      <c r="AX216">
        <f t="shared" si="35"/>
        <v>1</v>
      </c>
      <c r="AY216">
        <f t="shared" si="36"/>
        <v>1</v>
      </c>
    </row>
    <row r="217" spans="1:51">
      <c r="A217" t="s">
        <v>2228</v>
      </c>
      <c r="B217">
        <v>3271185</v>
      </c>
      <c r="C217" t="s">
        <v>2229</v>
      </c>
      <c r="D217" t="s">
        <v>2230</v>
      </c>
      <c r="E217" t="s">
        <v>2231</v>
      </c>
      <c r="F217" t="s">
        <v>462</v>
      </c>
      <c r="G217" t="s">
        <v>2232</v>
      </c>
      <c r="H217">
        <v>469.15</v>
      </c>
      <c r="I217">
        <v>469.15</v>
      </c>
      <c r="J217">
        <v>0</v>
      </c>
      <c r="L217">
        <v>114533</v>
      </c>
      <c r="M217" t="s">
        <v>2233</v>
      </c>
      <c r="N217" t="s">
        <v>233</v>
      </c>
      <c r="P217">
        <v>2</v>
      </c>
      <c r="Q217">
        <v>5</v>
      </c>
      <c r="R217" t="s">
        <v>462</v>
      </c>
      <c r="S217">
        <v>1</v>
      </c>
      <c r="V217" t="s">
        <v>360</v>
      </c>
      <c r="W217" t="s">
        <v>2234</v>
      </c>
      <c r="X217" t="s">
        <v>2235</v>
      </c>
      <c r="Y217">
        <v>1</v>
      </c>
      <c r="Z217" t="s">
        <v>497</v>
      </c>
      <c r="AA217" t="s">
        <v>415</v>
      </c>
      <c r="AC217">
        <v>1</v>
      </c>
      <c r="AH217" t="s">
        <v>2236</v>
      </c>
      <c r="AI217">
        <v>3271186</v>
      </c>
      <c r="AJ217" t="s">
        <v>2231</v>
      </c>
      <c r="AL217">
        <v>0</v>
      </c>
      <c r="AM217" t="s">
        <v>2237</v>
      </c>
      <c r="AN217">
        <v>200751</v>
      </c>
      <c r="AO217">
        <f t="shared" si="28"/>
        <v>200751</v>
      </c>
      <c r="AP217" t="s">
        <v>2238</v>
      </c>
      <c r="AQ217">
        <f t="shared" si="29"/>
        <v>-13.542731481480587</v>
      </c>
      <c r="AR217">
        <f t="shared" si="30"/>
        <v>1</v>
      </c>
      <c r="AS217">
        <f t="shared" si="31"/>
        <v>0.45726851851941319</v>
      </c>
      <c r="AT217">
        <f t="shared" si="32"/>
        <v>1</v>
      </c>
      <c r="AU217">
        <f t="shared" si="33"/>
        <v>1</v>
      </c>
      <c r="AV217">
        <f t="shared" si="34"/>
        <v>1</v>
      </c>
      <c r="AW217">
        <f t="shared" si="35"/>
        <v>1</v>
      </c>
      <c r="AX217">
        <f t="shared" si="35"/>
        <v>1</v>
      </c>
      <c r="AY217">
        <f t="shared" si="36"/>
        <v>1</v>
      </c>
    </row>
    <row r="218" spans="1:51">
      <c r="A218" t="s">
        <v>2239</v>
      </c>
      <c r="B218">
        <v>3271187</v>
      </c>
      <c r="C218" t="s">
        <v>2240</v>
      </c>
      <c r="D218" t="s">
        <v>318</v>
      </c>
      <c r="E218" t="s">
        <v>2241</v>
      </c>
      <c r="F218" t="s">
        <v>462</v>
      </c>
      <c r="G218" t="s">
        <v>263</v>
      </c>
      <c r="H218">
        <v>2020.1</v>
      </c>
      <c r="I218">
        <v>2020.1</v>
      </c>
      <c r="J218">
        <v>0</v>
      </c>
      <c r="L218">
        <v>114573</v>
      </c>
      <c r="M218" t="s">
        <v>2242</v>
      </c>
      <c r="N218" t="s">
        <v>233</v>
      </c>
      <c r="O218" t="s">
        <v>323</v>
      </c>
      <c r="P218">
        <v>2</v>
      </c>
      <c r="Q218">
        <v>5</v>
      </c>
      <c r="R218" t="s">
        <v>462</v>
      </c>
      <c r="S218">
        <v>1</v>
      </c>
      <c r="U218" t="s">
        <v>324</v>
      </c>
      <c r="V218" t="s">
        <v>2243</v>
      </c>
      <c r="W218" t="s">
        <v>2244</v>
      </c>
      <c r="X218" t="s">
        <v>2245</v>
      </c>
      <c r="Y218">
        <v>1</v>
      </c>
      <c r="Z218" t="s">
        <v>741</v>
      </c>
      <c r="AA218" t="s">
        <v>415</v>
      </c>
      <c r="AC218">
        <v>1</v>
      </c>
      <c r="AH218" t="s">
        <v>2246</v>
      </c>
      <c r="AI218">
        <v>3271188</v>
      </c>
      <c r="AJ218" t="s">
        <v>2241</v>
      </c>
      <c r="AL218">
        <v>0</v>
      </c>
      <c r="AM218" t="s">
        <v>2247</v>
      </c>
      <c r="AN218">
        <v>702819</v>
      </c>
      <c r="AO218">
        <f t="shared" si="28"/>
        <v>702819</v>
      </c>
      <c r="AP218" t="s">
        <v>2248</v>
      </c>
      <c r="AQ218">
        <f t="shared" si="29"/>
        <v>-14.525520833332848</v>
      </c>
      <c r="AR218">
        <f t="shared" si="30"/>
        <v>1</v>
      </c>
      <c r="AS218">
        <f t="shared" si="31"/>
        <v>0.47447916666715173</v>
      </c>
      <c r="AT218">
        <f t="shared" si="32"/>
        <v>1</v>
      </c>
      <c r="AU218">
        <f t="shared" si="33"/>
        <v>1</v>
      </c>
      <c r="AV218">
        <f t="shared" si="34"/>
        <v>1</v>
      </c>
      <c r="AW218">
        <f t="shared" si="35"/>
        <v>1</v>
      </c>
      <c r="AX218">
        <f t="shared" si="35"/>
        <v>1</v>
      </c>
      <c r="AY218">
        <f t="shared" si="36"/>
        <v>1</v>
      </c>
    </row>
    <row r="219" spans="1:51">
      <c r="A219" t="s">
        <v>2249</v>
      </c>
      <c r="B219">
        <v>3271190</v>
      </c>
      <c r="C219" t="s">
        <v>609</v>
      </c>
      <c r="D219" t="s">
        <v>2250</v>
      </c>
      <c r="E219" t="s">
        <v>2251</v>
      </c>
      <c r="F219" t="s">
        <v>462</v>
      </c>
      <c r="G219" t="s">
        <v>263</v>
      </c>
      <c r="H219">
        <v>0</v>
      </c>
      <c r="I219">
        <v>0</v>
      </c>
      <c r="J219">
        <v>0</v>
      </c>
      <c r="L219">
        <v>114727</v>
      </c>
      <c r="M219" t="s">
        <v>2252</v>
      </c>
      <c r="N219" t="s">
        <v>233</v>
      </c>
      <c r="O219" t="s">
        <v>2253</v>
      </c>
      <c r="P219">
        <v>2</v>
      </c>
      <c r="Q219">
        <v>1</v>
      </c>
      <c r="R219" t="s">
        <v>231</v>
      </c>
      <c r="S219">
        <v>1</v>
      </c>
      <c r="V219" t="s">
        <v>564</v>
      </c>
      <c r="W219" t="s">
        <v>614</v>
      </c>
      <c r="Y219">
        <v>1</v>
      </c>
      <c r="Z219" t="s">
        <v>551</v>
      </c>
      <c r="AA219" t="s">
        <v>415</v>
      </c>
      <c r="AC219">
        <v>1</v>
      </c>
      <c r="AH219" t="s">
        <v>2254</v>
      </c>
      <c r="AI219">
        <v>3271191</v>
      </c>
      <c r="AJ219" t="s">
        <v>2249</v>
      </c>
      <c r="AL219">
        <v>0</v>
      </c>
      <c r="AM219" t="s">
        <v>2255</v>
      </c>
      <c r="AN219">
        <v>414643</v>
      </c>
      <c r="AO219">
        <f t="shared" si="28"/>
        <v>414643</v>
      </c>
      <c r="AP219" t="s">
        <v>2256</v>
      </c>
      <c r="AQ219">
        <f t="shared" si="29"/>
        <v>-4.5249537037016125</v>
      </c>
      <c r="AR219">
        <f t="shared" si="30"/>
        <v>1</v>
      </c>
      <c r="AS219">
        <f t="shared" si="31"/>
        <v>0.47504629629838746</v>
      </c>
      <c r="AT219">
        <f t="shared" si="32"/>
        <v>1</v>
      </c>
      <c r="AU219">
        <f t="shared" si="33"/>
        <v>1</v>
      </c>
      <c r="AV219">
        <f t="shared" si="34"/>
        <v>0</v>
      </c>
      <c r="AW219">
        <f t="shared" si="35"/>
        <v>1</v>
      </c>
      <c r="AX219">
        <f t="shared" si="35"/>
        <v>1</v>
      </c>
      <c r="AY219">
        <f t="shared" si="36"/>
        <v>1</v>
      </c>
    </row>
    <row r="220" spans="1:51">
      <c r="A220" t="s">
        <v>2257</v>
      </c>
      <c r="B220">
        <v>3271192</v>
      </c>
      <c r="C220" t="s">
        <v>2258</v>
      </c>
      <c r="D220" t="s">
        <v>1833</v>
      </c>
      <c r="E220" t="s">
        <v>2259</v>
      </c>
      <c r="G220" t="s">
        <v>231</v>
      </c>
      <c r="H220">
        <v>0</v>
      </c>
      <c r="I220">
        <v>0</v>
      </c>
      <c r="J220">
        <v>0</v>
      </c>
      <c r="L220">
        <v>363849</v>
      </c>
      <c r="M220" t="s">
        <v>2260</v>
      </c>
      <c r="N220" t="s">
        <v>233</v>
      </c>
      <c r="P220">
        <v>2</v>
      </c>
      <c r="Q220">
        <v>1</v>
      </c>
      <c r="R220" t="s">
        <v>231</v>
      </c>
      <c r="S220">
        <v>1</v>
      </c>
      <c r="T220" t="s">
        <v>2261</v>
      </c>
      <c r="V220" t="s">
        <v>2262</v>
      </c>
      <c r="W220" t="s">
        <v>2263</v>
      </c>
      <c r="Y220">
        <v>1</v>
      </c>
      <c r="Z220" t="s">
        <v>467</v>
      </c>
      <c r="AA220" t="s">
        <v>415</v>
      </c>
      <c r="AC220">
        <v>1</v>
      </c>
      <c r="AH220" t="s">
        <v>2264</v>
      </c>
      <c r="AI220">
        <v>3271194</v>
      </c>
      <c r="AJ220" t="s">
        <v>2259</v>
      </c>
      <c r="AL220">
        <v>0</v>
      </c>
      <c r="AM220" t="s">
        <v>2265</v>
      </c>
      <c r="AN220">
        <v>174389</v>
      </c>
      <c r="AO220">
        <f t="shared" si="28"/>
        <v>174389</v>
      </c>
      <c r="AP220" t="s">
        <v>2266</v>
      </c>
      <c r="AQ220">
        <f t="shared" si="29"/>
        <v>-15.525995370371675</v>
      </c>
      <c r="AR220">
        <f t="shared" si="30"/>
        <v>1</v>
      </c>
      <c r="AS220">
        <f t="shared" si="31"/>
        <v>-43102.525995370372</v>
      </c>
      <c r="AT220">
        <f t="shared" si="32"/>
        <v>0</v>
      </c>
      <c r="AU220">
        <f t="shared" si="33"/>
        <v>1</v>
      </c>
      <c r="AV220">
        <f t="shared" si="34"/>
        <v>0</v>
      </c>
      <c r="AW220">
        <f t="shared" si="35"/>
        <v>1</v>
      </c>
      <c r="AX220">
        <f t="shared" si="35"/>
        <v>1</v>
      </c>
      <c r="AY220">
        <f t="shared" si="36"/>
        <v>1</v>
      </c>
    </row>
    <row r="221" spans="1:51">
      <c r="A221" t="s">
        <v>2267</v>
      </c>
      <c r="B221">
        <v>3271193</v>
      </c>
      <c r="C221" t="s">
        <v>1883</v>
      </c>
      <c r="D221" t="s">
        <v>2268</v>
      </c>
      <c r="E221" t="s">
        <v>2269</v>
      </c>
      <c r="F221" t="s">
        <v>462</v>
      </c>
      <c r="G221" t="s">
        <v>263</v>
      </c>
      <c r="H221">
        <v>0</v>
      </c>
      <c r="I221">
        <v>0</v>
      </c>
      <c r="J221">
        <v>0</v>
      </c>
      <c r="L221">
        <v>114727</v>
      </c>
      <c r="M221" t="s">
        <v>2270</v>
      </c>
      <c r="N221" t="s">
        <v>233</v>
      </c>
      <c r="O221" t="s">
        <v>2271</v>
      </c>
      <c r="P221">
        <v>2</v>
      </c>
      <c r="Q221">
        <v>5</v>
      </c>
      <c r="R221" t="s">
        <v>462</v>
      </c>
      <c r="S221">
        <v>1</v>
      </c>
      <c r="U221" t="s">
        <v>2272</v>
      </c>
      <c r="V221" t="s">
        <v>1887</v>
      </c>
      <c r="W221" t="s">
        <v>1888</v>
      </c>
      <c r="X221" t="s">
        <v>2273</v>
      </c>
      <c r="Y221">
        <v>1</v>
      </c>
      <c r="Z221" t="s">
        <v>467</v>
      </c>
      <c r="AA221" t="s">
        <v>415</v>
      </c>
      <c r="AC221">
        <v>1</v>
      </c>
      <c r="AH221" t="s">
        <v>2274</v>
      </c>
      <c r="AI221">
        <v>3271195</v>
      </c>
      <c r="AJ221" t="s">
        <v>2275</v>
      </c>
      <c r="AL221">
        <v>0</v>
      </c>
      <c r="AM221" t="s">
        <v>2276</v>
      </c>
      <c r="AN221">
        <v>292586</v>
      </c>
      <c r="AO221">
        <f t="shared" si="28"/>
        <v>292586</v>
      </c>
      <c r="AP221" t="s">
        <v>2277</v>
      </c>
      <c r="AQ221">
        <f t="shared" si="29"/>
        <v>-15.526192129625997</v>
      </c>
      <c r="AR221">
        <f t="shared" si="30"/>
        <v>1</v>
      </c>
      <c r="AS221">
        <f t="shared" si="31"/>
        <v>0.47380787037400296</v>
      </c>
      <c r="AT221">
        <f t="shared" si="32"/>
        <v>1</v>
      </c>
      <c r="AU221">
        <f t="shared" si="33"/>
        <v>1</v>
      </c>
      <c r="AV221">
        <f t="shared" si="34"/>
        <v>0</v>
      </c>
      <c r="AW221">
        <f t="shared" si="35"/>
        <v>1</v>
      </c>
      <c r="AX221">
        <f t="shared" si="35"/>
        <v>1</v>
      </c>
      <c r="AY221">
        <f t="shared" si="36"/>
        <v>1</v>
      </c>
    </row>
    <row r="222" spans="1:51">
      <c r="A222" t="s">
        <v>2278</v>
      </c>
      <c r="B222">
        <v>3271196</v>
      </c>
      <c r="C222" t="s">
        <v>2279</v>
      </c>
      <c r="D222" t="s">
        <v>2280</v>
      </c>
      <c r="E222" t="s">
        <v>461</v>
      </c>
      <c r="F222" t="s">
        <v>462</v>
      </c>
      <c r="G222" t="s">
        <v>1469</v>
      </c>
      <c r="H222">
        <v>399.36</v>
      </c>
      <c r="I222">
        <v>399.36</v>
      </c>
      <c r="J222">
        <v>0</v>
      </c>
      <c r="L222">
        <v>119217</v>
      </c>
      <c r="M222" t="s">
        <v>2281</v>
      </c>
      <c r="N222" t="s">
        <v>233</v>
      </c>
      <c r="O222" t="s">
        <v>2282</v>
      </c>
      <c r="P222">
        <v>2</v>
      </c>
      <c r="Q222">
        <v>5</v>
      </c>
      <c r="R222" t="s">
        <v>462</v>
      </c>
      <c r="S222">
        <v>1</v>
      </c>
      <c r="U222" t="s">
        <v>2283</v>
      </c>
      <c r="V222" t="s">
        <v>2284</v>
      </c>
      <c r="W222" t="s">
        <v>2285</v>
      </c>
      <c r="X222" t="s">
        <v>2286</v>
      </c>
      <c r="Y222">
        <v>1</v>
      </c>
      <c r="Z222" t="s">
        <v>551</v>
      </c>
      <c r="AA222" t="s">
        <v>415</v>
      </c>
      <c r="AC222">
        <v>1</v>
      </c>
      <c r="AH222" t="s">
        <v>2287</v>
      </c>
      <c r="AI222">
        <v>3271197</v>
      </c>
      <c r="AJ222" t="s">
        <v>285</v>
      </c>
      <c r="AL222">
        <v>0</v>
      </c>
      <c r="AM222" t="s">
        <v>2288</v>
      </c>
      <c r="AN222">
        <v>248542</v>
      </c>
      <c r="AO222">
        <f t="shared" si="28"/>
        <v>248542</v>
      </c>
      <c r="AP222" t="s">
        <v>2289</v>
      </c>
      <c r="AQ222">
        <f t="shared" si="29"/>
        <v>-4.5267939814802958</v>
      </c>
      <c r="AR222">
        <f t="shared" si="30"/>
        <v>1</v>
      </c>
      <c r="AS222">
        <f t="shared" si="31"/>
        <v>0.47320601851970423</v>
      </c>
      <c r="AT222">
        <f t="shared" si="32"/>
        <v>1</v>
      </c>
      <c r="AU222">
        <f t="shared" si="33"/>
        <v>1</v>
      </c>
      <c r="AV222">
        <f t="shared" si="34"/>
        <v>1</v>
      </c>
      <c r="AW222">
        <f t="shared" si="35"/>
        <v>1</v>
      </c>
      <c r="AX222">
        <f t="shared" si="35"/>
        <v>1</v>
      </c>
      <c r="AY222">
        <f t="shared" si="36"/>
        <v>1</v>
      </c>
    </row>
    <row r="223" spans="1:51">
      <c r="A223" t="s">
        <v>2290</v>
      </c>
      <c r="B223">
        <v>3271198</v>
      </c>
      <c r="C223" t="s">
        <v>2258</v>
      </c>
      <c r="D223" t="s">
        <v>1833</v>
      </c>
      <c r="E223" t="s">
        <v>2291</v>
      </c>
      <c r="G223" t="s">
        <v>231</v>
      </c>
      <c r="H223">
        <v>0</v>
      </c>
      <c r="I223">
        <v>0</v>
      </c>
      <c r="J223">
        <v>0</v>
      </c>
      <c r="L223">
        <v>363849</v>
      </c>
      <c r="M223" t="s">
        <v>2292</v>
      </c>
      <c r="N223" t="s">
        <v>233</v>
      </c>
      <c r="P223">
        <v>2</v>
      </c>
      <c r="Q223">
        <v>1</v>
      </c>
      <c r="R223" t="s">
        <v>231</v>
      </c>
      <c r="S223">
        <v>1</v>
      </c>
      <c r="T223" t="s">
        <v>2293</v>
      </c>
      <c r="V223" t="s">
        <v>2262</v>
      </c>
      <c r="W223" t="s">
        <v>2263</v>
      </c>
      <c r="Y223">
        <v>1</v>
      </c>
      <c r="Z223" t="s">
        <v>2294</v>
      </c>
      <c r="AA223" t="s">
        <v>415</v>
      </c>
      <c r="AC223">
        <v>1</v>
      </c>
      <c r="AH223" t="s">
        <v>2295</v>
      </c>
      <c r="AI223">
        <v>3271200</v>
      </c>
      <c r="AJ223" t="s">
        <v>2291</v>
      </c>
      <c r="AL223">
        <v>0</v>
      </c>
      <c r="AM223" t="s">
        <v>2296</v>
      </c>
      <c r="AN223">
        <v>171824</v>
      </c>
      <c r="AO223">
        <f t="shared" si="28"/>
        <v>171824</v>
      </c>
      <c r="AP223" t="s">
        <v>2297</v>
      </c>
      <c r="AQ223">
        <f t="shared" si="29"/>
        <v>-26.527349537034752</v>
      </c>
      <c r="AR223">
        <f t="shared" si="30"/>
        <v>1</v>
      </c>
      <c r="AS223">
        <f t="shared" si="31"/>
        <v>-43102.527349537035</v>
      </c>
      <c r="AT223">
        <f t="shared" si="32"/>
        <v>0</v>
      </c>
      <c r="AU223">
        <f t="shared" si="33"/>
        <v>1</v>
      </c>
      <c r="AV223">
        <f t="shared" si="34"/>
        <v>0</v>
      </c>
      <c r="AW223">
        <f t="shared" si="35"/>
        <v>1</v>
      </c>
      <c r="AX223">
        <f t="shared" si="35"/>
        <v>1</v>
      </c>
      <c r="AY223">
        <f t="shared" si="36"/>
        <v>1</v>
      </c>
    </row>
    <row r="224" spans="1:51">
      <c r="A224" t="s">
        <v>2298</v>
      </c>
      <c r="B224">
        <v>3271199</v>
      </c>
      <c r="C224" t="s">
        <v>1410</v>
      </c>
      <c r="D224" t="s">
        <v>2299</v>
      </c>
      <c r="E224" t="s">
        <v>2300</v>
      </c>
      <c r="F224" t="s">
        <v>462</v>
      </c>
      <c r="G224" t="s">
        <v>263</v>
      </c>
      <c r="H224">
        <v>19436.77</v>
      </c>
      <c r="I224">
        <v>19436.77</v>
      </c>
      <c r="J224">
        <v>0</v>
      </c>
      <c r="L224">
        <v>114573</v>
      </c>
      <c r="M224" t="s">
        <v>2301</v>
      </c>
      <c r="N224" t="s">
        <v>233</v>
      </c>
      <c r="O224" t="s">
        <v>2302</v>
      </c>
      <c r="P224">
        <v>2</v>
      </c>
      <c r="Q224">
        <v>5</v>
      </c>
      <c r="R224" t="s">
        <v>462</v>
      </c>
      <c r="S224">
        <v>1</v>
      </c>
      <c r="U224" t="s">
        <v>2303</v>
      </c>
      <c r="V224" t="s">
        <v>876</v>
      </c>
      <c r="W224" t="s">
        <v>2304</v>
      </c>
      <c r="X224" t="s">
        <v>2305</v>
      </c>
      <c r="Y224">
        <v>2</v>
      </c>
      <c r="Z224" t="s">
        <v>551</v>
      </c>
      <c r="AA224" t="s">
        <v>415</v>
      </c>
      <c r="AB224" t="s">
        <v>2306</v>
      </c>
      <c r="AC224">
        <v>1</v>
      </c>
      <c r="AH224" t="s">
        <v>2307</v>
      </c>
      <c r="AO224">
        <f t="shared" si="28"/>
        <v>0</v>
      </c>
      <c r="AQ224">
        <f t="shared" si="29"/>
        <v>-4.5271296296268702</v>
      </c>
      <c r="AR224">
        <f t="shared" si="30"/>
        <v>1</v>
      </c>
      <c r="AS224">
        <f t="shared" si="31"/>
        <v>0.47287037037312984</v>
      </c>
      <c r="AT224">
        <f t="shared" si="32"/>
        <v>1</v>
      </c>
      <c r="AU224">
        <f t="shared" si="33"/>
        <v>1</v>
      </c>
      <c r="AV224">
        <f t="shared" si="34"/>
        <v>1</v>
      </c>
      <c r="AW224">
        <f t="shared" si="35"/>
        <v>0</v>
      </c>
      <c r="AX224">
        <f t="shared" si="35"/>
        <v>0</v>
      </c>
      <c r="AY224">
        <f t="shared" si="36"/>
        <v>0</v>
      </c>
    </row>
    <row r="225" spans="1:51">
      <c r="A225" t="s">
        <v>2308</v>
      </c>
      <c r="B225">
        <v>3271201</v>
      </c>
      <c r="C225" t="s">
        <v>2215</v>
      </c>
      <c r="D225" t="s">
        <v>2309</v>
      </c>
      <c r="E225" t="s">
        <v>2310</v>
      </c>
      <c r="F225" t="s">
        <v>462</v>
      </c>
      <c r="G225" t="s">
        <v>2311</v>
      </c>
      <c r="H225">
        <v>0</v>
      </c>
      <c r="I225">
        <v>0</v>
      </c>
      <c r="J225">
        <v>0</v>
      </c>
      <c r="L225">
        <v>356772</v>
      </c>
      <c r="M225" t="s">
        <v>2312</v>
      </c>
      <c r="N225" t="s">
        <v>233</v>
      </c>
      <c r="O225" t="s">
        <v>2313</v>
      </c>
      <c r="P225">
        <v>2</v>
      </c>
      <c r="Q225">
        <v>5</v>
      </c>
      <c r="R225" t="s">
        <v>462</v>
      </c>
      <c r="S225">
        <v>1</v>
      </c>
      <c r="U225" t="s">
        <v>2314</v>
      </c>
      <c r="V225" t="s">
        <v>2221</v>
      </c>
      <c r="W225" t="s">
        <v>2222</v>
      </c>
      <c r="X225" t="s">
        <v>2315</v>
      </c>
      <c r="Y225">
        <v>1</v>
      </c>
      <c r="Z225" t="s">
        <v>551</v>
      </c>
      <c r="AA225" t="s">
        <v>415</v>
      </c>
      <c r="AC225">
        <v>1</v>
      </c>
      <c r="AH225" t="s">
        <v>2316</v>
      </c>
      <c r="AI225">
        <v>3271207</v>
      </c>
      <c r="AJ225" t="s">
        <v>2310</v>
      </c>
      <c r="AL225">
        <v>0</v>
      </c>
      <c r="AM225" t="s">
        <v>2317</v>
      </c>
      <c r="AN225">
        <v>1111461</v>
      </c>
      <c r="AO225">
        <f t="shared" si="28"/>
        <v>1111461</v>
      </c>
      <c r="AP225" t="s">
        <v>2318</v>
      </c>
      <c r="AQ225">
        <f t="shared" si="29"/>
        <v>-4.5285069444435067</v>
      </c>
      <c r="AR225">
        <f t="shared" si="30"/>
        <v>1</v>
      </c>
      <c r="AS225">
        <f t="shared" si="31"/>
        <v>0.47149305555649335</v>
      </c>
      <c r="AT225">
        <f t="shared" si="32"/>
        <v>1</v>
      </c>
      <c r="AU225">
        <f t="shared" si="33"/>
        <v>1</v>
      </c>
      <c r="AV225">
        <f t="shared" si="34"/>
        <v>0</v>
      </c>
      <c r="AW225">
        <f t="shared" si="35"/>
        <v>1</v>
      </c>
      <c r="AX225">
        <f t="shared" si="35"/>
        <v>1</v>
      </c>
      <c r="AY225">
        <f t="shared" si="36"/>
        <v>1</v>
      </c>
    </row>
    <row r="226" spans="1:51">
      <c r="A226" t="s">
        <v>2319</v>
      </c>
      <c r="B226">
        <v>3271202</v>
      </c>
      <c r="C226" t="s">
        <v>1883</v>
      </c>
      <c r="D226" t="s">
        <v>2320</v>
      </c>
      <c r="E226" t="s">
        <v>2321</v>
      </c>
      <c r="F226" t="s">
        <v>462</v>
      </c>
      <c r="G226" t="s">
        <v>263</v>
      </c>
      <c r="H226">
        <v>0</v>
      </c>
      <c r="I226">
        <v>0</v>
      </c>
      <c r="J226">
        <v>0</v>
      </c>
      <c r="L226">
        <v>114727</v>
      </c>
      <c r="M226" t="s">
        <v>2312</v>
      </c>
      <c r="N226" t="s">
        <v>233</v>
      </c>
      <c r="O226" t="s">
        <v>2322</v>
      </c>
      <c r="P226">
        <v>2</v>
      </c>
      <c r="Q226">
        <v>5</v>
      </c>
      <c r="R226" t="s">
        <v>462</v>
      </c>
      <c r="S226">
        <v>1</v>
      </c>
      <c r="U226" t="s">
        <v>2323</v>
      </c>
      <c r="V226" t="s">
        <v>1887</v>
      </c>
      <c r="W226" t="s">
        <v>1888</v>
      </c>
      <c r="X226" t="s">
        <v>2324</v>
      </c>
      <c r="Y226">
        <v>1</v>
      </c>
      <c r="Z226" t="s">
        <v>467</v>
      </c>
      <c r="AA226" t="s">
        <v>415</v>
      </c>
      <c r="AC226">
        <v>1</v>
      </c>
      <c r="AH226" t="s">
        <v>2325</v>
      </c>
      <c r="AI226">
        <v>3271205</v>
      </c>
      <c r="AJ226" t="s">
        <v>2326</v>
      </c>
      <c r="AL226">
        <v>0</v>
      </c>
      <c r="AM226" t="s">
        <v>2327</v>
      </c>
      <c r="AN226">
        <v>288454</v>
      </c>
      <c r="AO226">
        <f t="shared" si="28"/>
        <v>288454</v>
      </c>
      <c r="AP226" t="s">
        <v>2328</v>
      </c>
      <c r="AQ226">
        <f t="shared" si="29"/>
        <v>-15.528506944443507</v>
      </c>
      <c r="AR226">
        <f t="shared" si="30"/>
        <v>1</v>
      </c>
      <c r="AS226">
        <f t="shared" si="31"/>
        <v>0.47149305555649335</v>
      </c>
      <c r="AT226">
        <f t="shared" si="32"/>
        <v>1</v>
      </c>
      <c r="AU226">
        <f t="shared" si="33"/>
        <v>1</v>
      </c>
      <c r="AV226">
        <f t="shared" si="34"/>
        <v>0</v>
      </c>
      <c r="AW226">
        <f t="shared" si="35"/>
        <v>1</v>
      </c>
      <c r="AX226">
        <f t="shared" si="35"/>
        <v>1</v>
      </c>
      <c r="AY226">
        <f t="shared" si="36"/>
        <v>1</v>
      </c>
    </row>
    <row r="227" spans="1:51">
      <c r="A227" t="s">
        <v>2329</v>
      </c>
      <c r="B227">
        <v>3271203</v>
      </c>
      <c r="C227" t="s">
        <v>2279</v>
      </c>
      <c r="D227" t="s">
        <v>2280</v>
      </c>
      <c r="E227" t="s">
        <v>461</v>
      </c>
      <c r="F227" t="s">
        <v>462</v>
      </c>
      <c r="G227" t="s">
        <v>1469</v>
      </c>
      <c r="H227">
        <v>435.6</v>
      </c>
      <c r="I227">
        <v>435.6</v>
      </c>
      <c r="J227">
        <v>0</v>
      </c>
      <c r="L227">
        <v>119217</v>
      </c>
      <c r="M227" t="s">
        <v>2330</v>
      </c>
      <c r="N227" t="s">
        <v>233</v>
      </c>
      <c r="O227" t="s">
        <v>2282</v>
      </c>
      <c r="P227">
        <v>2</v>
      </c>
      <c r="Q227">
        <v>5</v>
      </c>
      <c r="R227" t="s">
        <v>462</v>
      </c>
      <c r="S227">
        <v>1</v>
      </c>
      <c r="U227" t="s">
        <v>2283</v>
      </c>
      <c r="V227" t="s">
        <v>2284</v>
      </c>
      <c r="W227" t="s">
        <v>2285</v>
      </c>
      <c r="X227" t="s">
        <v>2331</v>
      </c>
      <c r="Y227">
        <v>1</v>
      </c>
      <c r="Z227" t="s">
        <v>741</v>
      </c>
      <c r="AA227" t="s">
        <v>415</v>
      </c>
      <c r="AC227">
        <v>1</v>
      </c>
      <c r="AH227" t="s">
        <v>2332</v>
      </c>
      <c r="AI227">
        <v>3271206</v>
      </c>
      <c r="AJ227" t="s">
        <v>285</v>
      </c>
      <c r="AL227">
        <v>0</v>
      </c>
      <c r="AM227" t="s">
        <v>2333</v>
      </c>
      <c r="AN227">
        <v>247597</v>
      </c>
      <c r="AO227">
        <f t="shared" si="28"/>
        <v>247597</v>
      </c>
      <c r="AP227" t="s">
        <v>2334</v>
      </c>
      <c r="AQ227">
        <f t="shared" si="29"/>
        <v>-14.52844907407416</v>
      </c>
      <c r="AR227">
        <f t="shared" si="30"/>
        <v>1</v>
      </c>
      <c r="AS227">
        <f t="shared" si="31"/>
        <v>0.47155092592583969</v>
      </c>
      <c r="AT227">
        <f t="shared" si="32"/>
        <v>1</v>
      </c>
      <c r="AU227">
        <f t="shared" si="33"/>
        <v>1</v>
      </c>
      <c r="AV227">
        <f t="shared" si="34"/>
        <v>1</v>
      </c>
      <c r="AW227">
        <f t="shared" si="35"/>
        <v>1</v>
      </c>
      <c r="AX227">
        <f t="shared" si="35"/>
        <v>1</v>
      </c>
      <c r="AY227">
        <f t="shared" si="36"/>
        <v>1</v>
      </c>
    </row>
    <row r="228" spans="1:51">
      <c r="A228" t="s">
        <v>2335</v>
      </c>
      <c r="B228">
        <v>3271204</v>
      </c>
      <c r="C228" t="s">
        <v>2258</v>
      </c>
      <c r="D228" t="s">
        <v>1833</v>
      </c>
      <c r="E228" t="s">
        <v>2336</v>
      </c>
      <c r="G228" t="s">
        <v>231</v>
      </c>
      <c r="H228">
        <v>0</v>
      </c>
      <c r="I228">
        <v>0</v>
      </c>
      <c r="J228">
        <v>0</v>
      </c>
      <c r="L228">
        <v>363849</v>
      </c>
      <c r="M228" t="s">
        <v>2337</v>
      </c>
      <c r="N228" t="s">
        <v>233</v>
      </c>
      <c r="P228">
        <v>2</v>
      </c>
      <c r="Q228">
        <v>1</v>
      </c>
      <c r="R228" t="s">
        <v>231</v>
      </c>
      <c r="S228">
        <v>1</v>
      </c>
      <c r="T228" t="s">
        <v>2338</v>
      </c>
      <c r="V228" t="s">
        <v>2262</v>
      </c>
      <c r="W228" t="s">
        <v>2263</v>
      </c>
      <c r="Y228">
        <v>1</v>
      </c>
      <c r="Z228" t="s">
        <v>2294</v>
      </c>
      <c r="AA228" t="s">
        <v>415</v>
      </c>
      <c r="AC228">
        <v>1</v>
      </c>
      <c r="AH228" t="s">
        <v>2339</v>
      </c>
      <c r="AI228">
        <v>3271209</v>
      </c>
      <c r="AJ228" t="s">
        <v>2336</v>
      </c>
      <c r="AL228">
        <v>0</v>
      </c>
      <c r="AM228" t="s">
        <v>2340</v>
      </c>
      <c r="AN228">
        <v>165167</v>
      </c>
      <c r="AO228">
        <f t="shared" si="28"/>
        <v>165167</v>
      </c>
      <c r="AP228" t="s">
        <v>2341</v>
      </c>
      <c r="AQ228">
        <f t="shared" si="29"/>
        <v>-26.528692129628325</v>
      </c>
      <c r="AR228">
        <f t="shared" si="30"/>
        <v>1</v>
      </c>
      <c r="AS228">
        <f t="shared" si="31"/>
        <v>-43102.528692129628</v>
      </c>
      <c r="AT228">
        <f t="shared" si="32"/>
        <v>0</v>
      </c>
      <c r="AU228">
        <f t="shared" si="33"/>
        <v>1</v>
      </c>
      <c r="AV228">
        <f t="shared" si="34"/>
        <v>0</v>
      </c>
      <c r="AW228">
        <f t="shared" si="35"/>
        <v>1</v>
      </c>
      <c r="AX228">
        <f t="shared" si="35"/>
        <v>1</v>
      </c>
      <c r="AY228">
        <f t="shared" si="36"/>
        <v>1</v>
      </c>
    </row>
    <row r="229" spans="1:51">
      <c r="A229" t="s">
        <v>2342</v>
      </c>
      <c r="B229">
        <v>3271208</v>
      </c>
      <c r="C229" t="s">
        <v>733</v>
      </c>
      <c r="D229" t="s">
        <v>2343</v>
      </c>
      <c r="E229" t="s">
        <v>2344</v>
      </c>
      <c r="F229" t="s">
        <v>462</v>
      </c>
      <c r="G229" t="s">
        <v>231</v>
      </c>
      <c r="H229">
        <v>0</v>
      </c>
      <c r="I229">
        <v>0</v>
      </c>
      <c r="J229">
        <v>0</v>
      </c>
      <c r="L229">
        <v>114571</v>
      </c>
      <c r="M229" t="s">
        <v>2345</v>
      </c>
      <c r="N229" t="s">
        <v>233</v>
      </c>
      <c r="O229" t="s">
        <v>2346</v>
      </c>
      <c r="P229">
        <v>2</v>
      </c>
      <c r="Q229">
        <v>1</v>
      </c>
      <c r="R229" t="s">
        <v>231</v>
      </c>
      <c r="S229">
        <v>1</v>
      </c>
      <c r="U229" t="s">
        <v>2347</v>
      </c>
      <c r="V229" t="s">
        <v>739</v>
      </c>
      <c r="W229" t="s">
        <v>740</v>
      </c>
      <c r="Y229">
        <v>1</v>
      </c>
      <c r="Z229" t="s">
        <v>741</v>
      </c>
      <c r="AA229" t="s">
        <v>415</v>
      </c>
      <c r="AC229">
        <v>2</v>
      </c>
      <c r="AH229" t="s">
        <v>2330</v>
      </c>
      <c r="AI229">
        <v>3271210</v>
      </c>
      <c r="AJ229" t="s">
        <v>2344</v>
      </c>
      <c r="AL229">
        <v>0</v>
      </c>
      <c r="AM229" t="s">
        <v>2348</v>
      </c>
      <c r="AN229">
        <v>30257</v>
      </c>
      <c r="AO229">
        <f t="shared" si="28"/>
        <v>30257</v>
      </c>
      <c r="AP229" t="s">
        <v>2349</v>
      </c>
      <c r="AQ229">
        <f t="shared" si="29"/>
        <v>-14.532928240740148</v>
      </c>
      <c r="AR229">
        <f t="shared" si="30"/>
        <v>1</v>
      </c>
      <c r="AS229">
        <f t="shared" si="31"/>
        <v>0.46707175925985212</v>
      </c>
      <c r="AT229">
        <f t="shared" si="32"/>
        <v>1</v>
      </c>
      <c r="AU229">
        <f t="shared" si="33"/>
        <v>1</v>
      </c>
      <c r="AV229">
        <f t="shared" si="34"/>
        <v>0</v>
      </c>
      <c r="AW229">
        <f t="shared" si="35"/>
        <v>1</v>
      </c>
      <c r="AX229">
        <f t="shared" si="35"/>
        <v>1</v>
      </c>
      <c r="AY229">
        <f t="shared" si="36"/>
        <v>1</v>
      </c>
    </row>
    <row r="230" spans="1:51">
      <c r="A230" t="s">
        <v>2350</v>
      </c>
      <c r="B230">
        <v>3271211</v>
      </c>
      <c r="C230" t="s">
        <v>557</v>
      </c>
      <c r="D230" t="s">
        <v>2351</v>
      </c>
      <c r="E230" t="s">
        <v>2352</v>
      </c>
      <c r="F230" t="s">
        <v>462</v>
      </c>
      <c r="G230" t="s">
        <v>263</v>
      </c>
      <c r="H230">
        <v>0</v>
      </c>
      <c r="I230">
        <v>0</v>
      </c>
      <c r="J230">
        <v>0</v>
      </c>
      <c r="K230" t="s">
        <v>560</v>
      </c>
      <c r="L230">
        <v>114727</v>
      </c>
      <c r="M230" t="s">
        <v>2353</v>
      </c>
      <c r="N230" t="s">
        <v>233</v>
      </c>
      <c r="O230" t="s">
        <v>2354</v>
      </c>
      <c r="P230">
        <v>2</v>
      </c>
      <c r="Q230">
        <v>5</v>
      </c>
      <c r="R230" t="s">
        <v>462</v>
      </c>
      <c r="S230">
        <v>1</v>
      </c>
      <c r="U230" t="s">
        <v>2355</v>
      </c>
      <c r="V230" t="s">
        <v>564</v>
      </c>
      <c r="W230" t="s">
        <v>565</v>
      </c>
      <c r="X230" t="s">
        <v>2356</v>
      </c>
      <c r="Y230">
        <v>1</v>
      </c>
      <c r="Z230" t="s">
        <v>467</v>
      </c>
      <c r="AA230" t="s">
        <v>415</v>
      </c>
      <c r="AC230">
        <v>1</v>
      </c>
      <c r="AH230" t="s">
        <v>2357</v>
      </c>
      <c r="AI230">
        <v>3271214</v>
      </c>
      <c r="AJ230" t="s">
        <v>2352</v>
      </c>
      <c r="AL230">
        <v>0</v>
      </c>
      <c r="AM230" t="s">
        <v>2358</v>
      </c>
      <c r="AN230">
        <v>418612</v>
      </c>
      <c r="AO230">
        <f t="shared" si="28"/>
        <v>418612</v>
      </c>
      <c r="AP230" t="s">
        <v>2359</v>
      </c>
      <c r="AQ230">
        <f t="shared" si="29"/>
        <v>-15.531863425923802</v>
      </c>
      <c r="AR230">
        <f t="shared" si="30"/>
        <v>1</v>
      </c>
      <c r="AS230">
        <f t="shared" si="31"/>
        <v>0.46813657407619758</v>
      </c>
      <c r="AT230">
        <f t="shared" si="32"/>
        <v>1</v>
      </c>
      <c r="AU230">
        <f t="shared" si="33"/>
        <v>1</v>
      </c>
      <c r="AV230">
        <f t="shared" si="34"/>
        <v>0</v>
      </c>
      <c r="AW230">
        <f t="shared" si="35"/>
        <v>1</v>
      </c>
      <c r="AX230">
        <f t="shared" si="35"/>
        <v>1</v>
      </c>
      <c r="AY230">
        <f t="shared" si="36"/>
        <v>1</v>
      </c>
    </row>
    <row r="231" spans="1:51">
      <c r="A231" t="s">
        <v>2360</v>
      </c>
      <c r="B231">
        <v>3271212</v>
      </c>
      <c r="C231" t="s">
        <v>1883</v>
      </c>
      <c r="D231" t="s">
        <v>2361</v>
      </c>
      <c r="E231" t="s">
        <v>2362</v>
      </c>
      <c r="F231" t="s">
        <v>462</v>
      </c>
      <c r="G231" t="s">
        <v>263</v>
      </c>
      <c r="H231">
        <v>0</v>
      </c>
      <c r="I231">
        <v>0</v>
      </c>
      <c r="J231">
        <v>0</v>
      </c>
      <c r="L231">
        <v>114727</v>
      </c>
      <c r="M231" t="s">
        <v>2363</v>
      </c>
      <c r="N231" t="s">
        <v>233</v>
      </c>
      <c r="O231" t="s">
        <v>2364</v>
      </c>
      <c r="P231">
        <v>2</v>
      </c>
      <c r="Q231">
        <v>5</v>
      </c>
      <c r="R231" t="s">
        <v>462</v>
      </c>
      <c r="S231">
        <v>1</v>
      </c>
      <c r="U231" t="s">
        <v>2365</v>
      </c>
      <c r="V231" t="s">
        <v>1887</v>
      </c>
      <c r="W231" t="s">
        <v>1888</v>
      </c>
      <c r="X231" t="s">
        <v>2366</v>
      </c>
      <c r="Y231">
        <v>1</v>
      </c>
      <c r="Z231" t="s">
        <v>467</v>
      </c>
      <c r="AA231" t="s">
        <v>415</v>
      </c>
      <c r="AC231">
        <v>1</v>
      </c>
      <c r="AH231" t="s">
        <v>2367</v>
      </c>
      <c r="AI231">
        <v>3271213</v>
      </c>
      <c r="AJ231" t="s">
        <v>2368</v>
      </c>
      <c r="AL231">
        <v>0</v>
      </c>
      <c r="AM231" t="s">
        <v>2369</v>
      </c>
      <c r="AN231">
        <v>291306</v>
      </c>
      <c r="AO231">
        <f t="shared" si="28"/>
        <v>291306</v>
      </c>
      <c r="AP231" t="s">
        <v>2370</v>
      </c>
      <c r="AQ231">
        <f t="shared" si="29"/>
        <v>-15.530671296299261</v>
      </c>
      <c r="AR231">
        <f t="shared" si="30"/>
        <v>1</v>
      </c>
      <c r="AS231">
        <f t="shared" si="31"/>
        <v>0.46932870370073942</v>
      </c>
      <c r="AT231">
        <f t="shared" si="32"/>
        <v>1</v>
      </c>
      <c r="AU231">
        <f t="shared" si="33"/>
        <v>1</v>
      </c>
      <c r="AV231">
        <f t="shared" si="34"/>
        <v>0</v>
      </c>
      <c r="AW231">
        <f t="shared" si="35"/>
        <v>1</v>
      </c>
      <c r="AX231">
        <f t="shared" si="35"/>
        <v>1</v>
      </c>
      <c r="AY231">
        <f t="shared" si="36"/>
        <v>1</v>
      </c>
    </row>
    <row r="232" spans="1:51">
      <c r="A232" t="s">
        <v>2371</v>
      </c>
      <c r="B232">
        <v>3271215</v>
      </c>
      <c r="C232" t="s">
        <v>1883</v>
      </c>
      <c r="D232" t="s">
        <v>2372</v>
      </c>
      <c r="E232" t="s">
        <v>2373</v>
      </c>
      <c r="F232" t="s">
        <v>462</v>
      </c>
      <c r="G232" t="s">
        <v>263</v>
      </c>
      <c r="H232">
        <v>0</v>
      </c>
      <c r="I232">
        <v>0</v>
      </c>
      <c r="J232">
        <v>0</v>
      </c>
      <c r="L232">
        <v>114727</v>
      </c>
      <c r="M232" t="s">
        <v>2374</v>
      </c>
      <c r="N232" t="s">
        <v>233</v>
      </c>
      <c r="O232" t="s">
        <v>2375</v>
      </c>
      <c r="P232">
        <v>2</v>
      </c>
      <c r="Q232">
        <v>5</v>
      </c>
      <c r="R232" t="s">
        <v>462</v>
      </c>
      <c r="S232">
        <v>1</v>
      </c>
      <c r="U232" t="s">
        <v>2376</v>
      </c>
      <c r="V232" t="s">
        <v>1887</v>
      </c>
      <c r="W232" t="s">
        <v>1888</v>
      </c>
      <c r="X232" t="s">
        <v>2377</v>
      </c>
      <c r="Y232">
        <v>1</v>
      </c>
      <c r="Z232" t="s">
        <v>467</v>
      </c>
      <c r="AA232" t="s">
        <v>415</v>
      </c>
      <c r="AC232">
        <v>1</v>
      </c>
      <c r="AH232" t="s">
        <v>2378</v>
      </c>
      <c r="AI232">
        <v>3271219</v>
      </c>
      <c r="AJ232" t="s">
        <v>2379</v>
      </c>
      <c r="AL232">
        <v>0</v>
      </c>
      <c r="AM232" t="s">
        <v>2380</v>
      </c>
      <c r="AN232">
        <v>293501</v>
      </c>
      <c r="AO232">
        <f t="shared" si="28"/>
        <v>293501</v>
      </c>
      <c r="AP232" t="s">
        <v>2381</v>
      </c>
      <c r="AQ232">
        <f t="shared" si="29"/>
        <v>-15.533078703701904</v>
      </c>
      <c r="AR232">
        <f t="shared" si="30"/>
        <v>1</v>
      </c>
      <c r="AS232">
        <f t="shared" si="31"/>
        <v>0.46692129629809642</v>
      </c>
      <c r="AT232">
        <f t="shared" si="32"/>
        <v>1</v>
      </c>
      <c r="AU232">
        <f t="shared" si="33"/>
        <v>1</v>
      </c>
      <c r="AV232">
        <f t="shared" si="34"/>
        <v>0</v>
      </c>
      <c r="AW232">
        <f t="shared" si="35"/>
        <v>1</v>
      </c>
      <c r="AX232">
        <f t="shared" si="35"/>
        <v>1</v>
      </c>
      <c r="AY232">
        <f t="shared" si="36"/>
        <v>1</v>
      </c>
    </row>
    <row r="233" spans="1:51">
      <c r="A233" t="s">
        <v>2382</v>
      </c>
      <c r="B233">
        <v>3271216</v>
      </c>
      <c r="C233" t="s">
        <v>446</v>
      </c>
      <c r="D233" t="s">
        <v>2383</v>
      </c>
      <c r="E233" t="s">
        <v>2384</v>
      </c>
      <c r="F233" t="s">
        <v>462</v>
      </c>
      <c r="G233" t="s">
        <v>231</v>
      </c>
      <c r="H233">
        <v>0</v>
      </c>
      <c r="I233">
        <v>0</v>
      </c>
      <c r="J233">
        <v>16002017</v>
      </c>
      <c r="K233" t="s">
        <v>2385</v>
      </c>
      <c r="L233">
        <v>114573</v>
      </c>
      <c r="M233" t="s">
        <v>2386</v>
      </c>
      <c r="N233" t="s">
        <v>233</v>
      </c>
      <c r="O233" t="s">
        <v>2387</v>
      </c>
      <c r="P233">
        <v>2</v>
      </c>
      <c r="Q233">
        <v>1</v>
      </c>
      <c r="R233" t="s">
        <v>231</v>
      </c>
      <c r="S233">
        <v>1</v>
      </c>
      <c r="U233" t="s">
        <v>2388</v>
      </c>
      <c r="V233" t="s">
        <v>453</v>
      </c>
      <c r="W233" t="s">
        <v>454</v>
      </c>
      <c r="Y233">
        <v>1</v>
      </c>
      <c r="Z233" t="s">
        <v>642</v>
      </c>
      <c r="AA233" t="s">
        <v>415</v>
      </c>
      <c r="AC233">
        <v>1</v>
      </c>
      <c r="AH233" t="s">
        <v>2389</v>
      </c>
      <c r="AI233">
        <v>3271220</v>
      </c>
      <c r="AJ233" t="s">
        <v>376</v>
      </c>
      <c r="AL233">
        <v>0</v>
      </c>
      <c r="AM233" t="s">
        <v>2390</v>
      </c>
      <c r="AN233">
        <v>599883</v>
      </c>
      <c r="AO233">
        <f t="shared" si="28"/>
        <v>599883</v>
      </c>
      <c r="AP233" t="s">
        <v>2374</v>
      </c>
      <c r="AQ233">
        <f t="shared" si="29"/>
        <v>-5.5403240740706678</v>
      </c>
      <c r="AR233">
        <f t="shared" si="30"/>
        <v>1</v>
      </c>
      <c r="AS233">
        <f t="shared" si="31"/>
        <v>0.45967592592933215</v>
      </c>
      <c r="AT233">
        <f t="shared" si="32"/>
        <v>1</v>
      </c>
      <c r="AU233">
        <f t="shared" si="33"/>
        <v>1</v>
      </c>
      <c r="AV233">
        <f t="shared" si="34"/>
        <v>0</v>
      </c>
      <c r="AW233">
        <f t="shared" si="35"/>
        <v>1</v>
      </c>
      <c r="AX233">
        <f t="shared" si="35"/>
        <v>1</v>
      </c>
      <c r="AY233">
        <f t="shared" si="36"/>
        <v>1</v>
      </c>
    </row>
    <row r="234" spans="1:51">
      <c r="A234" t="s">
        <v>2382</v>
      </c>
      <c r="B234">
        <v>3271216</v>
      </c>
      <c r="C234" t="s">
        <v>446</v>
      </c>
      <c r="D234" t="s">
        <v>2383</v>
      </c>
      <c r="E234" t="s">
        <v>2384</v>
      </c>
      <c r="F234" t="s">
        <v>462</v>
      </c>
      <c r="G234" t="s">
        <v>231</v>
      </c>
      <c r="H234">
        <v>0</v>
      </c>
      <c r="I234">
        <v>0</v>
      </c>
      <c r="J234">
        <v>16002017</v>
      </c>
      <c r="K234" t="s">
        <v>2385</v>
      </c>
      <c r="L234">
        <v>114573</v>
      </c>
      <c r="M234" t="s">
        <v>2386</v>
      </c>
      <c r="N234" t="s">
        <v>233</v>
      </c>
      <c r="O234" t="s">
        <v>2387</v>
      </c>
      <c r="P234">
        <v>2</v>
      </c>
      <c r="Q234">
        <v>1</v>
      </c>
      <c r="R234" t="s">
        <v>231</v>
      </c>
      <c r="S234">
        <v>1</v>
      </c>
      <c r="U234" t="s">
        <v>2388</v>
      </c>
      <c r="V234" t="s">
        <v>453</v>
      </c>
      <c r="W234" t="s">
        <v>454</v>
      </c>
      <c r="Y234">
        <v>1</v>
      </c>
      <c r="Z234" t="s">
        <v>642</v>
      </c>
      <c r="AA234" t="s">
        <v>415</v>
      </c>
      <c r="AC234">
        <v>1</v>
      </c>
      <c r="AH234" t="s">
        <v>2389</v>
      </c>
      <c r="AI234">
        <v>3271221</v>
      </c>
      <c r="AJ234" t="s">
        <v>1926</v>
      </c>
      <c r="AL234">
        <v>0</v>
      </c>
      <c r="AM234" t="s">
        <v>2391</v>
      </c>
      <c r="AN234">
        <v>755862</v>
      </c>
      <c r="AO234">
        <f t="shared" si="28"/>
        <v>755862</v>
      </c>
      <c r="AP234" t="s">
        <v>2392</v>
      </c>
      <c r="AQ234">
        <f t="shared" si="29"/>
        <v>-5.5403240740706678</v>
      </c>
      <c r="AR234">
        <f t="shared" si="30"/>
        <v>1</v>
      </c>
      <c r="AS234">
        <f t="shared" si="31"/>
        <v>0.45967592592933215</v>
      </c>
      <c r="AT234">
        <f t="shared" si="32"/>
        <v>1</v>
      </c>
      <c r="AU234">
        <f t="shared" si="33"/>
        <v>1</v>
      </c>
      <c r="AV234">
        <f t="shared" si="34"/>
        <v>0</v>
      </c>
      <c r="AW234">
        <f t="shared" si="35"/>
        <v>1</v>
      </c>
      <c r="AX234">
        <f t="shared" si="35"/>
        <v>1</v>
      </c>
      <c r="AY234">
        <f t="shared" si="36"/>
        <v>1</v>
      </c>
    </row>
    <row r="235" spans="1:51">
      <c r="A235" t="s">
        <v>2382</v>
      </c>
      <c r="B235">
        <v>3271216</v>
      </c>
      <c r="C235" t="s">
        <v>446</v>
      </c>
      <c r="D235" t="s">
        <v>2383</v>
      </c>
      <c r="E235" t="s">
        <v>2384</v>
      </c>
      <c r="F235" t="s">
        <v>462</v>
      </c>
      <c r="G235" t="s">
        <v>231</v>
      </c>
      <c r="H235">
        <v>0</v>
      </c>
      <c r="I235">
        <v>0</v>
      </c>
      <c r="J235">
        <v>16002017</v>
      </c>
      <c r="K235" t="s">
        <v>2385</v>
      </c>
      <c r="L235">
        <v>114573</v>
      </c>
      <c r="M235" t="s">
        <v>2386</v>
      </c>
      <c r="N235" t="s">
        <v>233</v>
      </c>
      <c r="O235" t="s">
        <v>2387</v>
      </c>
      <c r="P235">
        <v>2</v>
      </c>
      <c r="Q235">
        <v>1</v>
      </c>
      <c r="R235" t="s">
        <v>231</v>
      </c>
      <c r="S235">
        <v>1</v>
      </c>
      <c r="U235" t="s">
        <v>2388</v>
      </c>
      <c r="V235" t="s">
        <v>453</v>
      </c>
      <c r="W235" t="s">
        <v>454</v>
      </c>
      <c r="Y235">
        <v>1</v>
      </c>
      <c r="Z235" t="s">
        <v>642</v>
      </c>
      <c r="AA235" t="s">
        <v>415</v>
      </c>
      <c r="AC235">
        <v>1</v>
      </c>
      <c r="AH235" t="s">
        <v>2389</v>
      </c>
      <c r="AI235">
        <v>3271222</v>
      </c>
      <c r="AJ235" t="s">
        <v>1929</v>
      </c>
      <c r="AL235">
        <v>0</v>
      </c>
      <c r="AM235" t="s">
        <v>2393</v>
      </c>
      <c r="AN235">
        <v>357413</v>
      </c>
      <c r="AO235">
        <f t="shared" si="28"/>
        <v>357413</v>
      </c>
      <c r="AP235" t="s">
        <v>2394</v>
      </c>
      <c r="AQ235">
        <f t="shared" si="29"/>
        <v>-5.5403240740706678</v>
      </c>
      <c r="AR235">
        <f t="shared" si="30"/>
        <v>1</v>
      </c>
      <c r="AS235">
        <f t="shared" si="31"/>
        <v>0.45967592592933215</v>
      </c>
      <c r="AT235">
        <f t="shared" si="32"/>
        <v>1</v>
      </c>
      <c r="AU235">
        <f t="shared" si="33"/>
        <v>1</v>
      </c>
      <c r="AV235">
        <f t="shared" si="34"/>
        <v>0</v>
      </c>
      <c r="AW235">
        <f t="shared" si="35"/>
        <v>1</v>
      </c>
      <c r="AX235">
        <f t="shared" si="35"/>
        <v>1</v>
      </c>
      <c r="AY235">
        <f t="shared" si="36"/>
        <v>1</v>
      </c>
    </row>
    <row r="236" spans="1:51">
      <c r="A236" t="s">
        <v>2382</v>
      </c>
      <c r="B236">
        <v>3271216</v>
      </c>
      <c r="C236" t="s">
        <v>446</v>
      </c>
      <c r="D236" t="s">
        <v>2383</v>
      </c>
      <c r="E236" t="s">
        <v>2384</v>
      </c>
      <c r="F236" t="s">
        <v>462</v>
      </c>
      <c r="G236" t="s">
        <v>231</v>
      </c>
      <c r="H236">
        <v>0</v>
      </c>
      <c r="I236">
        <v>0</v>
      </c>
      <c r="J236">
        <v>16002017</v>
      </c>
      <c r="K236" t="s">
        <v>2385</v>
      </c>
      <c r="L236">
        <v>114573</v>
      </c>
      <c r="M236" t="s">
        <v>2386</v>
      </c>
      <c r="N236" t="s">
        <v>233</v>
      </c>
      <c r="O236" t="s">
        <v>2387</v>
      </c>
      <c r="P236">
        <v>2</v>
      </c>
      <c r="Q236">
        <v>1</v>
      </c>
      <c r="R236" t="s">
        <v>231</v>
      </c>
      <c r="S236">
        <v>1</v>
      </c>
      <c r="U236" t="s">
        <v>2388</v>
      </c>
      <c r="V236" t="s">
        <v>453</v>
      </c>
      <c r="W236" t="s">
        <v>454</v>
      </c>
      <c r="Y236">
        <v>1</v>
      </c>
      <c r="Z236" t="s">
        <v>642</v>
      </c>
      <c r="AA236" t="s">
        <v>415</v>
      </c>
      <c r="AC236">
        <v>1</v>
      </c>
      <c r="AH236" t="s">
        <v>2389</v>
      </c>
      <c r="AI236">
        <v>3271223</v>
      </c>
      <c r="AJ236" t="s">
        <v>1932</v>
      </c>
      <c r="AL236">
        <v>0</v>
      </c>
      <c r="AM236" t="s">
        <v>2395</v>
      </c>
      <c r="AN236">
        <v>576288</v>
      </c>
      <c r="AO236">
        <f t="shared" si="28"/>
        <v>576288</v>
      </c>
      <c r="AP236" t="s">
        <v>2396</v>
      </c>
      <c r="AQ236">
        <f t="shared" si="29"/>
        <v>-5.5403240740706678</v>
      </c>
      <c r="AR236">
        <f t="shared" si="30"/>
        <v>1</v>
      </c>
      <c r="AS236">
        <f t="shared" si="31"/>
        <v>0.45967592592933215</v>
      </c>
      <c r="AT236">
        <f t="shared" si="32"/>
        <v>1</v>
      </c>
      <c r="AU236">
        <f t="shared" si="33"/>
        <v>1</v>
      </c>
      <c r="AV236">
        <f t="shared" si="34"/>
        <v>0</v>
      </c>
      <c r="AW236">
        <f t="shared" si="35"/>
        <v>1</v>
      </c>
      <c r="AX236">
        <f t="shared" si="35"/>
        <v>1</v>
      </c>
      <c r="AY236">
        <f t="shared" si="36"/>
        <v>1</v>
      </c>
    </row>
    <row r="237" spans="1:51">
      <c r="A237" t="s">
        <v>2382</v>
      </c>
      <c r="B237">
        <v>3271216</v>
      </c>
      <c r="C237" t="s">
        <v>446</v>
      </c>
      <c r="D237" t="s">
        <v>2383</v>
      </c>
      <c r="E237" t="s">
        <v>2384</v>
      </c>
      <c r="F237" t="s">
        <v>462</v>
      </c>
      <c r="G237" t="s">
        <v>231</v>
      </c>
      <c r="H237">
        <v>0</v>
      </c>
      <c r="I237">
        <v>0</v>
      </c>
      <c r="J237">
        <v>16002017</v>
      </c>
      <c r="K237" t="s">
        <v>2385</v>
      </c>
      <c r="L237">
        <v>114573</v>
      </c>
      <c r="M237" t="s">
        <v>2386</v>
      </c>
      <c r="N237" t="s">
        <v>233</v>
      </c>
      <c r="O237" t="s">
        <v>2387</v>
      </c>
      <c r="P237">
        <v>2</v>
      </c>
      <c r="Q237">
        <v>1</v>
      </c>
      <c r="R237" t="s">
        <v>231</v>
      </c>
      <c r="S237">
        <v>1</v>
      </c>
      <c r="U237" t="s">
        <v>2388</v>
      </c>
      <c r="V237" t="s">
        <v>453</v>
      </c>
      <c r="W237" t="s">
        <v>454</v>
      </c>
      <c r="Y237">
        <v>1</v>
      </c>
      <c r="Z237" t="s">
        <v>642</v>
      </c>
      <c r="AA237" t="s">
        <v>415</v>
      </c>
      <c r="AC237">
        <v>1</v>
      </c>
      <c r="AH237" t="s">
        <v>2389</v>
      </c>
      <c r="AI237">
        <v>3271224</v>
      </c>
      <c r="AJ237" t="s">
        <v>2054</v>
      </c>
      <c r="AL237">
        <v>0</v>
      </c>
      <c r="AM237" t="s">
        <v>2397</v>
      </c>
      <c r="AN237">
        <v>170628</v>
      </c>
      <c r="AO237">
        <f t="shared" si="28"/>
        <v>170628</v>
      </c>
      <c r="AP237" t="s">
        <v>2398</v>
      </c>
      <c r="AQ237">
        <f t="shared" si="29"/>
        <v>-5.5403240740706678</v>
      </c>
      <c r="AR237">
        <f t="shared" si="30"/>
        <v>1</v>
      </c>
      <c r="AS237">
        <f t="shared" si="31"/>
        <v>0.45967592592933215</v>
      </c>
      <c r="AT237">
        <f t="shared" si="32"/>
        <v>1</v>
      </c>
      <c r="AU237">
        <f t="shared" si="33"/>
        <v>1</v>
      </c>
      <c r="AV237">
        <f t="shared" si="34"/>
        <v>0</v>
      </c>
      <c r="AW237">
        <f t="shared" si="35"/>
        <v>1</v>
      </c>
      <c r="AX237">
        <f t="shared" si="35"/>
        <v>1</v>
      </c>
      <c r="AY237">
        <f t="shared" si="36"/>
        <v>1</v>
      </c>
    </row>
    <row r="238" spans="1:51">
      <c r="A238" t="s">
        <v>2382</v>
      </c>
      <c r="B238">
        <v>3271216</v>
      </c>
      <c r="C238" t="s">
        <v>446</v>
      </c>
      <c r="D238" t="s">
        <v>2383</v>
      </c>
      <c r="E238" t="s">
        <v>2384</v>
      </c>
      <c r="F238" t="s">
        <v>462</v>
      </c>
      <c r="G238" t="s">
        <v>231</v>
      </c>
      <c r="H238">
        <v>0</v>
      </c>
      <c r="I238">
        <v>0</v>
      </c>
      <c r="J238">
        <v>16002017</v>
      </c>
      <c r="K238" t="s">
        <v>2385</v>
      </c>
      <c r="L238">
        <v>114573</v>
      </c>
      <c r="M238" t="s">
        <v>2386</v>
      </c>
      <c r="N238" t="s">
        <v>233</v>
      </c>
      <c r="O238" t="s">
        <v>2387</v>
      </c>
      <c r="P238">
        <v>2</v>
      </c>
      <c r="Q238">
        <v>1</v>
      </c>
      <c r="R238" t="s">
        <v>231</v>
      </c>
      <c r="S238">
        <v>1</v>
      </c>
      <c r="U238" t="s">
        <v>2388</v>
      </c>
      <c r="V238" t="s">
        <v>453</v>
      </c>
      <c r="W238" t="s">
        <v>454</v>
      </c>
      <c r="Y238">
        <v>1</v>
      </c>
      <c r="Z238" t="s">
        <v>642</v>
      </c>
      <c r="AA238" t="s">
        <v>415</v>
      </c>
      <c r="AC238">
        <v>1</v>
      </c>
      <c r="AH238" t="s">
        <v>2389</v>
      </c>
      <c r="AI238">
        <v>3271225</v>
      </c>
      <c r="AJ238" t="s">
        <v>2057</v>
      </c>
      <c r="AL238">
        <v>0</v>
      </c>
      <c r="AM238" t="s">
        <v>2399</v>
      </c>
      <c r="AN238">
        <v>468068</v>
      </c>
      <c r="AO238">
        <f t="shared" si="28"/>
        <v>468068</v>
      </c>
      <c r="AP238" t="s">
        <v>2400</v>
      </c>
      <c r="AQ238">
        <f t="shared" si="29"/>
        <v>-5.5403240740706678</v>
      </c>
      <c r="AR238">
        <f t="shared" si="30"/>
        <v>1</v>
      </c>
      <c r="AS238">
        <f t="shared" si="31"/>
        <v>0.45967592592933215</v>
      </c>
      <c r="AT238">
        <f t="shared" si="32"/>
        <v>1</v>
      </c>
      <c r="AU238">
        <f t="shared" si="33"/>
        <v>1</v>
      </c>
      <c r="AV238">
        <f t="shared" si="34"/>
        <v>0</v>
      </c>
      <c r="AW238">
        <f t="shared" si="35"/>
        <v>1</v>
      </c>
      <c r="AX238">
        <f t="shared" si="35"/>
        <v>1</v>
      </c>
      <c r="AY238">
        <f t="shared" si="36"/>
        <v>1</v>
      </c>
    </row>
    <row r="239" spans="1:51">
      <c r="A239" t="s">
        <v>2382</v>
      </c>
      <c r="B239">
        <v>3271216</v>
      </c>
      <c r="C239" t="s">
        <v>446</v>
      </c>
      <c r="D239" t="s">
        <v>2383</v>
      </c>
      <c r="E239" t="s">
        <v>2384</v>
      </c>
      <c r="F239" t="s">
        <v>462</v>
      </c>
      <c r="G239" t="s">
        <v>231</v>
      </c>
      <c r="H239">
        <v>0</v>
      </c>
      <c r="I239">
        <v>0</v>
      </c>
      <c r="J239">
        <v>16002017</v>
      </c>
      <c r="K239" t="s">
        <v>2385</v>
      </c>
      <c r="L239">
        <v>114573</v>
      </c>
      <c r="M239" t="s">
        <v>2386</v>
      </c>
      <c r="N239" t="s">
        <v>233</v>
      </c>
      <c r="O239" t="s">
        <v>2387</v>
      </c>
      <c r="P239">
        <v>2</v>
      </c>
      <c r="Q239">
        <v>1</v>
      </c>
      <c r="R239" t="s">
        <v>231</v>
      </c>
      <c r="S239">
        <v>1</v>
      </c>
      <c r="U239" t="s">
        <v>2388</v>
      </c>
      <c r="V239" t="s">
        <v>453</v>
      </c>
      <c r="W239" t="s">
        <v>454</v>
      </c>
      <c r="Y239">
        <v>1</v>
      </c>
      <c r="Z239" t="s">
        <v>642</v>
      </c>
      <c r="AA239" t="s">
        <v>415</v>
      </c>
      <c r="AC239">
        <v>1</v>
      </c>
      <c r="AH239" t="s">
        <v>2389</v>
      </c>
      <c r="AI239">
        <v>3271226</v>
      </c>
      <c r="AJ239" t="s">
        <v>2060</v>
      </c>
      <c r="AL239">
        <v>0</v>
      </c>
      <c r="AM239" t="s">
        <v>2401</v>
      </c>
      <c r="AN239">
        <v>465135</v>
      </c>
      <c r="AO239">
        <f t="shared" si="28"/>
        <v>465135</v>
      </c>
      <c r="AP239" t="s">
        <v>2402</v>
      </c>
      <c r="AQ239">
        <f t="shared" si="29"/>
        <v>-5.5403240740706678</v>
      </c>
      <c r="AR239">
        <f t="shared" si="30"/>
        <v>1</v>
      </c>
      <c r="AS239">
        <f t="shared" si="31"/>
        <v>0.45967592592933215</v>
      </c>
      <c r="AT239">
        <f t="shared" si="32"/>
        <v>1</v>
      </c>
      <c r="AU239">
        <f t="shared" si="33"/>
        <v>1</v>
      </c>
      <c r="AV239">
        <f t="shared" si="34"/>
        <v>0</v>
      </c>
      <c r="AW239">
        <f t="shared" si="35"/>
        <v>1</v>
      </c>
      <c r="AX239">
        <f t="shared" si="35"/>
        <v>1</v>
      </c>
      <c r="AY239">
        <f t="shared" si="36"/>
        <v>1</v>
      </c>
    </row>
    <row r="240" spans="1:51">
      <c r="A240" t="s">
        <v>2382</v>
      </c>
      <c r="B240">
        <v>3271216</v>
      </c>
      <c r="C240" t="s">
        <v>446</v>
      </c>
      <c r="D240" t="s">
        <v>2383</v>
      </c>
      <c r="E240" t="s">
        <v>2384</v>
      </c>
      <c r="F240" t="s">
        <v>462</v>
      </c>
      <c r="G240" t="s">
        <v>231</v>
      </c>
      <c r="H240">
        <v>0</v>
      </c>
      <c r="I240">
        <v>0</v>
      </c>
      <c r="J240">
        <v>16002017</v>
      </c>
      <c r="K240" t="s">
        <v>2385</v>
      </c>
      <c r="L240">
        <v>114573</v>
      </c>
      <c r="M240" t="s">
        <v>2386</v>
      </c>
      <c r="N240" t="s">
        <v>233</v>
      </c>
      <c r="O240" t="s">
        <v>2387</v>
      </c>
      <c r="P240">
        <v>2</v>
      </c>
      <c r="Q240">
        <v>1</v>
      </c>
      <c r="R240" t="s">
        <v>231</v>
      </c>
      <c r="S240">
        <v>1</v>
      </c>
      <c r="U240" t="s">
        <v>2388</v>
      </c>
      <c r="V240" t="s">
        <v>453</v>
      </c>
      <c r="W240" t="s">
        <v>454</v>
      </c>
      <c r="Y240">
        <v>1</v>
      </c>
      <c r="Z240" t="s">
        <v>642</v>
      </c>
      <c r="AA240" t="s">
        <v>415</v>
      </c>
      <c r="AC240">
        <v>1</v>
      </c>
      <c r="AH240" t="s">
        <v>2389</v>
      </c>
      <c r="AI240">
        <v>3271227</v>
      </c>
      <c r="AJ240" t="s">
        <v>2063</v>
      </c>
      <c r="AL240">
        <v>0</v>
      </c>
      <c r="AM240" t="s">
        <v>2403</v>
      </c>
      <c r="AN240">
        <v>328307</v>
      </c>
      <c r="AO240">
        <f t="shared" si="28"/>
        <v>328307</v>
      </c>
      <c r="AP240" t="s">
        <v>2404</v>
      </c>
      <c r="AQ240">
        <f t="shared" si="29"/>
        <v>-5.5403240740706678</v>
      </c>
      <c r="AR240">
        <f t="shared" si="30"/>
        <v>1</v>
      </c>
      <c r="AS240">
        <f t="shared" si="31"/>
        <v>0.45967592592933215</v>
      </c>
      <c r="AT240">
        <f t="shared" si="32"/>
        <v>1</v>
      </c>
      <c r="AU240">
        <f t="shared" si="33"/>
        <v>1</v>
      </c>
      <c r="AV240">
        <f t="shared" si="34"/>
        <v>0</v>
      </c>
      <c r="AW240">
        <f t="shared" si="35"/>
        <v>1</v>
      </c>
      <c r="AX240">
        <f t="shared" si="35"/>
        <v>1</v>
      </c>
      <c r="AY240">
        <f t="shared" si="36"/>
        <v>1</v>
      </c>
    </row>
    <row r="241" spans="1:51">
      <c r="A241" t="s">
        <v>2405</v>
      </c>
      <c r="B241">
        <v>3271217</v>
      </c>
      <c r="C241" t="s">
        <v>609</v>
      </c>
      <c r="D241" t="s">
        <v>2406</v>
      </c>
      <c r="E241" t="s">
        <v>2407</v>
      </c>
      <c r="F241" t="s">
        <v>462</v>
      </c>
      <c r="G241" t="s">
        <v>263</v>
      </c>
      <c r="H241">
        <v>0</v>
      </c>
      <c r="I241">
        <v>0</v>
      </c>
      <c r="J241">
        <v>0</v>
      </c>
      <c r="L241">
        <v>114727</v>
      </c>
      <c r="M241" t="s">
        <v>2408</v>
      </c>
      <c r="N241" t="s">
        <v>233</v>
      </c>
      <c r="O241" t="s">
        <v>2409</v>
      </c>
      <c r="P241">
        <v>3</v>
      </c>
      <c r="Q241">
        <v>1</v>
      </c>
      <c r="R241" t="s">
        <v>231</v>
      </c>
      <c r="S241">
        <v>1</v>
      </c>
      <c r="V241" t="s">
        <v>564</v>
      </c>
      <c r="W241" t="s">
        <v>614</v>
      </c>
      <c r="Y241">
        <v>1</v>
      </c>
      <c r="Z241" t="s">
        <v>551</v>
      </c>
      <c r="AA241" t="s">
        <v>415</v>
      </c>
      <c r="AC241">
        <v>1</v>
      </c>
      <c r="AH241" t="s">
        <v>2410</v>
      </c>
      <c r="AI241">
        <v>3271218</v>
      </c>
      <c r="AJ241" t="s">
        <v>2405</v>
      </c>
      <c r="AL241">
        <v>0</v>
      </c>
      <c r="AM241" t="s">
        <v>2411</v>
      </c>
      <c r="AN241">
        <v>416599</v>
      </c>
      <c r="AO241">
        <f t="shared" si="28"/>
        <v>416599</v>
      </c>
      <c r="AP241" t="s">
        <v>2412</v>
      </c>
      <c r="AQ241">
        <f t="shared" si="29"/>
        <v>-4.5326851851859828</v>
      </c>
      <c r="AR241">
        <f t="shared" si="30"/>
        <v>1</v>
      </c>
      <c r="AS241">
        <f t="shared" si="31"/>
        <v>0.46731481481401715</v>
      </c>
      <c r="AT241">
        <f t="shared" si="32"/>
        <v>1</v>
      </c>
      <c r="AU241">
        <f t="shared" si="33"/>
        <v>1</v>
      </c>
      <c r="AV241">
        <f t="shared" si="34"/>
        <v>0</v>
      </c>
      <c r="AW241">
        <f t="shared" si="35"/>
        <v>1</v>
      </c>
      <c r="AX241">
        <f t="shared" si="35"/>
        <v>1</v>
      </c>
      <c r="AY241">
        <f t="shared" si="36"/>
        <v>1</v>
      </c>
    </row>
    <row r="242" spans="1:51">
      <c r="A242" t="s">
        <v>2413</v>
      </c>
      <c r="B242">
        <v>3271230</v>
      </c>
      <c r="C242" t="s">
        <v>609</v>
      </c>
      <c r="D242" t="s">
        <v>2414</v>
      </c>
      <c r="E242" t="s">
        <v>2415</v>
      </c>
      <c r="F242" t="s">
        <v>462</v>
      </c>
      <c r="G242" t="s">
        <v>263</v>
      </c>
      <c r="H242">
        <v>0</v>
      </c>
      <c r="I242">
        <v>0</v>
      </c>
      <c r="J242">
        <v>0</v>
      </c>
      <c r="L242">
        <v>114727</v>
      </c>
      <c r="M242" t="s">
        <v>2416</v>
      </c>
      <c r="N242" t="s">
        <v>233</v>
      </c>
      <c r="O242" t="s">
        <v>2417</v>
      </c>
      <c r="P242">
        <v>2</v>
      </c>
      <c r="Q242">
        <v>1</v>
      </c>
      <c r="R242" t="s">
        <v>231</v>
      </c>
      <c r="S242">
        <v>1</v>
      </c>
      <c r="V242" t="s">
        <v>564</v>
      </c>
      <c r="W242" t="s">
        <v>614</v>
      </c>
      <c r="Y242">
        <v>1</v>
      </c>
      <c r="Z242" t="s">
        <v>551</v>
      </c>
      <c r="AA242" t="s">
        <v>415</v>
      </c>
      <c r="AC242">
        <v>1</v>
      </c>
      <c r="AH242" t="s">
        <v>2418</v>
      </c>
      <c r="AI242">
        <v>3271231</v>
      </c>
      <c r="AJ242" t="s">
        <v>2413</v>
      </c>
      <c r="AL242">
        <v>0</v>
      </c>
      <c r="AM242" t="s">
        <v>2419</v>
      </c>
      <c r="AN242">
        <v>414505</v>
      </c>
      <c r="AO242">
        <f t="shared" si="28"/>
        <v>414505</v>
      </c>
      <c r="AP242" t="s">
        <v>2420</v>
      </c>
      <c r="AQ242">
        <f t="shared" si="29"/>
        <v>-4.5372800925906631</v>
      </c>
      <c r="AR242">
        <f t="shared" si="30"/>
        <v>1</v>
      </c>
      <c r="AS242">
        <f t="shared" si="31"/>
        <v>0.46271990740933688</v>
      </c>
      <c r="AT242">
        <f t="shared" si="32"/>
        <v>1</v>
      </c>
      <c r="AU242">
        <f t="shared" si="33"/>
        <v>1</v>
      </c>
      <c r="AV242">
        <f t="shared" si="34"/>
        <v>0</v>
      </c>
      <c r="AW242">
        <f t="shared" si="35"/>
        <v>1</v>
      </c>
      <c r="AX242">
        <f t="shared" si="35"/>
        <v>1</v>
      </c>
      <c r="AY242">
        <f t="shared" si="36"/>
        <v>1</v>
      </c>
    </row>
    <row r="243" spans="1:51">
      <c r="A243" t="s">
        <v>2421</v>
      </c>
      <c r="B243">
        <v>3271232</v>
      </c>
      <c r="C243" t="s">
        <v>1883</v>
      </c>
      <c r="D243" t="s">
        <v>512</v>
      </c>
      <c r="E243" t="s">
        <v>2422</v>
      </c>
      <c r="F243" t="s">
        <v>462</v>
      </c>
      <c r="G243" t="s">
        <v>263</v>
      </c>
      <c r="H243">
        <v>0</v>
      </c>
      <c r="I243">
        <v>0</v>
      </c>
      <c r="J243">
        <v>0</v>
      </c>
      <c r="L243">
        <v>114727</v>
      </c>
      <c r="M243" t="s">
        <v>2423</v>
      </c>
      <c r="N243" t="s">
        <v>233</v>
      </c>
      <c r="O243" t="s">
        <v>515</v>
      </c>
      <c r="P243">
        <v>2</v>
      </c>
      <c r="Q243">
        <v>5</v>
      </c>
      <c r="R243" t="s">
        <v>462</v>
      </c>
      <c r="S243">
        <v>1</v>
      </c>
      <c r="U243" t="s">
        <v>2424</v>
      </c>
      <c r="V243" t="s">
        <v>1887</v>
      </c>
      <c r="W243" t="s">
        <v>1888</v>
      </c>
      <c r="X243" t="s">
        <v>2425</v>
      </c>
      <c r="Y243">
        <v>1</v>
      </c>
      <c r="Z243" t="s">
        <v>467</v>
      </c>
      <c r="AA243" t="s">
        <v>415</v>
      </c>
      <c r="AC243">
        <v>1</v>
      </c>
      <c r="AH243" t="s">
        <v>2426</v>
      </c>
      <c r="AI243">
        <v>3271233</v>
      </c>
      <c r="AJ243" t="s">
        <v>2427</v>
      </c>
      <c r="AL243">
        <v>0</v>
      </c>
      <c r="AM243" t="s">
        <v>2428</v>
      </c>
      <c r="AN243">
        <v>291405</v>
      </c>
      <c r="AO243">
        <f t="shared" si="28"/>
        <v>291405</v>
      </c>
      <c r="AP243" t="s">
        <v>2429</v>
      </c>
      <c r="AQ243">
        <f t="shared" si="29"/>
        <v>-15.53824074073782</v>
      </c>
      <c r="AR243">
        <f t="shared" si="30"/>
        <v>1</v>
      </c>
      <c r="AS243">
        <f t="shared" si="31"/>
        <v>0.46175925926218042</v>
      </c>
      <c r="AT243">
        <f t="shared" si="32"/>
        <v>1</v>
      </c>
      <c r="AU243">
        <f t="shared" si="33"/>
        <v>1</v>
      </c>
      <c r="AV243">
        <f t="shared" si="34"/>
        <v>0</v>
      </c>
      <c r="AW243">
        <f t="shared" si="35"/>
        <v>1</v>
      </c>
      <c r="AX243">
        <f t="shared" si="35"/>
        <v>1</v>
      </c>
      <c r="AY243">
        <f t="shared" si="36"/>
        <v>1</v>
      </c>
    </row>
    <row r="244" spans="1:51">
      <c r="A244" t="s">
        <v>2430</v>
      </c>
      <c r="B244">
        <v>3271234</v>
      </c>
      <c r="C244" t="s">
        <v>2431</v>
      </c>
      <c r="D244" t="s">
        <v>318</v>
      </c>
      <c r="E244" t="s">
        <v>2432</v>
      </c>
      <c r="F244" t="s">
        <v>462</v>
      </c>
      <c r="G244" t="s">
        <v>231</v>
      </c>
      <c r="H244">
        <v>0</v>
      </c>
      <c r="I244">
        <v>0</v>
      </c>
      <c r="J244">
        <v>0</v>
      </c>
      <c r="L244">
        <v>114573</v>
      </c>
      <c r="M244" t="s">
        <v>2433</v>
      </c>
      <c r="N244" t="s">
        <v>233</v>
      </c>
      <c r="O244" t="s">
        <v>323</v>
      </c>
      <c r="P244">
        <v>2</v>
      </c>
      <c r="Q244">
        <v>5</v>
      </c>
      <c r="R244" t="s">
        <v>462</v>
      </c>
      <c r="S244">
        <v>1</v>
      </c>
      <c r="U244" t="s">
        <v>324</v>
      </c>
      <c r="X244" t="s">
        <v>2434</v>
      </c>
      <c r="Y244">
        <v>1</v>
      </c>
      <c r="Z244" t="s">
        <v>551</v>
      </c>
      <c r="AA244" t="s">
        <v>415</v>
      </c>
      <c r="AC244">
        <v>1</v>
      </c>
      <c r="AH244" t="s">
        <v>2435</v>
      </c>
      <c r="AI244">
        <v>3271235</v>
      </c>
      <c r="AJ244" t="s">
        <v>2432</v>
      </c>
      <c r="AL244">
        <v>0</v>
      </c>
      <c r="AM244" t="s">
        <v>2436</v>
      </c>
      <c r="AN244">
        <v>244774</v>
      </c>
      <c r="AO244">
        <f t="shared" si="28"/>
        <v>244774</v>
      </c>
      <c r="AP244" t="s">
        <v>2437</v>
      </c>
      <c r="AQ244">
        <f t="shared" si="29"/>
        <v>-4.5402893518548808</v>
      </c>
      <c r="AR244">
        <f t="shared" si="30"/>
        <v>1</v>
      </c>
      <c r="AS244">
        <f t="shared" si="31"/>
        <v>0.45971064814511919</v>
      </c>
      <c r="AT244">
        <f t="shared" si="32"/>
        <v>1</v>
      </c>
      <c r="AU244">
        <f t="shared" si="33"/>
        <v>1</v>
      </c>
      <c r="AV244">
        <f t="shared" si="34"/>
        <v>0</v>
      </c>
      <c r="AW244">
        <f t="shared" si="35"/>
        <v>1</v>
      </c>
      <c r="AX244">
        <f t="shared" si="35"/>
        <v>1</v>
      </c>
      <c r="AY244">
        <f t="shared" si="36"/>
        <v>1</v>
      </c>
    </row>
    <row r="245" spans="1:51">
      <c r="A245" t="s">
        <v>2438</v>
      </c>
      <c r="B245">
        <v>3271237</v>
      </c>
      <c r="C245" t="s">
        <v>609</v>
      </c>
      <c r="D245" t="s">
        <v>2439</v>
      </c>
      <c r="E245" t="s">
        <v>2440</v>
      </c>
      <c r="F245" t="s">
        <v>462</v>
      </c>
      <c r="G245" t="s">
        <v>263</v>
      </c>
      <c r="H245">
        <v>0</v>
      </c>
      <c r="I245">
        <v>0</v>
      </c>
      <c r="J245">
        <v>0</v>
      </c>
      <c r="L245">
        <v>114727</v>
      </c>
      <c r="M245" t="s">
        <v>2441</v>
      </c>
      <c r="N245" t="s">
        <v>233</v>
      </c>
      <c r="O245" t="s">
        <v>2442</v>
      </c>
      <c r="P245">
        <v>3</v>
      </c>
      <c r="Q245">
        <v>1</v>
      </c>
      <c r="R245" t="s">
        <v>231</v>
      </c>
      <c r="S245">
        <v>1</v>
      </c>
      <c r="V245" t="s">
        <v>564</v>
      </c>
      <c r="W245" t="s">
        <v>614</v>
      </c>
      <c r="Y245">
        <v>1</v>
      </c>
      <c r="Z245" t="s">
        <v>551</v>
      </c>
      <c r="AA245" t="s">
        <v>415</v>
      </c>
      <c r="AC245">
        <v>1</v>
      </c>
      <c r="AH245" t="s">
        <v>2443</v>
      </c>
      <c r="AI245">
        <v>3271238</v>
      </c>
      <c r="AJ245" t="s">
        <v>2438</v>
      </c>
      <c r="AL245">
        <v>0</v>
      </c>
      <c r="AM245" t="s">
        <v>2444</v>
      </c>
      <c r="AN245">
        <v>414983</v>
      </c>
      <c r="AO245">
        <f t="shared" si="28"/>
        <v>414983</v>
      </c>
      <c r="AP245" t="s">
        <v>2445</v>
      </c>
      <c r="AQ245">
        <f t="shared" si="29"/>
        <v>-4.5396527777775191</v>
      </c>
      <c r="AR245">
        <f t="shared" si="30"/>
        <v>1</v>
      </c>
      <c r="AS245">
        <f t="shared" si="31"/>
        <v>0.46034722222248092</v>
      </c>
      <c r="AT245">
        <f t="shared" si="32"/>
        <v>1</v>
      </c>
      <c r="AU245">
        <f t="shared" si="33"/>
        <v>1</v>
      </c>
      <c r="AV245">
        <f t="shared" si="34"/>
        <v>0</v>
      </c>
      <c r="AW245">
        <f t="shared" si="35"/>
        <v>1</v>
      </c>
      <c r="AX245">
        <f t="shared" si="35"/>
        <v>1</v>
      </c>
      <c r="AY245">
        <f t="shared" si="36"/>
        <v>1</v>
      </c>
    </row>
    <row r="246" spans="1:51">
      <c r="A246" t="s">
        <v>2446</v>
      </c>
      <c r="B246">
        <v>3271239</v>
      </c>
      <c r="C246" t="s">
        <v>1883</v>
      </c>
      <c r="D246" t="s">
        <v>2447</v>
      </c>
      <c r="E246" t="s">
        <v>2448</v>
      </c>
      <c r="F246" t="s">
        <v>462</v>
      </c>
      <c r="G246" t="s">
        <v>263</v>
      </c>
      <c r="H246">
        <v>0</v>
      </c>
      <c r="I246">
        <v>0</v>
      </c>
      <c r="J246">
        <v>0</v>
      </c>
      <c r="L246">
        <v>114727</v>
      </c>
      <c r="M246" t="s">
        <v>2449</v>
      </c>
      <c r="N246" t="s">
        <v>233</v>
      </c>
      <c r="O246" t="s">
        <v>2450</v>
      </c>
      <c r="P246">
        <v>2</v>
      </c>
      <c r="Q246">
        <v>5</v>
      </c>
      <c r="R246" t="s">
        <v>462</v>
      </c>
      <c r="S246">
        <v>1</v>
      </c>
      <c r="U246" t="s">
        <v>2451</v>
      </c>
      <c r="V246" t="s">
        <v>1887</v>
      </c>
      <c r="W246" t="s">
        <v>1888</v>
      </c>
      <c r="X246" t="s">
        <v>2452</v>
      </c>
      <c r="Y246">
        <v>1</v>
      </c>
      <c r="Z246" t="s">
        <v>467</v>
      </c>
      <c r="AA246" t="s">
        <v>415</v>
      </c>
      <c r="AC246">
        <v>1</v>
      </c>
      <c r="AH246" t="s">
        <v>2453</v>
      </c>
      <c r="AI246">
        <v>3271240</v>
      </c>
      <c r="AJ246" t="s">
        <v>2454</v>
      </c>
      <c r="AL246">
        <v>0</v>
      </c>
      <c r="AM246" t="s">
        <v>2455</v>
      </c>
      <c r="AN246">
        <v>290910</v>
      </c>
      <c r="AO246">
        <f t="shared" si="28"/>
        <v>290910</v>
      </c>
      <c r="AP246" t="s">
        <v>2456</v>
      </c>
      <c r="AQ246">
        <f t="shared" si="29"/>
        <v>-15.540115740739566</v>
      </c>
      <c r="AR246">
        <f t="shared" si="30"/>
        <v>1</v>
      </c>
      <c r="AS246">
        <f t="shared" si="31"/>
        <v>0.45988425926043419</v>
      </c>
      <c r="AT246">
        <f t="shared" si="32"/>
        <v>1</v>
      </c>
      <c r="AU246">
        <f t="shared" si="33"/>
        <v>1</v>
      </c>
      <c r="AV246">
        <f t="shared" si="34"/>
        <v>0</v>
      </c>
      <c r="AW246">
        <f t="shared" si="35"/>
        <v>1</v>
      </c>
      <c r="AX246">
        <f t="shared" si="35"/>
        <v>1</v>
      </c>
      <c r="AY246">
        <f t="shared" si="36"/>
        <v>1</v>
      </c>
    </row>
    <row r="247" spans="1:51">
      <c r="A247" t="s">
        <v>2457</v>
      </c>
      <c r="B247">
        <v>3271243</v>
      </c>
      <c r="C247" t="s">
        <v>2458</v>
      </c>
      <c r="D247" t="s">
        <v>2459</v>
      </c>
      <c r="E247" t="s">
        <v>2460</v>
      </c>
      <c r="F247" t="s">
        <v>462</v>
      </c>
      <c r="G247" t="s">
        <v>231</v>
      </c>
      <c r="H247">
        <v>0</v>
      </c>
      <c r="I247">
        <v>0</v>
      </c>
      <c r="J247">
        <v>0</v>
      </c>
      <c r="L247">
        <v>114497</v>
      </c>
      <c r="M247" t="s">
        <v>2461</v>
      </c>
      <c r="N247" t="s">
        <v>233</v>
      </c>
      <c r="O247" t="s">
        <v>585</v>
      </c>
      <c r="P247">
        <v>2</v>
      </c>
      <c r="Q247">
        <v>5</v>
      </c>
      <c r="R247" t="s">
        <v>462</v>
      </c>
      <c r="S247">
        <v>1</v>
      </c>
      <c r="U247" t="s">
        <v>2462</v>
      </c>
      <c r="V247" t="s">
        <v>2463</v>
      </c>
      <c r="W247" t="s">
        <v>2464</v>
      </c>
      <c r="X247" t="s">
        <v>2465</v>
      </c>
      <c r="Y247">
        <v>1</v>
      </c>
      <c r="Z247" t="s">
        <v>490</v>
      </c>
      <c r="AA247" t="s">
        <v>233</v>
      </c>
      <c r="AC247">
        <v>2</v>
      </c>
      <c r="AH247" t="s">
        <v>2466</v>
      </c>
      <c r="AI247">
        <v>3271246</v>
      </c>
      <c r="AJ247" t="s">
        <v>2467</v>
      </c>
      <c r="AL247">
        <v>0</v>
      </c>
      <c r="AM247" t="s">
        <v>2468</v>
      </c>
      <c r="AN247">
        <v>1801011</v>
      </c>
      <c r="AO247">
        <f t="shared" si="28"/>
        <v>1801011</v>
      </c>
      <c r="AP247" t="s">
        <v>2469</v>
      </c>
      <c r="AQ247">
        <f t="shared" si="29"/>
        <v>-0.54574074073752854</v>
      </c>
      <c r="AR247">
        <f t="shared" si="30"/>
        <v>1</v>
      </c>
      <c r="AS247">
        <f t="shared" si="31"/>
        <v>0.45425925926247146</v>
      </c>
      <c r="AT247">
        <f t="shared" si="32"/>
        <v>1</v>
      </c>
      <c r="AU247">
        <f t="shared" si="33"/>
        <v>1</v>
      </c>
      <c r="AV247">
        <f t="shared" si="34"/>
        <v>0</v>
      </c>
      <c r="AW247">
        <f t="shared" si="35"/>
        <v>1</v>
      </c>
      <c r="AX247">
        <f t="shared" si="35"/>
        <v>1</v>
      </c>
      <c r="AY247">
        <f t="shared" si="36"/>
        <v>1</v>
      </c>
    </row>
    <row r="248" spans="1:51">
      <c r="A248" t="s">
        <v>2470</v>
      </c>
      <c r="B248">
        <v>3271244</v>
      </c>
      <c r="C248" t="s">
        <v>1883</v>
      </c>
      <c r="D248" t="s">
        <v>2471</v>
      </c>
      <c r="E248" t="s">
        <v>2472</v>
      </c>
      <c r="F248" t="s">
        <v>462</v>
      </c>
      <c r="G248" t="s">
        <v>263</v>
      </c>
      <c r="H248">
        <v>0</v>
      </c>
      <c r="I248">
        <v>0</v>
      </c>
      <c r="J248">
        <v>0</v>
      </c>
      <c r="L248">
        <v>114727</v>
      </c>
      <c r="M248" t="s">
        <v>2473</v>
      </c>
      <c r="N248" t="s">
        <v>233</v>
      </c>
      <c r="O248" t="s">
        <v>2474</v>
      </c>
      <c r="P248">
        <v>2</v>
      </c>
      <c r="Q248">
        <v>5</v>
      </c>
      <c r="R248" t="s">
        <v>462</v>
      </c>
      <c r="S248">
        <v>1</v>
      </c>
      <c r="U248" t="s">
        <v>2475</v>
      </c>
      <c r="V248" t="s">
        <v>1887</v>
      </c>
      <c r="W248" t="s">
        <v>1888</v>
      </c>
      <c r="X248" t="s">
        <v>2476</v>
      </c>
      <c r="Y248">
        <v>1</v>
      </c>
      <c r="Z248" t="s">
        <v>467</v>
      </c>
      <c r="AA248" t="s">
        <v>415</v>
      </c>
      <c r="AC248">
        <v>1</v>
      </c>
      <c r="AH248" t="s">
        <v>2477</v>
      </c>
      <c r="AI248">
        <v>3271245</v>
      </c>
      <c r="AJ248" t="s">
        <v>2478</v>
      </c>
      <c r="AL248">
        <v>0</v>
      </c>
      <c r="AM248" t="s">
        <v>2479</v>
      </c>
      <c r="AN248">
        <v>290445</v>
      </c>
      <c r="AO248">
        <f t="shared" si="28"/>
        <v>290445</v>
      </c>
      <c r="AP248" t="s">
        <v>2480</v>
      </c>
      <c r="AQ248">
        <f t="shared" si="29"/>
        <v>-15.542696759257524</v>
      </c>
      <c r="AR248">
        <f t="shared" si="30"/>
        <v>1</v>
      </c>
      <c r="AS248">
        <f t="shared" si="31"/>
        <v>0.45730324074247619</v>
      </c>
      <c r="AT248">
        <f t="shared" si="32"/>
        <v>1</v>
      </c>
      <c r="AU248">
        <f t="shared" si="33"/>
        <v>1</v>
      </c>
      <c r="AV248">
        <f t="shared" si="34"/>
        <v>0</v>
      </c>
      <c r="AW248">
        <f t="shared" si="35"/>
        <v>1</v>
      </c>
      <c r="AX248">
        <f t="shared" si="35"/>
        <v>1</v>
      </c>
      <c r="AY248">
        <f t="shared" si="36"/>
        <v>1</v>
      </c>
    </row>
    <row r="249" spans="1:51">
      <c r="A249" t="s">
        <v>2481</v>
      </c>
      <c r="B249">
        <v>3271247</v>
      </c>
      <c r="C249" t="s">
        <v>342</v>
      </c>
      <c r="D249" t="s">
        <v>2482</v>
      </c>
      <c r="E249" t="s">
        <v>1209</v>
      </c>
      <c r="F249" t="s">
        <v>2483</v>
      </c>
      <c r="G249" t="s">
        <v>2484</v>
      </c>
      <c r="H249">
        <v>167.32</v>
      </c>
      <c r="I249">
        <v>167.32</v>
      </c>
      <c r="J249">
        <v>0</v>
      </c>
      <c r="L249">
        <v>114495</v>
      </c>
      <c r="M249" t="s">
        <v>2485</v>
      </c>
      <c r="N249" t="s">
        <v>233</v>
      </c>
      <c r="P249">
        <v>2</v>
      </c>
      <c r="Q249">
        <v>1</v>
      </c>
      <c r="R249" t="s">
        <v>231</v>
      </c>
      <c r="S249">
        <v>1</v>
      </c>
      <c r="V249" t="s">
        <v>346</v>
      </c>
      <c r="W249" t="s">
        <v>1057</v>
      </c>
      <c r="Y249">
        <v>1</v>
      </c>
      <c r="Z249" t="s">
        <v>490</v>
      </c>
      <c r="AA249" t="s">
        <v>233</v>
      </c>
      <c r="AC249">
        <v>1</v>
      </c>
      <c r="AH249" t="s">
        <v>2486</v>
      </c>
      <c r="AI249">
        <v>3271248</v>
      </c>
      <c r="AJ249" t="s">
        <v>1209</v>
      </c>
      <c r="AL249">
        <v>0</v>
      </c>
      <c r="AM249" t="s">
        <v>2487</v>
      </c>
      <c r="AN249">
        <v>131766</v>
      </c>
      <c r="AO249">
        <f t="shared" si="28"/>
        <v>131766</v>
      </c>
      <c r="AP249" t="s">
        <v>2488</v>
      </c>
      <c r="AQ249">
        <f t="shared" si="29"/>
        <v>-0.54402777777431766</v>
      </c>
      <c r="AR249">
        <f t="shared" si="30"/>
        <v>1</v>
      </c>
      <c r="AS249">
        <f t="shared" si="31"/>
        <v>4.4559722222256823</v>
      </c>
      <c r="AT249">
        <f t="shared" si="32"/>
        <v>1</v>
      </c>
      <c r="AU249">
        <f t="shared" si="33"/>
        <v>1</v>
      </c>
      <c r="AV249">
        <f t="shared" si="34"/>
        <v>1</v>
      </c>
      <c r="AW249">
        <f t="shared" si="35"/>
        <v>1</v>
      </c>
      <c r="AX249">
        <f t="shared" si="35"/>
        <v>1</v>
      </c>
      <c r="AY249">
        <f t="shared" si="36"/>
        <v>1</v>
      </c>
    </row>
    <row r="250" spans="1:51">
      <c r="A250" t="s">
        <v>2481</v>
      </c>
      <c r="B250">
        <v>3271247</v>
      </c>
      <c r="C250" t="s">
        <v>342</v>
      </c>
      <c r="D250" t="s">
        <v>2482</v>
      </c>
      <c r="E250" t="s">
        <v>1209</v>
      </c>
      <c r="F250" t="s">
        <v>2483</v>
      </c>
      <c r="G250" t="s">
        <v>2484</v>
      </c>
      <c r="H250">
        <v>167.32</v>
      </c>
      <c r="I250">
        <v>167.32</v>
      </c>
      <c r="J250">
        <v>0</v>
      </c>
      <c r="L250">
        <v>114495</v>
      </c>
      <c r="M250" t="s">
        <v>2485</v>
      </c>
      <c r="N250" t="s">
        <v>233</v>
      </c>
      <c r="P250">
        <v>2</v>
      </c>
      <c r="Q250">
        <v>1</v>
      </c>
      <c r="R250" t="s">
        <v>231</v>
      </c>
      <c r="S250">
        <v>1</v>
      </c>
      <c r="V250" t="s">
        <v>346</v>
      </c>
      <c r="W250" t="s">
        <v>1057</v>
      </c>
      <c r="Y250">
        <v>1</v>
      </c>
      <c r="Z250" t="s">
        <v>490</v>
      </c>
      <c r="AA250" t="s">
        <v>233</v>
      </c>
      <c r="AC250">
        <v>1</v>
      </c>
      <c r="AH250" t="s">
        <v>2486</v>
      </c>
      <c r="AI250">
        <v>3271249</v>
      </c>
      <c r="AJ250" t="s">
        <v>1209</v>
      </c>
      <c r="AL250">
        <v>0</v>
      </c>
      <c r="AM250" t="s">
        <v>2489</v>
      </c>
      <c r="AN250">
        <v>131766</v>
      </c>
      <c r="AO250">
        <f t="shared" si="28"/>
        <v>131766</v>
      </c>
      <c r="AP250" t="s">
        <v>2490</v>
      </c>
      <c r="AQ250">
        <f t="shared" si="29"/>
        <v>-0.54402777777431766</v>
      </c>
      <c r="AR250">
        <f t="shared" si="30"/>
        <v>1</v>
      </c>
      <c r="AS250">
        <f t="shared" si="31"/>
        <v>4.4559722222256823</v>
      </c>
      <c r="AT250">
        <f t="shared" si="32"/>
        <v>1</v>
      </c>
      <c r="AU250">
        <f t="shared" si="33"/>
        <v>1</v>
      </c>
      <c r="AV250">
        <f t="shared" si="34"/>
        <v>1</v>
      </c>
      <c r="AW250">
        <f t="shared" si="35"/>
        <v>1</v>
      </c>
      <c r="AX250">
        <f t="shared" si="35"/>
        <v>1</v>
      </c>
      <c r="AY250">
        <f t="shared" si="36"/>
        <v>1</v>
      </c>
    </row>
    <row r="251" spans="1:51">
      <c r="A251" t="s">
        <v>2491</v>
      </c>
      <c r="B251">
        <v>3271250</v>
      </c>
      <c r="C251" t="s">
        <v>2492</v>
      </c>
      <c r="D251" t="s">
        <v>2493</v>
      </c>
      <c r="E251" t="s">
        <v>2494</v>
      </c>
      <c r="F251" t="s">
        <v>462</v>
      </c>
      <c r="G251" t="s">
        <v>231</v>
      </c>
      <c r="H251">
        <v>0</v>
      </c>
      <c r="I251">
        <v>0</v>
      </c>
      <c r="J251">
        <v>0</v>
      </c>
      <c r="K251" t="s">
        <v>2495</v>
      </c>
      <c r="L251">
        <v>114723</v>
      </c>
      <c r="M251" t="s">
        <v>2496</v>
      </c>
      <c r="N251" t="s">
        <v>233</v>
      </c>
      <c r="O251" t="s">
        <v>2497</v>
      </c>
      <c r="P251">
        <v>2</v>
      </c>
      <c r="Q251">
        <v>5</v>
      </c>
      <c r="R251" t="s">
        <v>462</v>
      </c>
      <c r="S251">
        <v>1</v>
      </c>
      <c r="V251" t="s">
        <v>2498</v>
      </c>
      <c r="W251" t="s">
        <v>1576</v>
      </c>
      <c r="X251" t="s">
        <v>2499</v>
      </c>
      <c r="Y251">
        <v>1</v>
      </c>
      <c r="Z251" t="s">
        <v>551</v>
      </c>
      <c r="AA251" t="s">
        <v>415</v>
      </c>
      <c r="AC251">
        <v>1</v>
      </c>
      <c r="AH251" t="s">
        <v>2500</v>
      </c>
      <c r="AI251">
        <v>3271251</v>
      </c>
      <c r="AJ251" t="s">
        <v>2494</v>
      </c>
      <c r="AL251">
        <v>0</v>
      </c>
      <c r="AM251" t="s">
        <v>2501</v>
      </c>
      <c r="AN251">
        <v>1464664</v>
      </c>
      <c r="AO251">
        <f t="shared" si="28"/>
        <v>1464664</v>
      </c>
      <c r="AP251" t="s">
        <v>2502</v>
      </c>
      <c r="AQ251">
        <f t="shared" si="29"/>
        <v>-4.5455555555527098</v>
      </c>
      <c r="AR251">
        <f t="shared" si="30"/>
        <v>1</v>
      </c>
      <c r="AS251">
        <f t="shared" si="31"/>
        <v>0.45444444444729015</v>
      </c>
      <c r="AT251">
        <f t="shared" si="32"/>
        <v>1</v>
      </c>
      <c r="AU251">
        <f t="shared" si="33"/>
        <v>1</v>
      </c>
      <c r="AV251">
        <f t="shared" si="34"/>
        <v>0</v>
      </c>
      <c r="AW251">
        <f t="shared" si="35"/>
        <v>1</v>
      </c>
      <c r="AX251">
        <f t="shared" si="35"/>
        <v>1</v>
      </c>
      <c r="AY251">
        <f t="shared" si="36"/>
        <v>1</v>
      </c>
    </row>
    <row r="252" spans="1:51">
      <c r="A252" t="s">
        <v>2503</v>
      </c>
      <c r="B252">
        <v>3271252</v>
      </c>
      <c r="C252" t="s">
        <v>2504</v>
      </c>
      <c r="D252" t="s">
        <v>2505</v>
      </c>
      <c r="E252" t="s">
        <v>2506</v>
      </c>
      <c r="F252" t="s">
        <v>462</v>
      </c>
      <c r="G252" t="s">
        <v>231</v>
      </c>
      <c r="H252">
        <v>1500</v>
      </c>
      <c r="I252">
        <v>1500</v>
      </c>
      <c r="J252">
        <v>62617</v>
      </c>
      <c r="L252">
        <v>779485</v>
      </c>
      <c r="M252" t="s">
        <v>2507</v>
      </c>
      <c r="N252" t="s">
        <v>233</v>
      </c>
      <c r="P252">
        <v>2</v>
      </c>
      <c r="Q252">
        <v>1</v>
      </c>
      <c r="R252" t="s">
        <v>231</v>
      </c>
      <c r="S252">
        <v>2</v>
      </c>
      <c r="V252" t="s">
        <v>2508</v>
      </c>
      <c r="W252" t="s">
        <v>2509</v>
      </c>
      <c r="Y252">
        <v>1</v>
      </c>
      <c r="Z252" t="s">
        <v>455</v>
      </c>
      <c r="AA252" t="s">
        <v>415</v>
      </c>
      <c r="AC252">
        <v>1</v>
      </c>
      <c r="AH252" t="s">
        <v>2510</v>
      </c>
      <c r="AI252">
        <v>3271278</v>
      </c>
      <c r="AJ252" t="s">
        <v>2511</v>
      </c>
      <c r="AL252">
        <v>0</v>
      </c>
      <c r="AM252" t="s">
        <v>2512</v>
      </c>
      <c r="AN252">
        <v>189964</v>
      </c>
      <c r="AO252">
        <f t="shared" si="28"/>
        <v>189964</v>
      </c>
      <c r="AP252" t="s">
        <v>2513</v>
      </c>
      <c r="AQ252">
        <f t="shared" si="29"/>
        <v>-20.554537037038244</v>
      </c>
      <c r="AR252">
        <f t="shared" si="30"/>
        <v>1</v>
      </c>
      <c r="AS252">
        <f t="shared" si="31"/>
        <v>0.44546296296175569</v>
      </c>
      <c r="AT252">
        <f t="shared" si="32"/>
        <v>1</v>
      </c>
      <c r="AU252">
        <f t="shared" si="33"/>
        <v>1</v>
      </c>
      <c r="AV252">
        <f t="shared" si="34"/>
        <v>1</v>
      </c>
      <c r="AW252">
        <f t="shared" si="35"/>
        <v>1</v>
      </c>
      <c r="AX252">
        <f t="shared" si="35"/>
        <v>1</v>
      </c>
      <c r="AY252">
        <f t="shared" si="36"/>
        <v>1</v>
      </c>
    </row>
    <row r="253" spans="1:51">
      <c r="A253" t="s">
        <v>2514</v>
      </c>
      <c r="B253">
        <v>3271253</v>
      </c>
      <c r="C253" t="s">
        <v>2504</v>
      </c>
      <c r="D253" t="s">
        <v>2515</v>
      </c>
      <c r="E253" t="s">
        <v>2506</v>
      </c>
      <c r="F253" t="s">
        <v>462</v>
      </c>
      <c r="G253" t="s">
        <v>231</v>
      </c>
      <c r="H253">
        <v>2300</v>
      </c>
      <c r="I253">
        <v>2300</v>
      </c>
      <c r="J253">
        <v>64016</v>
      </c>
      <c r="L253">
        <v>779485</v>
      </c>
      <c r="M253" t="s">
        <v>2516</v>
      </c>
      <c r="N253" t="s">
        <v>233</v>
      </c>
      <c r="P253">
        <v>2</v>
      </c>
      <c r="Q253">
        <v>1</v>
      </c>
      <c r="R253" t="s">
        <v>231</v>
      </c>
      <c r="S253">
        <v>2</v>
      </c>
      <c r="V253" t="s">
        <v>2508</v>
      </c>
      <c r="W253" t="s">
        <v>2509</v>
      </c>
      <c r="Y253">
        <v>1</v>
      </c>
      <c r="Z253" t="s">
        <v>449</v>
      </c>
      <c r="AA253" t="s">
        <v>415</v>
      </c>
      <c r="AC253">
        <v>1</v>
      </c>
      <c r="AH253" t="s">
        <v>2510</v>
      </c>
      <c r="AI253">
        <v>3271265</v>
      </c>
      <c r="AJ253" t="s">
        <v>2511</v>
      </c>
      <c r="AL253">
        <v>0</v>
      </c>
      <c r="AM253" t="s">
        <v>2517</v>
      </c>
      <c r="AN253">
        <v>189967</v>
      </c>
      <c r="AO253">
        <f t="shared" si="28"/>
        <v>189967</v>
      </c>
      <c r="AP253" t="s">
        <v>2518</v>
      </c>
      <c r="AQ253">
        <f t="shared" si="29"/>
        <v>-12.548622685186274</v>
      </c>
      <c r="AR253">
        <f t="shared" si="30"/>
        <v>1</v>
      </c>
      <c r="AS253">
        <f t="shared" si="31"/>
        <v>0.45137731481372612</v>
      </c>
      <c r="AT253">
        <f t="shared" si="32"/>
        <v>1</v>
      </c>
      <c r="AU253">
        <f t="shared" si="33"/>
        <v>1</v>
      </c>
      <c r="AV253">
        <f t="shared" si="34"/>
        <v>1</v>
      </c>
      <c r="AW253">
        <f t="shared" si="35"/>
        <v>1</v>
      </c>
      <c r="AX253">
        <f t="shared" si="35"/>
        <v>1</v>
      </c>
      <c r="AY253">
        <f t="shared" si="36"/>
        <v>1</v>
      </c>
    </row>
    <row r="254" spans="1:51">
      <c r="A254" t="s">
        <v>2519</v>
      </c>
      <c r="B254">
        <v>3271254</v>
      </c>
      <c r="C254" t="s">
        <v>2504</v>
      </c>
      <c r="D254" t="s">
        <v>2520</v>
      </c>
      <c r="E254" t="s">
        <v>2506</v>
      </c>
      <c r="F254" t="s">
        <v>462</v>
      </c>
      <c r="G254" t="s">
        <v>231</v>
      </c>
      <c r="H254">
        <v>2300</v>
      </c>
      <c r="I254">
        <v>2300</v>
      </c>
      <c r="J254">
        <v>64250</v>
      </c>
      <c r="L254">
        <v>779485</v>
      </c>
      <c r="M254" t="s">
        <v>2521</v>
      </c>
      <c r="N254" t="s">
        <v>233</v>
      </c>
      <c r="P254">
        <v>2</v>
      </c>
      <c r="Q254">
        <v>1</v>
      </c>
      <c r="R254" t="s">
        <v>231</v>
      </c>
      <c r="S254">
        <v>2</v>
      </c>
      <c r="V254" t="s">
        <v>2508</v>
      </c>
      <c r="W254" t="s">
        <v>2509</v>
      </c>
      <c r="Y254">
        <v>1</v>
      </c>
      <c r="Z254" t="s">
        <v>497</v>
      </c>
      <c r="AA254" t="s">
        <v>415</v>
      </c>
      <c r="AC254">
        <v>1</v>
      </c>
      <c r="AH254" t="s">
        <v>2510</v>
      </c>
      <c r="AI254">
        <v>3271262</v>
      </c>
      <c r="AJ254" t="s">
        <v>2511</v>
      </c>
      <c r="AL254">
        <v>0</v>
      </c>
      <c r="AM254" t="s">
        <v>2522</v>
      </c>
      <c r="AN254">
        <v>189954</v>
      </c>
      <c r="AO254">
        <f t="shared" si="28"/>
        <v>189954</v>
      </c>
      <c r="AP254" t="s">
        <v>2523</v>
      </c>
      <c r="AQ254">
        <f t="shared" si="29"/>
        <v>-13.54737268518511</v>
      </c>
      <c r="AR254">
        <f t="shared" si="30"/>
        <v>1</v>
      </c>
      <c r="AS254">
        <f t="shared" si="31"/>
        <v>0.45262731481489027</v>
      </c>
      <c r="AT254">
        <f t="shared" si="32"/>
        <v>1</v>
      </c>
      <c r="AU254">
        <f t="shared" si="33"/>
        <v>1</v>
      </c>
      <c r="AV254">
        <f t="shared" si="34"/>
        <v>1</v>
      </c>
      <c r="AW254">
        <f t="shared" si="35"/>
        <v>1</v>
      </c>
      <c r="AX254">
        <f t="shared" si="35"/>
        <v>1</v>
      </c>
      <c r="AY254">
        <f t="shared" si="36"/>
        <v>1</v>
      </c>
    </row>
    <row r="255" spans="1:51">
      <c r="A255" t="s">
        <v>2524</v>
      </c>
      <c r="B255">
        <v>3271255</v>
      </c>
      <c r="C255" t="s">
        <v>609</v>
      </c>
      <c r="D255" t="s">
        <v>2525</v>
      </c>
      <c r="E255" t="s">
        <v>2526</v>
      </c>
      <c r="F255" t="s">
        <v>462</v>
      </c>
      <c r="G255" t="s">
        <v>231</v>
      </c>
      <c r="H255">
        <v>0</v>
      </c>
      <c r="I255">
        <v>0</v>
      </c>
      <c r="J255">
        <v>0</v>
      </c>
      <c r="L255">
        <v>114727</v>
      </c>
      <c r="M255" t="s">
        <v>2527</v>
      </c>
      <c r="N255" t="s">
        <v>233</v>
      </c>
      <c r="P255">
        <v>2</v>
      </c>
      <c r="Q255">
        <v>1</v>
      </c>
      <c r="R255" t="s">
        <v>231</v>
      </c>
      <c r="S255">
        <v>1</v>
      </c>
      <c r="U255" t="s">
        <v>2528</v>
      </c>
      <c r="V255" t="s">
        <v>564</v>
      </c>
      <c r="W255" t="s">
        <v>614</v>
      </c>
      <c r="Y255">
        <v>1</v>
      </c>
      <c r="Z255" t="s">
        <v>1029</v>
      </c>
      <c r="AA255" t="s">
        <v>415</v>
      </c>
      <c r="AC255">
        <v>1</v>
      </c>
      <c r="AH255" t="s">
        <v>2529</v>
      </c>
      <c r="AI255">
        <v>3271256</v>
      </c>
      <c r="AJ255" t="s">
        <v>2524</v>
      </c>
      <c r="AL255">
        <v>0</v>
      </c>
      <c r="AM255" t="s">
        <v>2530</v>
      </c>
      <c r="AN255">
        <v>490530</v>
      </c>
      <c r="AO255">
        <f t="shared" si="28"/>
        <v>490530</v>
      </c>
      <c r="AP255" t="s">
        <v>2531</v>
      </c>
      <c r="AQ255">
        <f t="shared" si="29"/>
        <v>-32.545613425929332</v>
      </c>
      <c r="AR255">
        <f t="shared" si="30"/>
        <v>1</v>
      </c>
      <c r="AS255">
        <f t="shared" si="31"/>
        <v>0.45438657407066785</v>
      </c>
      <c r="AT255">
        <f t="shared" si="32"/>
        <v>1</v>
      </c>
      <c r="AU255">
        <f t="shared" si="33"/>
        <v>1</v>
      </c>
      <c r="AV255">
        <f t="shared" si="34"/>
        <v>0</v>
      </c>
      <c r="AW255">
        <f t="shared" si="35"/>
        <v>1</v>
      </c>
      <c r="AX255">
        <f t="shared" si="35"/>
        <v>1</v>
      </c>
      <c r="AY255">
        <f t="shared" si="36"/>
        <v>1</v>
      </c>
    </row>
    <row r="256" spans="1:51">
      <c r="A256" t="s">
        <v>2532</v>
      </c>
      <c r="B256">
        <v>3271257</v>
      </c>
      <c r="C256" t="s">
        <v>2533</v>
      </c>
      <c r="D256" t="s">
        <v>2534</v>
      </c>
      <c r="E256" t="s">
        <v>2535</v>
      </c>
      <c r="F256" t="s">
        <v>462</v>
      </c>
      <c r="G256" t="s">
        <v>231</v>
      </c>
      <c r="H256">
        <v>0</v>
      </c>
      <c r="I256">
        <v>0</v>
      </c>
      <c r="J256">
        <v>0</v>
      </c>
      <c r="K256" t="s">
        <v>2536</v>
      </c>
      <c r="L256">
        <v>114499</v>
      </c>
      <c r="M256" t="s">
        <v>2537</v>
      </c>
      <c r="N256" t="s">
        <v>233</v>
      </c>
      <c r="O256" t="s">
        <v>2538</v>
      </c>
      <c r="P256">
        <v>2</v>
      </c>
      <c r="Q256">
        <v>5</v>
      </c>
      <c r="R256" t="s">
        <v>462</v>
      </c>
      <c r="S256">
        <v>1</v>
      </c>
      <c r="U256" t="s">
        <v>2539</v>
      </c>
      <c r="V256" t="s">
        <v>2540</v>
      </c>
      <c r="W256" t="s">
        <v>2541</v>
      </c>
      <c r="X256" t="s">
        <v>2542</v>
      </c>
      <c r="Y256">
        <v>1</v>
      </c>
      <c r="Z256" t="s">
        <v>490</v>
      </c>
      <c r="AA256" t="s">
        <v>233</v>
      </c>
      <c r="AC256">
        <v>1</v>
      </c>
      <c r="AH256" t="s">
        <v>2543</v>
      </c>
      <c r="AI256">
        <v>3271264</v>
      </c>
      <c r="AJ256" t="s">
        <v>2535</v>
      </c>
      <c r="AL256">
        <v>0</v>
      </c>
      <c r="AM256" t="s">
        <v>2544</v>
      </c>
      <c r="AN256">
        <v>282095</v>
      </c>
      <c r="AO256">
        <f t="shared" si="28"/>
        <v>282095</v>
      </c>
      <c r="AP256" t="s">
        <v>2545</v>
      </c>
      <c r="AQ256">
        <f t="shared" si="29"/>
        <v>-0.54871527777868323</v>
      </c>
      <c r="AR256">
        <f t="shared" si="30"/>
        <v>1</v>
      </c>
      <c r="AS256">
        <f t="shared" si="31"/>
        <v>0.45128472222131677</v>
      </c>
      <c r="AT256">
        <f t="shared" si="32"/>
        <v>1</v>
      </c>
      <c r="AU256">
        <f t="shared" si="33"/>
        <v>1</v>
      </c>
      <c r="AV256">
        <f t="shared" si="34"/>
        <v>0</v>
      </c>
      <c r="AW256">
        <f t="shared" si="35"/>
        <v>1</v>
      </c>
      <c r="AX256">
        <f t="shared" si="35"/>
        <v>1</v>
      </c>
      <c r="AY256">
        <f t="shared" si="36"/>
        <v>1</v>
      </c>
    </row>
    <row r="257" spans="1:51">
      <c r="A257" t="s">
        <v>2546</v>
      </c>
      <c r="B257">
        <v>3271258</v>
      </c>
      <c r="C257" t="s">
        <v>342</v>
      </c>
      <c r="D257" t="s">
        <v>2547</v>
      </c>
      <c r="E257" t="s">
        <v>2548</v>
      </c>
      <c r="F257" t="s">
        <v>2549</v>
      </c>
      <c r="G257" t="s">
        <v>2550</v>
      </c>
      <c r="H257">
        <v>126.4</v>
      </c>
      <c r="I257">
        <v>126.4</v>
      </c>
      <c r="J257">
        <v>0</v>
      </c>
      <c r="L257">
        <v>114495</v>
      </c>
      <c r="M257" t="s">
        <v>2551</v>
      </c>
      <c r="N257" t="s">
        <v>233</v>
      </c>
      <c r="P257">
        <v>2</v>
      </c>
      <c r="Q257">
        <v>1</v>
      </c>
      <c r="R257" t="s">
        <v>231</v>
      </c>
      <c r="S257">
        <v>1</v>
      </c>
      <c r="V257" t="s">
        <v>346</v>
      </c>
      <c r="W257" t="s">
        <v>1057</v>
      </c>
      <c r="Y257">
        <v>1</v>
      </c>
      <c r="Z257" t="s">
        <v>490</v>
      </c>
      <c r="AA257" t="s">
        <v>233</v>
      </c>
      <c r="AC257">
        <v>1</v>
      </c>
      <c r="AH257" t="s">
        <v>2552</v>
      </c>
      <c r="AI257">
        <v>3271260</v>
      </c>
      <c r="AJ257" t="s">
        <v>2548</v>
      </c>
      <c r="AL257">
        <v>0</v>
      </c>
      <c r="AM257" t="s">
        <v>2553</v>
      </c>
      <c r="AN257">
        <v>55952</v>
      </c>
      <c r="AO257">
        <f t="shared" si="28"/>
        <v>55952</v>
      </c>
      <c r="AP257" t="s">
        <v>2554</v>
      </c>
      <c r="AQ257">
        <f t="shared" si="29"/>
        <v>-0.54597222222218988</v>
      </c>
      <c r="AR257">
        <f t="shared" si="30"/>
        <v>1</v>
      </c>
      <c r="AS257">
        <f t="shared" si="31"/>
        <v>11.45402777777781</v>
      </c>
      <c r="AT257">
        <f t="shared" si="32"/>
        <v>1</v>
      </c>
      <c r="AU257">
        <f t="shared" si="33"/>
        <v>1</v>
      </c>
      <c r="AV257">
        <f t="shared" si="34"/>
        <v>1</v>
      </c>
      <c r="AW257">
        <f t="shared" si="35"/>
        <v>1</v>
      </c>
      <c r="AX257">
        <f t="shared" si="35"/>
        <v>1</v>
      </c>
      <c r="AY257">
        <f t="shared" si="36"/>
        <v>1</v>
      </c>
    </row>
    <row r="258" spans="1:51">
      <c r="A258" t="s">
        <v>2193</v>
      </c>
      <c r="B258">
        <v>3271259</v>
      </c>
      <c r="C258" t="s">
        <v>2555</v>
      </c>
      <c r="D258" t="s">
        <v>2556</v>
      </c>
      <c r="E258" t="s">
        <v>2460</v>
      </c>
      <c r="F258" t="s">
        <v>462</v>
      </c>
      <c r="G258" t="s">
        <v>2557</v>
      </c>
      <c r="H258">
        <v>30</v>
      </c>
      <c r="I258">
        <v>30</v>
      </c>
      <c r="J258">
        <v>0</v>
      </c>
      <c r="L258">
        <v>114533</v>
      </c>
      <c r="M258" t="s">
        <v>2558</v>
      </c>
      <c r="N258" t="s">
        <v>233</v>
      </c>
      <c r="O258" t="s">
        <v>585</v>
      </c>
      <c r="P258">
        <v>2</v>
      </c>
      <c r="Q258">
        <v>5</v>
      </c>
      <c r="R258" t="s">
        <v>462</v>
      </c>
      <c r="S258">
        <v>1</v>
      </c>
      <c r="U258" t="s">
        <v>2559</v>
      </c>
      <c r="V258" t="s">
        <v>2560</v>
      </c>
      <c r="W258" t="s">
        <v>2561</v>
      </c>
      <c r="X258" t="s">
        <v>2562</v>
      </c>
      <c r="Y258">
        <v>1</v>
      </c>
      <c r="Z258" t="s">
        <v>449</v>
      </c>
      <c r="AA258" t="s">
        <v>415</v>
      </c>
      <c r="AC258">
        <v>2</v>
      </c>
      <c r="AH258" t="s">
        <v>2563</v>
      </c>
      <c r="AI258">
        <v>3271263</v>
      </c>
      <c r="AJ258" t="s">
        <v>2564</v>
      </c>
      <c r="AL258">
        <v>0</v>
      </c>
      <c r="AM258" t="s">
        <v>2565</v>
      </c>
      <c r="AN258">
        <v>619145</v>
      </c>
      <c r="AO258">
        <f t="shared" si="28"/>
        <v>619145</v>
      </c>
      <c r="AP258" t="s">
        <v>2566</v>
      </c>
      <c r="AQ258">
        <f t="shared" si="29"/>
        <v>-12.547129629630945</v>
      </c>
      <c r="AR258">
        <f t="shared" si="30"/>
        <v>1</v>
      </c>
      <c r="AS258">
        <f t="shared" si="31"/>
        <v>0.45287037036905531</v>
      </c>
      <c r="AT258">
        <f t="shared" si="32"/>
        <v>1</v>
      </c>
      <c r="AU258">
        <f t="shared" si="33"/>
        <v>1</v>
      </c>
      <c r="AV258">
        <f t="shared" si="34"/>
        <v>1</v>
      </c>
      <c r="AW258">
        <f t="shared" si="35"/>
        <v>1</v>
      </c>
      <c r="AX258">
        <f t="shared" si="35"/>
        <v>1</v>
      </c>
      <c r="AY258">
        <f t="shared" si="36"/>
        <v>1</v>
      </c>
    </row>
    <row r="259" spans="1:51">
      <c r="A259" t="s">
        <v>2567</v>
      </c>
      <c r="B259">
        <v>3271266</v>
      </c>
      <c r="C259" t="s">
        <v>2555</v>
      </c>
      <c r="D259" t="s">
        <v>2556</v>
      </c>
      <c r="E259" t="s">
        <v>2460</v>
      </c>
      <c r="F259" t="s">
        <v>462</v>
      </c>
      <c r="G259" t="s">
        <v>2557</v>
      </c>
      <c r="H259">
        <v>30</v>
      </c>
      <c r="I259">
        <v>30</v>
      </c>
      <c r="J259">
        <v>0</v>
      </c>
      <c r="L259">
        <v>114533</v>
      </c>
      <c r="M259" t="s">
        <v>2568</v>
      </c>
      <c r="N259" t="s">
        <v>233</v>
      </c>
      <c r="O259" t="s">
        <v>585</v>
      </c>
      <c r="P259">
        <v>2</v>
      </c>
      <c r="Q259">
        <v>5</v>
      </c>
      <c r="R259" t="s">
        <v>462</v>
      </c>
      <c r="S259">
        <v>1</v>
      </c>
      <c r="U259" t="s">
        <v>2559</v>
      </c>
      <c r="V259" t="s">
        <v>2560</v>
      </c>
      <c r="W259" t="s">
        <v>2561</v>
      </c>
      <c r="X259" t="s">
        <v>2569</v>
      </c>
      <c r="Y259">
        <v>1</v>
      </c>
      <c r="Z259" t="s">
        <v>449</v>
      </c>
      <c r="AA259" t="s">
        <v>415</v>
      </c>
      <c r="AC259">
        <v>2</v>
      </c>
      <c r="AH259" t="s">
        <v>2570</v>
      </c>
      <c r="AI259">
        <v>3271268</v>
      </c>
      <c r="AJ259" t="s">
        <v>2571</v>
      </c>
      <c r="AL259">
        <v>0</v>
      </c>
      <c r="AM259" t="s">
        <v>2572</v>
      </c>
      <c r="AN259">
        <v>541691</v>
      </c>
      <c r="AO259">
        <f t="shared" ref="AO259:AO322" si="37">AL259+AN259</f>
        <v>541691</v>
      </c>
      <c r="AP259" t="s">
        <v>2573</v>
      </c>
      <c r="AQ259">
        <f t="shared" ref="AQ259:AQ322" si="38">IFERROR(Z259-M259,"nesprávny dátum")</f>
        <v>-12.549699074072123</v>
      </c>
      <c r="AR259">
        <f t="shared" ref="AR259:AR322" si="39">IFERROR(IF(Z259-M259&lt;-93,0,IF(Z259-M259&lt;1,1,0)),0)</f>
        <v>1</v>
      </c>
      <c r="AS259">
        <f t="shared" ref="AS259:AS322" si="40">IFERROR(F259-M259,"N/A")</f>
        <v>0.45030092592787696</v>
      </c>
      <c r="AT259">
        <f t="shared" ref="AT259:AT322" si="41">IFERROR(IF(F259-M259&gt;0,1,0),"N/A")</f>
        <v>1</v>
      </c>
      <c r="AU259">
        <f t="shared" ref="AU259:AU322" si="42">IF(AND(F259="",T259=""),0,1)</f>
        <v>1</v>
      </c>
      <c r="AV259">
        <f t="shared" ref="AV259:AV322" si="43">IF(H259&gt;0,1,0)</f>
        <v>1</v>
      </c>
      <c r="AW259">
        <f t="shared" ref="AW259:AX322" si="44">IF(AI259="",0,1)</f>
        <v>1</v>
      </c>
      <c r="AX259">
        <f t="shared" si="44"/>
        <v>1</v>
      </c>
      <c r="AY259">
        <f t="shared" ref="AY259:AY322" si="45">IF(AK259&gt;"",1,IF(AM259&gt;"",1,0))</f>
        <v>1</v>
      </c>
    </row>
    <row r="260" spans="1:51">
      <c r="A260" t="s">
        <v>2574</v>
      </c>
      <c r="B260">
        <v>3271267</v>
      </c>
      <c r="C260" t="s">
        <v>2575</v>
      </c>
      <c r="D260" t="s">
        <v>2576</v>
      </c>
      <c r="E260" t="s">
        <v>2577</v>
      </c>
      <c r="F260" t="s">
        <v>462</v>
      </c>
      <c r="G260" t="s">
        <v>263</v>
      </c>
      <c r="H260">
        <v>19800</v>
      </c>
      <c r="I260">
        <v>19800</v>
      </c>
      <c r="J260">
        <v>0</v>
      </c>
      <c r="L260">
        <v>114725</v>
      </c>
      <c r="M260" t="s">
        <v>2578</v>
      </c>
      <c r="N260" t="s">
        <v>233</v>
      </c>
      <c r="O260" t="s">
        <v>2579</v>
      </c>
      <c r="P260">
        <v>2</v>
      </c>
      <c r="Q260">
        <v>5</v>
      </c>
      <c r="R260" t="s">
        <v>462</v>
      </c>
      <c r="S260">
        <v>1</v>
      </c>
      <c r="U260" t="s">
        <v>2580</v>
      </c>
      <c r="V260" t="s">
        <v>2581</v>
      </c>
      <c r="W260" t="s">
        <v>2582</v>
      </c>
      <c r="X260" t="s">
        <v>2583</v>
      </c>
      <c r="Y260">
        <v>1</v>
      </c>
      <c r="Z260" t="s">
        <v>490</v>
      </c>
      <c r="AA260" t="s">
        <v>233</v>
      </c>
      <c r="AC260">
        <v>1</v>
      </c>
      <c r="AH260" t="s">
        <v>2584</v>
      </c>
      <c r="AI260">
        <v>3271272</v>
      </c>
      <c r="AJ260" t="s">
        <v>2577</v>
      </c>
      <c r="AL260">
        <v>0</v>
      </c>
      <c r="AM260" t="s">
        <v>2585</v>
      </c>
      <c r="AN260">
        <v>205471</v>
      </c>
      <c r="AO260">
        <f t="shared" si="37"/>
        <v>205471</v>
      </c>
      <c r="AP260" t="s">
        <v>2586</v>
      </c>
      <c r="AQ260">
        <f t="shared" si="38"/>
        <v>-0.55074074074218515</v>
      </c>
      <c r="AR260">
        <f t="shared" si="39"/>
        <v>1</v>
      </c>
      <c r="AS260">
        <f t="shared" si="40"/>
        <v>0.44925925925781485</v>
      </c>
      <c r="AT260">
        <f t="shared" si="41"/>
        <v>1</v>
      </c>
      <c r="AU260">
        <f t="shared" si="42"/>
        <v>1</v>
      </c>
      <c r="AV260">
        <f t="shared" si="43"/>
        <v>1</v>
      </c>
      <c r="AW260">
        <f t="shared" si="44"/>
        <v>1</v>
      </c>
      <c r="AX260">
        <f t="shared" si="44"/>
        <v>1</v>
      </c>
      <c r="AY260">
        <f t="shared" si="45"/>
        <v>1</v>
      </c>
    </row>
    <row r="261" spans="1:51">
      <c r="A261" t="s">
        <v>2587</v>
      </c>
      <c r="B261">
        <v>3271269</v>
      </c>
      <c r="C261" t="s">
        <v>2533</v>
      </c>
      <c r="D261" t="s">
        <v>2588</v>
      </c>
      <c r="E261" t="s">
        <v>2535</v>
      </c>
      <c r="F261" t="s">
        <v>462</v>
      </c>
      <c r="G261" t="s">
        <v>231</v>
      </c>
      <c r="H261">
        <v>0</v>
      </c>
      <c r="I261">
        <v>0</v>
      </c>
      <c r="J261">
        <v>0</v>
      </c>
      <c r="K261" t="s">
        <v>2536</v>
      </c>
      <c r="L261">
        <v>114499</v>
      </c>
      <c r="M261" t="s">
        <v>2589</v>
      </c>
      <c r="N261" t="s">
        <v>233</v>
      </c>
      <c r="O261" t="s">
        <v>2590</v>
      </c>
      <c r="P261">
        <v>2</v>
      </c>
      <c r="Q261">
        <v>5</v>
      </c>
      <c r="R261" t="s">
        <v>462</v>
      </c>
      <c r="S261">
        <v>1</v>
      </c>
      <c r="U261" t="s">
        <v>2591</v>
      </c>
      <c r="V261" t="s">
        <v>2540</v>
      </c>
      <c r="W261" t="s">
        <v>2541</v>
      </c>
      <c r="X261" t="s">
        <v>2592</v>
      </c>
      <c r="Y261">
        <v>1</v>
      </c>
      <c r="Z261" t="s">
        <v>490</v>
      </c>
      <c r="AA261" t="s">
        <v>233</v>
      </c>
      <c r="AC261">
        <v>1</v>
      </c>
      <c r="AH261" t="s">
        <v>2593</v>
      </c>
      <c r="AI261">
        <v>3271270</v>
      </c>
      <c r="AJ261" t="s">
        <v>2535</v>
      </c>
      <c r="AL261">
        <v>0</v>
      </c>
      <c r="AM261" t="s">
        <v>2594</v>
      </c>
      <c r="AN261">
        <v>283259</v>
      </c>
      <c r="AO261">
        <f t="shared" si="37"/>
        <v>283259</v>
      </c>
      <c r="AP261" t="s">
        <v>2595</v>
      </c>
      <c r="AQ261">
        <f t="shared" si="38"/>
        <v>-0.54998842592613073</v>
      </c>
      <c r="AR261">
        <f t="shared" si="39"/>
        <v>1</v>
      </c>
      <c r="AS261">
        <f t="shared" si="40"/>
        <v>0.45001157407386927</v>
      </c>
      <c r="AT261">
        <f t="shared" si="41"/>
        <v>1</v>
      </c>
      <c r="AU261">
        <f t="shared" si="42"/>
        <v>1</v>
      </c>
      <c r="AV261">
        <f t="shared" si="43"/>
        <v>0</v>
      </c>
      <c r="AW261">
        <f t="shared" si="44"/>
        <v>1</v>
      </c>
      <c r="AX261">
        <f t="shared" si="44"/>
        <v>1</v>
      </c>
      <c r="AY261">
        <f t="shared" si="45"/>
        <v>1</v>
      </c>
    </row>
    <row r="262" spans="1:51">
      <c r="A262" t="s">
        <v>2596</v>
      </c>
      <c r="B262">
        <v>3271271</v>
      </c>
      <c r="C262" t="s">
        <v>2492</v>
      </c>
      <c r="D262" t="s">
        <v>2493</v>
      </c>
      <c r="E262" t="s">
        <v>2597</v>
      </c>
      <c r="F262" t="s">
        <v>462</v>
      </c>
      <c r="G262" t="s">
        <v>231</v>
      </c>
      <c r="H262">
        <v>0</v>
      </c>
      <c r="I262">
        <v>0</v>
      </c>
      <c r="J262">
        <v>0</v>
      </c>
      <c r="K262" t="s">
        <v>2495</v>
      </c>
      <c r="L262">
        <v>114723</v>
      </c>
      <c r="M262" t="s">
        <v>2598</v>
      </c>
      <c r="N262" t="s">
        <v>233</v>
      </c>
      <c r="O262" t="s">
        <v>2497</v>
      </c>
      <c r="P262">
        <v>2</v>
      </c>
      <c r="Q262">
        <v>5</v>
      </c>
      <c r="R262" t="s">
        <v>462</v>
      </c>
      <c r="S262">
        <v>1</v>
      </c>
      <c r="V262" t="s">
        <v>2498</v>
      </c>
      <c r="W262" t="s">
        <v>1576</v>
      </c>
      <c r="X262" t="s">
        <v>2599</v>
      </c>
      <c r="Y262">
        <v>1</v>
      </c>
      <c r="Z262" t="s">
        <v>551</v>
      </c>
      <c r="AA262" t="s">
        <v>415</v>
      </c>
      <c r="AC262">
        <v>1</v>
      </c>
      <c r="AH262" t="s">
        <v>2600</v>
      </c>
      <c r="AI262">
        <v>3271273</v>
      </c>
      <c r="AJ262" t="s">
        <v>2597</v>
      </c>
      <c r="AL262">
        <v>0</v>
      </c>
      <c r="AM262" t="s">
        <v>2601</v>
      </c>
      <c r="AN262">
        <v>1581641</v>
      </c>
      <c r="AO262">
        <f t="shared" si="37"/>
        <v>1581641</v>
      </c>
      <c r="AP262" t="s">
        <v>2602</v>
      </c>
      <c r="AQ262">
        <f t="shared" si="38"/>
        <v>-4.5506944444423425</v>
      </c>
      <c r="AR262">
        <f t="shared" si="39"/>
        <v>1</v>
      </c>
      <c r="AS262">
        <f t="shared" si="40"/>
        <v>0.4493055555576575</v>
      </c>
      <c r="AT262">
        <f t="shared" si="41"/>
        <v>1</v>
      </c>
      <c r="AU262">
        <f t="shared" si="42"/>
        <v>1</v>
      </c>
      <c r="AV262">
        <f t="shared" si="43"/>
        <v>0</v>
      </c>
      <c r="AW262">
        <f t="shared" si="44"/>
        <v>1</v>
      </c>
      <c r="AX262">
        <f t="shared" si="44"/>
        <v>1</v>
      </c>
      <c r="AY262">
        <f t="shared" si="45"/>
        <v>1</v>
      </c>
    </row>
    <row r="263" spans="1:51">
      <c r="A263" t="s">
        <v>2603</v>
      </c>
      <c r="B263">
        <v>3271274</v>
      </c>
      <c r="C263" t="s">
        <v>2533</v>
      </c>
      <c r="D263" t="s">
        <v>2604</v>
      </c>
      <c r="E263" t="s">
        <v>2535</v>
      </c>
      <c r="F263" t="s">
        <v>462</v>
      </c>
      <c r="G263" t="s">
        <v>231</v>
      </c>
      <c r="H263">
        <v>0</v>
      </c>
      <c r="I263">
        <v>0</v>
      </c>
      <c r="J263">
        <v>0</v>
      </c>
      <c r="K263" t="s">
        <v>2536</v>
      </c>
      <c r="L263">
        <v>114499</v>
      </c>
      <c r="M263" t="s">
        <v>2605</v>
      </c>
      <c r="N263" t="s">
        <v>233</v>
      </c>
      <c r="O263" t="s">
        <v>2606</v>
      </c>
      <c r="P263">
        <v>2</v>
      </c>
      <c r="Q263">
        <v>5</v>
      </c>
      <c r="R263" t="s">
        <v>462</v>
      </c>
      <c r="S263">
        <v>1</v>
      </c>
      <c r="U263" t="s">
        <v>2607</v>
      </c>
      <c r="V263" t="s">
        <v>2540</v>
      </c>
      <c r="W263" t="s">
        <v>2541</v>
      </c>
      <c r="X263" t="s">
        <v>2608</v>
      </c>
      <c r="Y263">
        <v>1</v>
      </c>
      <c r="Z263" t="s">
        <v>490</v>
      </c>
      <c r="AA263" t="s">
        <v>233</v>
      </c>
      <c r="AC263">
        <v>1</v>
      </c>
      <c r="AH263" t="s">
        <v>2609</v>
      </c>
      <c r="AI263">
        <v>3271275</v>
      </c>
      <c r="AJ263" t="s">
        <v>2535</v>
      </c>
      <c r="AL263">
        <v>0</v>
      </c>
      <c r="AM263" t="s">
        <v>2610</v>
      </c>
      <c r="AN263">
        <v>282627</v>
      </c>
      <c r="AO263">
        <f t="shared" si="37"/>
        <v>282627</v>
      </c>
      <c r="AP263" t="s">
        <v>2611</v>
      </c>
      <c r="AQ263">
        <f t="shared" si="38"/>
        <v>-0.55138888888905058</v>
      </c>
      <c r="AR263">
        <f t="shared" si="39"/>
        <v>1</v>
      </c>
      <c r="AS263">
        <f t="shared" si="40"/>
        <v>0.44861111111094942</v>
      </c>
      <c r="AT263">
        <f t="shared" si="41"/>
        <v>1</v>
      </c>
      <c r="AU263">
        <f t="shared" si="42"/>
        <v>1</v>
      </c>
      <c r="AV263">
        <f t="shared" si="43"/>
        <v>0</v>
      </c>
      <c r="AW263">
        <f t="shared" si="44"/>
        <v>1</v>
      </c>
      <c r="AX263">
        <f t="shared" si="44"/>
        <v>1</v>
      </c>
      <c r="AY263">
        <f t="shared" si="45"/>
        <v>1</v>
      </c>
    </row>
    <row r="264" spans="1:51">
      <c r="A264" t="s">
        <v>2612</v>
      </c>
      <c r="B264">
        <v>3271276</v>
      </c>
      <c r="C264" t="s">
        <v>2533</v>
      </c>
      <c r="D264" t="s">
        <v>2613</v>
      </c>
      <c r="E264" t="s">
        <v>2535</v>
      </c>
      <c r="F264" t="s">
        <v>462</v>
      </c>
      <c r="G264" t="s">
        <v>231</v>
      </c>
      <c r="H264">
        <v>0</v>
      </c>
      <c r="I264">
        <v>0</v>
      </c>
      <c r="J264">
        <v>0</v>
      </c>
      <c r="K264" t="s">
        <v>2536</v>
      </c>
      <c r="L264">
        <v>114499</v>
      </c>
      <c r="M264" t="s">
        <v>2614</v>
      </c>
      <c r="N264" t="s">
        <v>233</v>
      </c>
      <c r="O264" t="s">
        <v>2615</v>
      </c>
      <c r="P264">
        <v>2</v>
      </c>
      <c r="Q264">
        <v>5</v>
      </c>
      <c r="R264" t="s">
        <v>462</v>
      </c>
      <c r="S264">
        <v>1</v>
      </c>
      <c r="U264" t="s">
        <v>2616</v>
      </c>
      <c r="V264" t="s">
        <v>2540</v>
      </c>
      <c r="W264" t="s">
        <v>2541</v>
      </c>
      <c r="X264" t="s">
        <v>2617</v>
      </c>
      <c r="Y264">
        <v>1</v>
      </c>
      <c r="Z264" t="s">
        <v>490</v>
      </c>
      <c r="AA264" t="s">
        <v>233</v>
      </c>
      <c r="AC264">
        <v>1</v>
      </c>
      <c r="AH264" t="s">
        <v>2618</v>
      </c>
      <c r="AI264">
        <v>3271277</v>
      </c>
      <c r="AJ264" t="s">
        <v>2535</v>
      </c>
      <c r="AL264">
        <v>0</v>
      </c>
      <c r="AM264" t="s">
        <v>2619</v>
      </c>
      <c r="AN264">
        <v>281264</v>
      </c>
      <c r="AO264">
        <f t="shared" si="37"/>
        <v>281264</v>
      </c>
      <c r="AP264" t="s">
        <v>2620</v>
      </c>
      <c r="AQ264">
        <f t="shared" si="38"/>
        <v>-0.55251157407474238</v>
      </c>
      <c r="AR264">
        <f t="shared" si="39"/>
        <v>1</v>
      </c>
      <c r="AS264">
        <f t="shared" si="40"/>
        <v>0.44748842592525762</v>
      </c>
      <c r="AT264">
        <f t="shared" si="41"/>
        <v>1</v>
      </c>
      <c r="AU264">
        <f t="shared" si="42"/>
        <v>1</v>
      </c>
      <c r="AV264">
        <f t="shared" si="43"/>
        <v>0</v>
      </c>
      <c r="AW264">
        <f t="shared" si="44"/>
        <v>1</v>
      </c>
      <c r="AX264">
        <f t="shared" si="44"/>
        <v>1</v>
      </c>
      <c r="AY264">
        <f t="shared" si="45"/>
        <v>1</v>
      </c>
    </row>
    <row r="265" spans="1:51">
      <c r="A265" t="s">
        <v>2621</v>
      </c>
      <c r="B265">
        <v>3271279</v>
      </c>
      <c r="C265" t="s">
        <v>2533</v>
      </c>
      <c r="D265" t="s">
        <v>2622</v>
      </c>
      <c r="E265" t="s">
        <v>2535</v>
      </c>
      <c r="F265" t="s">
        <v>462</v>
      </c>
      <c r="G265" t="s">
        <v>231</v>
      </c>
      <c r="H265">
        <v>0</v>
      </c>
      <c r="I265">
        <v>0</v>
      </c>
      <c r="J265">
        <v>0</v>
      </c>
      <c r="K265" t="s">
        <v>2536</v>
      </c>
      <c r="L265">
        <v>114499</v>
      </c>
      <c r="M265" t="s">
        <v>2623</v>
      </c>
      <c r="N265" t="s">
        <v>233</v>
      </c>
      <c r="O265" t="s">
        <v>2624</v>
      </c>
      <c r="P265">
        <v>2</v>
      </c>
      <c r="Q265">
        <v>5</v>
      </c>
      <c r="R265" t="s">
        <v>462</v>
      </c>
      <c r="S265">
        <v>1</v>
      </c>
      <c r="U265" t="s">
        <v>2625</v>
      </c>
      <c r="V265" t="s">
        <v>2540</v>
      </c>
      <c r="W265" t="s">
        <v>2541</v>
      </c>
      <c r="X265" t="s">
        <v>2626</v>
      </c>
      <c r="Y265">
        <v>1</v>
      </c>
      <c r="Z265" t="s">
        <v>490</v>
      </c>
      <c r="AA265" t="s">
        <v>233</v>
      </c>
      <c r="AC265">
        <v>1</v>
      </c>
      <c r="AH265" t="s">
        <v>2627</v>
      </c>
      <c r="AI265">
        <v>3271280</v>
      </c>
      <c r="AJ265" t="s">
        <v>2535</v>
      </c>
      <c r="AL265">
        <v>0</v>
      </c>
      <c r="AM265" t="s">
        <v>2628</v>
      </c>
      <c r="AN265">
        <v>282018</v>
      </c>
      <c r="AO265">
        <f t="shared" si="37"/>
        <v>282018</v>
      </c>
      <c r="AP265" t="s">
        <v>2629</v>
      </c>
      <c r="AQ265">
        <f t="shared" si="38"/>
        <v>-0.55350694444496185</v>
      </c>
      <c r="AR265">
        <f t="shared" si="39"/>
        <v>1</v>
      </c>
      <c r="AS265">
        <f t="shared" si="40"/>
        <v>0.44649305555503815</v>
      </c>
      <c r="AT265">
        <f t="shared" si="41"/>
        <v>1</v>
      </c>
      <c r="AU265">
        <f t="shared" si="42"/>
        <v>1</v>
      </c>
      <c r="AV265">
        <f t="shared" si="43"/>
        <v>0</v>
      </c>
      <c r="AW265">
        <f t="shared" si="44"/>
        <v>1</v>
      </c>
      <c r="AX265">
        <f t="shared" si="44"/>
        <v>1</v>
      </c>
      <c r="AY265">
        <f t="shared" si="45"/>
        <v>1</v>
      </c>
    </row>
    <row r="266" spans="1:51">
      <c r="A266" t="s">
        <v>2630</v>
      </c>
      <c r="B266">
        <v>3271282</v>
      </c>
      <c r="C266" t="s">
        <v>2533</v>
      </c>
      <c r="D266" t="s">
        <v>2631</v>
      </c>
      <c r="E266" t="s">
        <v>2535</v>
      </c>
      <c r="F266" t="s">
        <v>462</v>
      </c>
      <c r="G266" t="s">
        <v>231</v>
      </c>
      <c r="H266">
        <v>0</v>
      </c>
      <c r="I266">
        <v>0</v>
      </c>
      <c r="J266">
        <v>0</v>
      </c>
      <c r="K266" t="s">
        <v>2536</v>
      </c>
      <c r="L266">
        <v>114499</v>
      </c>
      <c r="M266" t="s">
        <v>2632</v>
      </c>
      <c r="N266" t="s">
        <v>233</v>
      </c>
      <c r="O266" t="s">
        <v>2633</v>
      </c>
      <c r="P266">
        <v>2</v>
      </c>
      <c r="Q266">
        <v>5</v>
      </c>
      <c r="R266" t="s">
        <v>462</v>
      </c>
      <c r="S266">
        <v>1</v>
      </c>
      <c r="U266" t="s">
        <v>2634</v>
      </c>
      <c r="V266" t="s">
        <v>2540</v>
      </c>
      <c r="W266" t="s">
        <v>2541</v>
      </c>
      <c r="X266" t="s">
        <v>2635</v>
      </c>
      <c r="Y266">
        <v>1</v>
      </c>
      <c r="Z266" t="s">
        <v>490</v>
      </c>
      <c r="AA266" t="s">
        <v>233</v>
      </c>
      <c r="AC266">
        <v>1</v>
      </c>
      <c r="AH266" t="s">
        <v>2636</v>
      </c>
      <c r="AI266">
        <v>3271283</v>
      </c>
      <c r="AJ266" t="s">
        <v>2535</v>
      </c>
      <c r="AL266">
        <v>0</v>
      </c>
      <c r="AM266" t="s">
        <v>2637</v>
      </c>
      <c r="AN266">
        <v>281986</v>
      </c>
      <c r="AO266">
        <f t="shared" si="37"/>
        <v>281986</v>
      </c>
      <c r="AP266" t="s">
        <v>2638</v>
      </c>
      <c r="AQ266">
        <f t="shared" si="38"/>
        <v>-0.55451388889196096</v>
      </c>
      <c r="AR266">
        <f t="shared" si="39"/>
        <v>1</v>
      </c>
      <c r="AS266">
        <f t="shared" si="40"/>
        <v>0.44548611110803904</v>
      </c>
      <c r="AT266">
        <f t="shared" si="41"/>
        <v>1</v>
      </c>
      <c r="AU266">
        <f t="shared" si="42"/>
        <v>1</v>
      </c>
      <c r="AV266">
        <f t="shared" si="43"/>
        <v>0</v>
      </c>
      <c r="AW266">
        <f t="shared" si="44"/>
        <v>1</v>
      </c>
      <c r="AX266">
        <f t="shared" si="44"/>
        <v>1</v>
      </c>
      <c r="AY266">
        <f t="shared" si="45"/>
        <v>1</v>
      </c>
    </row>
    <row r="267" spans="1:51">
      <c r="A267" t="s">
        <v>2639</v>
      </c>
      <c r="B267">
        <v>3271286</v>
      </c>
      <c r="C267" t="s">
        <v>2533</v>
      </c>
      <c r="D267" t="s">
        <v>2640</v>
      </c>
      <c r="E267" t="s">
        <v>2535</v>
      </c>
      <c r="F267" t="s">
        <v>462</v>
      </c>
      <c r="G267" t="s">
        <v>231</v>
      </c>
      <c r="H267">
        <v>0</v>
      </c>
      <c r="I267">
        <v>0</v>
      </c>
      <c r="J267">
        <v>0</v>
      </c>
      <c r="K267" t="s">
        <v>2536</v>
      </c>
      <c r="L267">
        <v>114499</v>
      </c>
      <c r="M267" t="s">
        <v>2641</v>
      </c>
      <c r="N267" t="s">
        <v>233</v>
      </c>
      <c r="O267" t="s">
        <v>2642</v>
      </c>
      <c r="P267">
        <v>2</v>
      </c>
      <c r="Q267">
        <v>5</v>
      </c>
      <c r="R267" t="s">
        <v>462</v>
      </c>
      <c r="S267">
        <v>1</v>
      </c>
      <c r="U267" t="s">
        <v>2643</v>
      </c>
      <c r="V267" t="s">
        <v>2540</v>
      </c>
      <c r="W267" t="s">
        <v>2541</v>
      </c>
      <c r="X267" t="s">
        <v>2644</v>
      </c>
      <c r="Y267">
        <v>1</v>
      </c>
      <c r="Z267" t="s">
        <v>490</v>
      </c>
      <c r="AA267" t="s">
        <v>233</v>
      </c>
      <c r="AC267">
        <v>1</v>
      </c>
      <c r="AH267" t="s">
        <v>2645</v>
      </c>
      <c r="AI267">
        <v>3271287</v>
      </c>
      <c r="AJ267" t="s">
        <v>2535</v>
      </c>
      <c r="AL267">
        <v>0</v>
      </c>
      <c r="AM267" t="s">
        <v>2646</v>
      </c>
      <c r="AN267">
        <v>281767</v>
      </c>
      <c r="AO267">
        <f t="shared" si="37"/>
        <v>281767</v>
      </c>
      <c r="AP267" t="s">
        <v>2647</v>
      </c>
      <c r="AQ267">
        <f t="shared" si="38"/>
        <v>-0.55553240740846377</v>
      </c>
      <c r="AR267">
        <f t="shared" si="39"/>
        <v>1</v>
      </c>
      <c r="AS267">
        <f t="shared" si="40"/>
        <v>0.44446759259153623</v>
      </c>
      <c r="AT267">
        <f t="shared" si="41"/>
        <v>1</v>
      </c>
      <c r="AU267">
        <f t="shared" si="42"/>
        <v>1</v>
      </c>
      <c r="AV267">
        <f t="shared" si="43"/>
        <v>0</v>
      </c>
      <c r="AW267">
        <f t="shared" si="44"/>
        <v>1</v>
      </c>
      <c r="AX267">
        <f t="shared" si="44"/>
        <v>1</v>
      </c>
      <c r="AY267">
        <f t="shared" si="45"/>
        <v>1</v>
      </c>
    </row>
    <row r="268" spans="1:51">
      <c r="A268" t="s">
        <v>2648</v>
      </c>
      <c r="B268">
        <v>3271289</v>
      </c>
      <c r="C268" t="s">
        <v>2649</v>
      </c>
      <c r="D268" t="s">
        <v>2650</v>
      </c>
      <c r="E268" t="s">
        <v>2651</v>
      </c>
      <c r="F268" t="s">
        <v>462</v>
      </c>
      <c r="G268" t="s">
        <v>231</v>
      </c>
      <c r="H268">
        <v>0</v>
      </c>
      <c r="I268">
        <v>0</v>
      </c>
      <c r="J268">
        <v>97317</v>
      </c>
      <c r="L268">
        <v>114571</v>
      </c>
      <c r="M268" t="s">
        <v>2652</v>
      </c>
      <c r="N268" t="s">
        <v>233</v>
      </c>
      <c r="O268" t="s">
        <v>2653</v>
      </c>
      <c r="P268">
        <v>2</v>
      </c>
      <c r="Q268">
        <v>5</v>
      </c>
      <c r="R268" t="s">
        <v>462</v>
      </c>
      <c r="S268">
        <v>1</v>
      </c>
      <c r="U268" t="s">
        <v>2654</v>
      </c>
      <c r="V268" t="s">
        <v>2655</v>
      </c>
      <c r="W268" t="s">
        <v>2656</v>
      </c>
      <c r="X268" t="s">
        <v>2657</v>
      </c>
      <c r="Y268">
        <v>1</v>
      </c>
      <c r="Z268" t="s">
        <v>589</v>
      </c>
      <c r="AA268" t="s">
        <v>415</v>
      </c>
      <c r="AC268">
        <v>1</v>
      </c>
      <c r="AH268" t="s">
        <v>2658</v>
      </c>
      <c r="AI268">
        <v>3271291</v>
      </c>
      <c r="AJ268" t="s">
        <v>2651</v>
      </c>
      <c r="AL268">
        <v>0</v>
      </c>
      <c r="AM268" t="s">
        <v>2659</v>
      </c>
      <c r="AN268">
        <v>688511</v>
      </c>
      <c r="AO268">
        <f t="shared" si="37"/>
        <v>688511</v>
      </c>
      <c r="AP268" t="s">
        <v>2660</v>
      </c>
      <c r="AQ268">
        <f t="shared" si="38"/>
        <v>-18.563206018516212</v>
      </c>
      <c r="AR268">
        <f t="shared" si="39"/>
        <v>1</v>
      </c>
      <c r="AS268">
        <f t="shared" si="40"/>
        <v>0.43679398148378823</v>
      </c>
      <c r="AT268">
        <f t="shared" si="41"/>
        <v>1</v>
      </c>
      <c r="AU268">
        <f t="shared" si="42"/>
        <v>1</v>
      </c>
      <c r="AV268">
        <f t="shared" si="43"/>
        <v>0</v>
      </c>
      <c r="AW268">
        <f t="shared" si="44"/>
        <v>1</v>
      </c>
      <c r="AX268">
        <f t="shared" si="44"/>
        <v>1</v>
      </c>
      <c r="AY268">
        <f t="shared" si="45"/>
        <v>1</v>
      </c>
    </row>
    <row r="269" spans="1:51">
      <c r="A269" t="s">
        <v>2661</v>
      </c>
      <c r="B269">
        <v>3271290</v>
      </c>
      <c r="C269" t="s">
        <v>2533</v>
      </c>
      <c r="D269" t="s">
        <v>2662</v>
      </c>
      <c r="E269" t="s">
        <v>2535</v>
      </c>
      <c r="F269" t="s">
        <v>462</v>
      </c>
      <c r="G269" t="s">
        <v>231</v>
      </c>
      <c r="H269">
        <v>0</v>
      </c>
      <c r="I269">
        <v>0</v>
      </c>
      <c r="J269">
        <v>0</v>
      </c>
      <c r="K269" t="s">
        <v>2536</v>
      </c>
      <c r="L269">
        <v>114499</v>
      </c>
      <c r="M269" t="s">
        <v>2663</v>
      </c>
      <c r="N269" t="s">
        <v>233</v>
      </c>
      <c r="O269" t="s">
        <v>2664</v>
      </c>
      <c r="P269">
        <v>2</v>
      </c>
      <c r="Q269">
        <v>5</v>
      </c>
      <c r="R269" t="s">
        <v>462</v>
      </c>
      <c r="S269">
        <v>1</v>
      </c>
      <c r="U269" t="s">
        <v>2665</v>
      </c>
      <c r="V269" t="s">
        <v>2540</v>
      </c>
      <c r="W269" t="s">
        <v>2541</v>
      </c>
      <c r="X269" t="s">
        <v>2666</v>
      </c>
      <c r="Y269">
        <v>1</v>
      </c>
      <c r="Z269" t="s">
        <v>490</v>
      </c>
      <c r="AA269" t="s">
        <v>233</v>
      </c>
      <c r="AC269">
        <v>1</v>
      </c>
      <c r="AH269" t="s">
        <v>2667</v>
      </c>
      <c r="AI269">
        <v>3271293</v>
      </c>
      <c r="AJ269" t="s">
        <v>2535</v>
      </c>
      <c r="AL269">
        <v>0</v>
      </c>
      <c r="AM269" t="s">
        <v>2668</v>
      </c>
      <c r="AN269">
        <v>282236</v>
      </c>
      <c r="AO269">
        <f t="shared" si="37"/>
        <v>282236</v>
      </c>
      <c r="AP269" t="s">
        <v>2669</v>
      </c>
      <c r="AQ269">
        <f t="shared" si="38"/>
        <v>-0.55645833333255723</v>
      </c>
      <c r="AR269">
        <f t="shared" si="39"/>
        <v>1</v>
      </c>
      <c r="AS269">
        <f t="shared" si="40"/>
        <v>0.44354166666744277</v>
      </c>
      <c r="AT269">
        <f t="shared" si="41"/>
        <v>1</v>
      </c>
      <c r="AU269">
        <f t="shared" si="42"/>
        <v>1</v>
      </c>
      <c r="AV269">
        <f t="shared" si="43"/>
        <v>0</v>
      </c>
      <c r="AW269">
        <f t="shared" si="44"/>
        <v>1</v>
      </c>
      <c r="AX269">
        <f t="shared" si="44"/>
        <v>1</v>
      </c>
      <c r="AY269">
        <f t="shared" si="45"/>
        <v>1</v>
      </c>
    </row>
    <row r="270" spans="1:51">
      <c r="A270" t="s">
        <v>2670</v>
      </c>
      <c r="B270">
        <v>3271294</v>
      </c>
      <c r="C270" t="s">
        <v>2671</v>
      </c>
      <c r="D270" t="s">
        <v>1570</v>
      </c>
      <c r="E270" t="s">
        <v>2672</v>
      </c>
      <c r="F270" t="s">
        <v>462</v>
      </c>
      <c r="G270" t="s">
        <v>231</v>
      </c>
      <c r="H270">
        <v>0</v>
      </c>
      <c r="I270">
        <v>0</v>
      </c>
      <c r="J270">
        <v>0</v>
      </c>
      <c r="K270" t="s">
        <v>2673</v>
      </c>
      <c r="L270">
        <v>114723</v>
      </c>
      <c r="M270" t="s">
        <v>2674</v>
      </c>
      <c r="N270" t="s">
        <v>233</v>
      </c>
      <c r="O270" t="s">
        <v>876</v>
      </c>
      <c r="P270">
        <v>2</v>
      </c>
      <c r="Q270">
        <v>1</v>
      </c>
      <c r="R270" t="s">
        <v>231</v>
      </c>
      <c r="S270">
        <v>1</v>
      </c>
      <c r="U270" t="s">
        <v>1576</v>
      </c>
      <c r="V270" t="s">
        <v>2675</v>
      </c>
      <c r="W270" t="s">
        <v>2676</v>
      </c>
      <c r="Y270">
        <v>1</v>
      </c>
      <c r="Z270" t="s">
        <v>2677</v>
      </c>
      <c r="AA270" t="s">
        <v>415</v>
      </c>
      <c r="AC270">
        <v>1</v>
      </c>
      <c r="AH270" t="s">
        <v>2678</v>
      </c>
      <c r="AI270">
        <v>3271295</v>
      </c>
      <c r="AJ270" t="s">
        <v>2672</v>
      </c>
      <c r="AL270">
        <v>0</v>
      </c>
      <c r="AM270" t="s">
        <v>2679</v>
      </c>
      <c r="AN270">
        <v>303289</v>
      </c>
      <c r="AO270">
        <f t="shared" si="37"/>
        <v>303289</v>
      </c>
      <c r="AP270" t="s">
        <v>2680</v>
      </c>
      <c r="AQ270">
        <f t="shared" si="38"/>
        <v>-53.559918981482042</v>
      </c>
      <c r="AR270">
        <f t="shared" si="39"/>
        <v>1</v>
      </c>
      <c r="AS270">
        <f t="shared" si="40"/>
        <v>0.440081018517958</v>
      </c>
      <c r="AT270">
        <f t="shared" si="41"/>
        <v>1</v>
      </c>
      <c r="AU270">
        <f t="shared" si="42"/>
        <v>1</v>
      </c>
      <c r="AV270">
        <f t="shared" si="43"/>
        <v>0</v>
      </c>
      <c r="AW270">
        <f t="shared" si="44"/>
        <v>1</v>
      </c>
      <c r="AX270">
        <f t="shared" si="44"/>
        <v>1</v>
      </c>
      <c r="AY270">
        <f t="shared" si="45"/>
        <v>1</v>
      </c>
    </row>
    <row r="271" spans="1:51">
      <c r="A271" t="s">
        <v>2681</v>
      </c>
      <c r="B271">
        <v>3271296</v>
      </c>
      <c r="C271" t="s">
        <v>2533</v>
      </c>
      <c r="D271" t="s">
        <v>2682</v>
      </c>
      <c r="E271" t="s">
        <v>2535</v>
      </c>
      <c r="F271" t="s">
        <v>462</v>
      </c>
      <c r="G271" t="s">
        <v>231</v>
      </c>
      <c r="H271">
        <v>0</v>
      </c>
      <c r="I271">
        <v>0</v>
      </c>
      <c r="J271">
        <v>0</v>
      </c>
      <c r="K271" t="s">
        <v>2536</v>
      </c>
      <c r="L271">
        <v>114499</v>
      </c>
      <c r="M271" t="s">
        <v>2683</v>
      </c>
      <c r="N271" t="s">
        <v>233</v>
      </c>
      <c r="O271" t="s">
        <v>2684</v>
      </c>
      <c r="P271">
        <v>2</v>
      </c>
      <c r="Q271">
        <v>5</v>
      </c>
      <c r="R271" t="s">
        <v>462</v>
      </c>
      <c r="S271">
        <v>1</v>
      </c>
      <c r="U271" t="s">
        <v>2685</v>
      </c>
      <c r="V271" t="s">
        <v>2540</v>
      </c>
      <c r="W271" t="s">
        <v>2541</v>
      </c>
      <c r="X271" t="s">
        <v>2686</v>
      </c>
      <c r="Y271">
        <v>1</v>
      </c>
      <c r="Z271" t="s">
        <v>490</v>
      </c>
      <c r="AA271" t="s">
        <v>233</v>
      </c>
      <c r="AC271">
        <v>1</v>
      </c>
      <c r="AH271" t="s">
        <v>2687</v>
      </c>
      <c r="AI271">
        <v>3271297</v>
      </c>
      <c r="AJ271" t="s">
        <v>2535</v>
      </c>
      <c r="AL271">
        <v>0</v>
      </c>
      <c r="AM271" t="s">
        <v>2688</v>
      </c>
      <c r="AN271">
        <v>282058</v>
      </c>
      <c r="AO271">
        <f t="shared" si="37"/>
        <v>282058</v>
      </c>
      <c r="AP271" t="s">
        <v>2689</v>
      </c>
      <c r="AQ271">
        <f t="shared" si="38"/>
        <v>-0.55789351851854008</v>
      </c>
      <c r="AR271">
        <f t="shared" si="39"/>
        <v>1</v>
      </c>
      <c r="AS271">
        <f t="shared" si="40"/>
        <v>0.44210648148145992</v>
      </c>
      <c r="AT271">
        <f t="shared" si="41"/>
        <v>1</v>
      </c>
      <c r="AU271">
        <f t="shared" si="42"/>
        <v>1</v>
      </c>
      <c r="AV271">
        <f t="shared" si="43"/>
        <v>0</v>
      </c>
      <c r="AW271">
        <f t="shared" si="44"/>
        <v>1</v>
      </c>
      <c r="AX271">
        <f t="shared" si="44"/>
        <v>1</v>
      </c>
      <c r="AY271">
        <f t="shared" si="45"/>
        <v>1</v>
      </c>
    </row>
    <row r="272" spans="1:51">
      <c r="A272" t="s">
        <v>2690</v>
      </c>
      <c r="B272">
        <v>3271298</v>
      </c>
      <c r="C272" t="s">
        <v>2533</v>
      </c>
      <c r="D272" t="s">
        <v>2691</v>
      </c>
      <c r="E272" t="s">
        <v>2535</v>
      </c>
      <c r="F272" t="s">
        <v>462</v>
      </c>
      <c r="G272" t="s">
        <v>231</v>
      </c>
      <c r="H272">
        <v>0</v>
      </c>
      <c r="I272">
        <v>0</v>
      </c>
      <c r="J272">
        <v>0</v>
      </c>
      <c r="K272" t="s">
        <v>2536</v>
      </c>
      <c r="L272">
        <v>114499</v>
      </c>
      <c r="M272" t="s">
        <v>2692</v>
      </c>
      <c r="N272" t="s">
        <v>233</v>
      </c>
      <c r="O272" t="s">
        <v>2693</v>
      </c>
      <c r="P272">
        <v>2</v>
      </c>
      <c r="Q272">
        <v>5</v>
      </c>
      <c r="R272" t="s">
        <v>462</v>
      </c>
      <c r="S272">
        <v>1</v>
      </c>
      <c r="U272" t="s">
        <v>2694</v>
      </c>
      <c r="V272" t="s">
        <v>2540</v>
      </c>
      <c r="W272" t="s">
        <v>2541</v>
      </c>
      <c r="X272" t="s">
        <v>2695</v>
      </c>
      <c r="Y272">
        <v>1</v>
      </c>
      <c r="Z272" t="s">
        <v>490</v>
      </c>
      <c r="AA272" t="s">
        <v>233</v>
      </c>
      <c r="AC272">
        <v>1</v>
      </c>
      <c r="AH272" t="s">
        <v>2696</v>
      </c>
      <c r="AI272">
        <v>3271299</v>
      </c>
      <c r="AJ272" t="s">
        <v>2535</v>
      </c>
      <c r="AL272">
        <v>0</v>
      </c>
      <c r="AM272" t="s">
        <v>2697</v>
      </c>
      <c r="AN272">
        <v>282647</v>
      </c>
      <c r="AO272">
        <f t="shared" si="37"/>
        <v>282647</v>
      </c>
      <c r="AP272" t="s">
        <v>2698</v>
      </c>
      <c r="AQ272">
        <f t="shared" si="38"/>
        <v>-0.55894675925810589</v>
      </c>
      <c r="AR272">
        <f t="shared" si="39"/>
        <v>1</v>
      </c>
      <c r="AS272">
        <f t="shared" si="40"/>
        <v>0.44105324074189411</v>
      </c>
      <c r="AT272">
        <f t="shared" si="41"/>
        <v>1</v>
      </c>
      <c r="AU272">
        <f t="shared" si="42"/>
        <v>1</v>
      </c>
      <c r="AV272">
        <f t="shared" si="43"/>
        <v>0</v>
      </c>
      <c r="AW272">
        <f t="shared" si="44"/>
        <v>1</v>
      </c>
      <c r="AX272">
        <f t="shared" si="44"/>
        <v>1</v>
      </c>
      <c r="AY272">
        <f t="shared" si="45"/>
        <v>1</v>
      </c>
    </row>
    <row r="273" spans="1:51">
      <c r="A273" t="s">
        <v>2699</v>
      </c>
      <c r="B273">
        <v>3271300</v>
      </c>
      <c r="C273" t="s">
        <v>2504</v>
      </c>
      <c r="D273" t="s">
        <v>2700</v>
      </c>
      <c r="E273" t="s">
        <v>2506</v>
      </c>
      <c r="F273" t="s">
        <v>462</v>
      </c>
      <c r="G273" t="s">
        <v>231</v>
      </c>
      <c r="H273">
        <v>4500</v>
      </c>
      <c r="I273">
        <v>4500</v>
      </c>
      <c r="J273">
        <v>58254</v>
      </c>
      <c r="L273">
        <v>779485</v>
      </c>
      <c r="M273" t="s">
        <v>2701</v>
      </c>
      <c r="N273" t="s">
        <v>233</v>
      </c>
      <c r="P273">
        <v>2</v>
      </c>
      <c r="Q273">
        <v>1</v>
      </c>
      <c r="R273" t="s">
        <v>231</v>
      </c>
      <c r="S273">
        <v>2</v>
      </c>
      <c r="V273" t="s">
        <v>2508</v>
      </c>
      <c r="W273" t="s">
        <v>2509</v>
      </c>
      <c r="Y273">
        <v>1</v>
      </c>
      <c r="Z273" t="s">
        <v>2702</v>
      </c>
      <c r="AA273" t="s">
        <v>415</v>
      </c>
      <c r="AC273">
        <v>1</v>
      </c>
      <c r="AH273" t="s">
        <v>2703</v>
      </c>
      <c r="AI273">
        <v>3271336</v>
      </c>
      <c r="AJ273" t="s">
        <v>2511</v>
      </c>
      <c r="AL273">
        <v>0</v>
      </c>
      <c r="AM273" t="s">
        <v>2704</v>
      </c>
      <c r="AN273">
        <v>189977</v>
      </c>
      <c r="AO273">
        <f t="shared" si="37"/>
        <v>189977</v>
      </c>
      <c r="AP273" t="s">
        <v>2705</v>
      </c>
      <c r="AQ273">
        <f t="shared" si="38"/>
        <v>-25.572858796294895</v>
      </c>
      <c r="AR273">
        <f t="shared" si="39"/>
        <v>1</v>
      </c>
      <c r="AS273">
        <f t="shared" si="40"/>
        <v>0.427141203705105</v>
      </c>
      <c r="AT273">
        <f t="shared" si="41"/>
        <v>1</v>
      </c>
      <c r="AU273">
        <f t="shared" si="42"/>
        <v>1</v>
      </c>
      <c r="AV273">
        <f t="shared" si="43"/>
        <v>1</v>
      </c>
      <c r="AW273">
        <f t="shared" si="44"/>
        <v>1</v>
      </c>
      <c r="AX273">
        <f t="shared" si="44"/>
        <v>1</v>
      </c>
      <c r="AY273">
        <f t="shared" si="45"/>
        <v>1</v>
      </c>
    </row>
    <row r="274" spans="1:51">
      <c r="A274" t="s">
        <v>2706</v>
      </c>
      <c r="B274">
        <v>3271301</v>
      </c>
      <c r="C274" t="s">
        <v>2504</v>
      </c>
      <c r="D274" t="s">
        <v>2707</v>
      </c>
      <c r="E274" t="s">
        <v>2506</v>
      </c>
      <c r="F274" t="s">
        <v>462</v>
      </c>
      <c r="G274" t="s">
        <v>231</v>
      </c>
      <c r="H274">
        <v>2300</v>
      </c>
      <c r="I274">
        <v>2300</v>
      </c>
      <c r="J274">
        <v>63818</v>
      </c>
      <c r="L274">
        <v>779485</v>
      </c>
      <c r="M274" t="s">
        <v>2708</v>
      </c>
      <c r="N274" t="s">
        <v>233</v>
      </c>
      <c r="P274">
        <v>2</v>
      </c>
      <c r="Q274">
        <v>1</v>
      </c>
      <c r="R274" t="s">
        <v>231</v>
      </c>
      <c r="S274">
        <v>2</v>
      </c>
      <c r="V274" t="s">
        <v>2508</v>
      </c>
      <c r="W274" t="s">
        <v>2509</v>
      </c>
      <c r="Y274">
        <v>1</v>
      </c>
      <c r="Z274" t="s">
        <v>467</v>
      </c>
      <c r="AA274" t="s">
        <v>415</v>
      </c>
      <c r="AC274">
        <v>1</v>
      </c>
      <c r="AH274" t="s">
        <v>2703</v>
      </c>
      <c r="AI274">
        <v>3271313</v>
      </c>
      <c r="AJ274" t="s">
        <v>2511</v>
      </c>
      <c r="AL274">
        <v>0</v>
      </c>
      <c r="AM274" t="s">
        <v>2709</v>
      </c>
      <c r="AN274">
        <v>189949</v>
      </c>
      <c r="AO274">
        <f t="shared" si="37"/>
        <v>189949</v>
      </c>
      <c r="AP274" t="s">
        <v>2710</v>
      </c>
      <c r="AQ274">
        <f t="shared" si="38"/>
        <v>-15.566400462965248</v>
      </c>
      <c r="AR274">
        <f t="shared" si="39"/>
        <v>1</v>
      </c>
      <c r="AS274">
        <f t="shared" si="40"/>
        <v>0.43359953703475185</v>
      </c>
      <c r="AT274">
        <f t="shared" si="41"/>
        <v>1</v>
      </c>
      <c r="AU274">
        <f t="shared" si="42"/>
        <v>1</v>
      </c>
      <c r="AV274">
        <f t="shared" si="43"/>
        <v>1</v>
      </c>
      <c r="AW274">
        <f t="shared" si="44"/>
        <v>1</v>
      </c>
      <c r="AX274">
        <f t="shared" si="44"/>
        <v>1</v>
      </c>
      <c r="AY274">
        <f t="shared" si="45"/>
        <v>1</v>
      </c>
    </row>
    <row r="275" spans="1:51">
      <c r="A275" t="s">
        <v>2711</v>
      </c>
      <c r="B275">
        <v>3271302</v>
      </c>
      <c r="C275" t="s">
        <v>2504</v>
      </c>
      <c r="D275" t="s">
        <v>2712</v>
      </c>
      <c r="E275" t="s">
        <v>2506</v>
      </c>
      <c r="F275" t="s">
        <v>462</v>
      </c>
      <c r="G275" t="s">
        <v>231</v>
      </c>
      <c r="H275">
        <v>2300</v>
      </c>
      <c r="I275">
        <v>2300</v>
      </c>
      <c r="J275">
        <v>64056</v>
      </c>
      <c r="L275">
        <v>779485</v>
      </c>
      <c r="M275" t="s">
        <v>2713</v>
      </c>
      <c r="N275" t="s">
        <v>233</v>
      </c>
      <c r="P275">
        <v>2</v>
      </c>
      <c r="Q275">
        <v>1</v>
      </c>
      <c r="R275" t="s">
        <v>231</v>
      </c>
      <c r="S275">
        <v>2</v>
      </c>
      <c r="V275" t="s">
        <v>2508</v>
      </c>
      <c r="W275" t="s">
        <v>2509</v>
      </c>
      <c r="Y275">
        <v>1</v>
      </c>
      <c r="Z275" t="s">
        <v>589</v>
      </c>
      <c r="AA275" t="s">
        <v>415</v>
      </c>
      <c r="AC275">
        <v>1</v>
      </c>
      <c r="AH275" t="s">
        <v>2703</v>
      </c>
      <c r="AI275">
        <v>3271334</v>
      </c>
      <c r="AJ275" t="s">
        <v>2511</v>
      </c>
      <c r="AL275">
        <v>0</v>
      </c>
      <c r="AM275" t="s">
        <v>2714</v>
      </c>
      <c r="AN275">
        <v>189955</v>
      </c>
      <c r="AO275">
        <f t="shared" si="37"/>
        <v>189955</v>
      </c>
      <c r="AP275" t="s">
        <v>2715</v>
      </c>
      <c r="AQ275">
        <f t="shared" si="38"/>
        <v>-18.571365740739566</v>
      </c>
      <c r="AR275">
        <f t="shared" si="39"/>
        <v>1</v>
      </c>
      <c r="AS275">
        <f t="shared" si="40"/>
        <v>0.42863425926043419</v>
      </c>
      <c r="AT275">
        <f t="shared" si="41"/>
        <v>1</v>
      </c>
      <c r="AU275">
        <f t="shared" si="42"/>
        <v>1</v>
      </c>
      <c r="AV275">
        <f t="shared" si="43"/>
        <v>1</v>
      </c>
      <c r="AW275">
        <f t="shared" si="44"/>
        <v>1</v>
      </c>
      <c r="AX275">
        <f t="shared" si="44"/>
        <v>1</v>
      </c>
      <c r="AY275">
        <f t="shared" si="45"/>
        <v>1</v>
      </c>
    </row>
    <row r="276" spans="1:51">
      <c r="A276" t="s">
        <v>2716</v>
      </c>
      <c r="B276">
        <v>3271303</v>
      </c>
      <c r="C276" t="s">
        <v>2504</v>
      </c>
      <c r="D276" t="s">
        <v>2717</v>
      </c>
      <c r="E276" t="s">
        <v>2506</v>
      </c>
      <c r="F276" t="s">
        <v>462</v>
      </c>
      <c r="G276" t="s">
        <v>231</v>
      </c>
      <c r="H276">
        <v>2300</v>
      </c>
      <c r="I276">
        <v>2300</v>
      </c>
      <c r="J276">
        <v>64259</v>
      </c>
      <c r="L276">
        <v>779485</v>
      </c>
      <c r="M276" t="s">
        <v>2718</v>
      </c>
      <c r="N276" t="s">
        <v>233</v>
      </c>
      <c r="P276">
        <v>2</v>
      </c>
      <c r="Q276">
        <v>1</v>
      </c>
      <c r="R276" t="s">
        <v>231</v>
      </c>
      <c r="S276">
        <v>2</v>
      </c>
      <c r="V276" t="s">
        <v>2508</v>
      </c>
      <c r="W276" t="s">
        <v>2509</v>
      </c>
      <c r="Y276">
        <v>1</v>
      </c>
      <c r="Z276" t="s">
        <v>2719</v>
      </c>
      <c r="AA276" t="s">
        <v>415</v>
      </c>
      <c r="AC276">
        <v>1</v>
      </c>
      <c r="AH276" t="s">
        <v>2720</v>
      </c>
      <c r="AI276">
        <v>3271328</v>
      </c>
      <c r="AJ276" t="s">
        <v>2511</v>
      </c>
      <c r="AL276">
        <v>0</v>
      </c>
      <c r="AM276" t="s">
        <v>2721</v>
      </c>
      <c r="AN276">
        <v>189980</v>
      </c>
      <c r="AO276">
        <f t="shared" si="37"/>
        <v>189980</v>
      </c>
      <c r="AP276" t="s">
        <v>2722</v>
      </c>
      <c r="AQ276">
        <f t="shared" si="38"/>
        <v>-21.570196759261307</v>
      </c>
      <c r="AR276">
        <f t="shared" si="39"/>
        <v>1</v>
      </c>
      <c r="AS276">
        <f t="shared" si="40"/>
        <v>0.42980324073869269</v>
      </c>
      <c r="AT276">
        <f t="shared" si="41"/>
        <v>1</v>
      </c>
      <c r="AU276">
        <f t="shared" si="42"/>
        <v>1</v>
      </c>
      <c r="AV276">
        <f t="shared" si="43"/>
        <v>1</v>
      </c>
      <c r="AW276">
        <f t="shared" si="44"/>
        <v>1</v>
      </c>
      <c r="AX276">
        <f t="shared" si="44"/>
        <v>1</v>
      </c>
      <c r="AY276">
        <f t="shared" si="45"/>
        <v>1</v>
      </c>
    </row>
    <row r="277" spans="1:51">
      <c r="A277" t="s">
        <v>2723</v>
      </c>
      <c r="B277">
        <v>3271304</v>
      </c>
      <c r="C277" t="s">
        <v>2533</v>
      </c>
      <c r="D277" t="s">
        <v>2691</v>
      </c>
      <c r="E277" t="s">
        <v>2535</v>
      </c>
      <c r="F277" t="s">
        <v>462</v>
      </c>
      <c r="G277" t="s">
        <v>231</v>
      </c>
      <c r="H277">
        <v>0</v>
      </c>
      <c r="I277">
        <v>0</v>
      </c>
      <c r="J277">
        <v>0</v>
      </c>
      <c r="K277" t="s">
        <v>2536</v>
      </c>
      <c r="L277">
        <v>114499</v>
      </c>
      <c r="M277" t="s">
        <v>2724</v>
      </c>
      <c r="N277" t="s">
        <v>233</v>
      </c>
      <c r="O277" t="s">
        <v>2693</v>
      </c>
      <c r="P277">
        <v>2</v>
      </c>
      <c r="Q277">
        <v>5</v>
      </c>
      <c r="R277" t="s">
        <v>462</v>
      </c>
      <c r="S277">
        <v>1</v>
      </c>
      <c r="U277" t="s">
        <v>2694</v>
      </c>
      <c r="V277" t="s">
        <v>2540</v>
      </c>
      <c r="W277" t="s">
        <v>2541</v>
      </c>
      <c r="X277" t="s">
        <v>2725</v>
      </c>
      <c r="Y277">
        <v>1</v>
      </c>
      <c r="Z277" t="s">
        <v>490</v>
      </c>
      <c r="AA277" t="s">
        <v>233</v>
      </c>
      <c r="AC277">
        <v>1</v>
      </c>
      <c r="AH277" t="s">
        <v>2726</v>
      </c>
      <c r="AI277">
        <v>3271305</v>
      </c>
      <c r="AJ277" t="s">
        <v>2535</v>
      </c>
      <c r="AL277">
        <v>0</v>
      </c>
      <c r="AM277" t="s">
        <v>2727</v>
      </c>
      <c r="AN277">
        <v>282007</v>
      </c>
      <c r="AO277">
        <f t="shared" si="37"/>
        <v>282007</v>
      </c>
      <c r="AP277" t="s">
        <v>2728</v>
      </c>
      <c r="AQ277">
        <f t="shared" si="38"/>
        <v>-0.55979166666656965</v>
      </c>
      <c r="AR277">
        <f t="shared" si="39"/>
        <v>1</v>
      </c>
      <c r="AS277">
        <f t="shared" si="40"/>
        <v>0.44020833333343035</v>
      </c>
      <c r="AT277">
        <f t="shared" si="41"/>
        <v>1</v>
      </c>
      <c r="AU277">
        <f t="shared" si="42"/>
        <v>1</v>
      </c>
      <c r="AV277">
        <f t="shared" si="43"/>
        <v>0</v>
      </c>
      <c r="AW277">
        <f t="shared" si="44"/>
        <v>1</v>
      </c>
      <c r="AX277">
        <f t="shared" si="44"/>
        <v>1</v>
      </c>
      <c r="AY277">
        <f t="shared" si="45"/>
        <v>1</v>
      </c>
    </row>
    <row r="278" spans="1:51">
      <c r="A278" t="s">
        <v>2729</v>
      </c>
      <c r="B278">
        <v>3271306</v>
      </c>
      <c r="C278" t="s">
        <v>1431</v>
      </c>
      <c r="D278" t="s">
        <v>318</v>
      </c>
      <c r="E278" t="s">
        <v>2730</v>
      </c>
      <c r="F278" t="s">
        <v>462</v>
      </c>
      <c r="G278" t="s">
        <v>2731</v>
      </c>
      <c r="H278">
        <v>34</v>
      </c>
      <c r="I278">
        <v>34</v>
      </c>
      <c r="J278">
        <v>0</v>
      </c>
      <c r="K278" t="s">
        <v>2732</v>
      </c>
      <c r="L278">
        <v>114573</v>
      </c>
      <c r="M278" t="s">
        <v>2733</v>
      </c>
      <c r="N278" t="s">
        <v>233</v>
      </c>
      <c r="O278" t="s">
        <v>323</v>
      </c>
      <c r="P278">
        <v>3</v>
      </c>
      <c r="Q278">
        <v>5</v>
      </c>
      <c r="R278" t="s">
        <v>462</v>
      </c>
      <c r="S278">
        <v>1</v>
      </c>
      <c r="U278" t="s">
        <v>324</v>
      </c>
      <c r="V278" t="s">
        <v>1435</v>
      </c>
      <c r="W278" t="s">
        <v>2734</v>
      </c>
      <c r="X278" t="s">
        <v>2735</v>
      </c>
      <c r="Y278">
        <v>1</v>
      </c>
      <c r="Z278" t="s">
        <v>2294</v>
      </c>
      <c r="AA278" t="s">
        <v>415</v>
      </c>
      <c r="AC278">
        <v>1</v>
      </c>
      <c r="AH278" t="s">
        <v>2736</v>
      </c>
      <c r="AI278">
        <v>3271307</v>
      </c>
      <c r="AJ278" t="s">
        <v>2730</v>
      </c>
      <c r="AL278">
        <v>0</v>
      </c>
      <c r="AM278" t="s">
        <v>2737</v>
      </c>
      <c r="AN278">
        <v>1354214</v>
      </c>
      <c r="AO278">
        <f t="shared" si="37"/>
        <v>1354214</v>
      </c>
      <c r="AP278" t="s">
        <v>2738</v>
      </c>
      <c r="AQ278">
        <f t="shared" si="38"/>
        <v>-26.560416666667152</v>
      </c>
      <c r="AR278">
        <f t="shared" si="39"/>
        <v>1</v>
      </c>
      <c r="AS278">
        <f t="shared" si="40"/>
        <v>0.43958333333284827</v>
      </c>
      <c r="AT278">
        <f t="shared" si="41"/>
        <v>1</v>
      </c>
      <c r="AU278">
        <f t="shared" si="42"/>
        <v>1</v>
      </c>
      <c r="AV278">
        <f t="shared" si="43"/>
        <v>1</v>
      </c>
      <c r="AW278">
        <f t="shared" si="44"/>
        <v>1</v>
      </c>
      <c r="AX278">
        <f t="shared" si="44"/>
        <v>1</v>
      </c>
      <c r="AY278">
        <f t="shared" si="45"/>
        <v>1</v>
      </c>
    </row>
    <row r="279" spans="1:51">
      <c r="A279" t="s">
        <v>2739</v>
      </c>
      <c r="B279">
        <v>3271308</v>
      </c>
      <c r="C279" t="s">
        <v>2533</v>
      </c>
      <c r="D279" t="s">
        <v>2691</v>
      </c>
      <c r="E279" t="s">
        <v>2535</v>
      </c>
      <c r="F279" t="s">
        <v>462</v>
      </c>
      <c r="G279" t="s">
        <v>231</v>
      </c>
      <c r="H279">
        <v>0</v>
      </c>
      <c r="I279">
        <v>0</v>
      </c>
      <c r="J279">
        <v>0</v>
      </c>
      <c r="K279" t="s">
        <v>2536</v>
      </c>
      <c r="L279">
        <v>114499</v>
      </c>
      <c r="M279" t="s">
        <v>2740</v>
      </c>
      <c r="N279" t="s">
        <v>233</v>
      </c>
      <c r="O279" t="s">
        <v>2693</v>
      </c>
      <c r="P279">
        <v>2</v>
      </c>
      <c r="Q279">
        <v>5</v>
      </c>
      <c r="R279" t="s">
        <v>462</v>
      </c>
      <c r="S279">
        <v>1</v>
      </c>
      <c r="U279" t="s">
        <v>2694</v>
      </c>
      <c r="V279" t="s">
        <v>2540</v>
      </c>
      <c r="W279" t="s">
        <v>2541</v>
      </c>
      <c r="X279" t="s">
        <v>2741</v>
      </c>
      <c r="Y279">
        <v>1</v>
      </c>
      <c r="Z279" t="s">
        <v>490</v>
      </c>
      <c r="AA279" t="s">
        <v>233</v>
      </c>
      <c r="AC279">
        <v>1</v>
      </c>
      <c r="AH279" t="s">
        <v>2742</v>
      </c>
      <c r="AI279">
        <v>3271310</v>
      </c>
      <c r="AJ279" t="s">
        <v>2535</v>
      </c>
      <c r="AL279">
        <v>0</v>
      </c>
      <c r="AM279" t="s">
        <v>2743</v>
      </c>
      <c r="AN279">
        <v>281884</v>
      </c>
      <c r="AO279">
        <f t="shared" si="37"/>
        <v>281884</v>
      </c>
      <c r="AP279" t="s">
        <v>2744</v>
      </c>
      <c r="AQ279">
        <f t="shared" si="38"/>
        <v>-0.56056712962890742</v>
      </c>
      <c r="AR279">
        <f t="shared" si="39"/>
        <v>1</v>
      </c>
      <c r="AS279">
        <f t="shared" si="40"/>
        <v>0.43943287037109258</v>
      </c>
      <c r="AT279">
        <f t="shared" si="41"/>
        <v>1</v>
      </c>
      <c r="AU279">
        <f t="shared" si="42"/>
        <v>1</v>
      </c>
      <c r="AV279">
        <f t="shared" si="43"/>
        <v>0</v>
      </c>
      <c r="AW279">
        <f t="shared" si="44"/>
        <v>1</v>
      </c>
      <c r="AX279">
        <f t="shared" si="44"/>
        <v>1</v>
      </c>
      <c r="AY279">
        <f t="shared" si="45"/>
        <v>1</v>
      </c>
    </row>
    <row r="280" spans="1:51">
      <c r="A280" t="s">
        <v>2745</v>
      </c>
      <c r="B280">
        <v>3271309</v>
      </c>
      <c r="C280" t="s">
        <v>2746</v>
      </c>
      <c r="D280" t="s">
        <v>2747</v>
      </c>
      <c r="E280" t="s">
        <v>2748</v>
      </c>
      <c r="F280" t="s">
        <v>462</v>
      </c>
      <c r="G280" t="s">
        <v>2749</v>
      </c>
      <c r="H280">
        <v>203.44</v>
      </c>
      <c r="I280">
        <v>203.44</v>
      </c>
      <c r="J280">
        <v>0</v>
      </c>
      <c r="L280">
        <v>114533</v>
      </c>
      <c r="M280" t="s">
        <v>2750</v>
      </c>
      <c r="N280" t="s">
        <v>233</v>
      </c>
      <c r="P280">
        <v>2</v>
      </c>
      <c r="Q280">
        <v>5</v>
      </c>
      <c r="R280" t="s">
        <v>462</v>
      </c>
      <c r="S280">
        <v>1</v>
      </c>
      <c r="U280" t="s">
        <v>2751</v>
      </c>
      <c r="V280" t="s">
        <v>360</v>
      </c>
      <c r="W280" t="s">
        <v>2752</v>
      </c>
      <c r="X280" t="s">
        <v>2753</v>
      </c>
      <c r="Y280">
        <v>1</v>
      </c>
      <c r="Z280" t="s">
        <v>978</v>
      </c>
      <c r="AA280" t="s">
        <v>415</v>
      </c>
      <c r="AC280">
        <v>1</v>
      </c>
      <c r="AH280" t="s">
        <v>2754</v>
      </c>
      <c r="AI280">
        <v>3271311</v>
      </c>
      <c r="AJ280" t="s">
        <v>2748</v>
      </c>
      <c r="AL280">
        <v>0</v>
      </c>
      <c r="AM280" t="s">
        <v>2755</v>
      </c>
      <c r="AN280">
        <v>162503</v>
      </c>
      <c r="AO280">
        <f t="shared" si="37"/>
        <v>162503</v>
      </c>
      <c r="AP280" t="s">
        <v>2756</v>
      </c>
      <c r="AQ280">
        <f t="shared" si="38"/>
        <v>-11.560810185183072</v>
      </c>
      <c r="AR280">
        <f t="shared" si="39"/>
        <v>1</v>
      </c>
      <c r="AS280">
        <f t="shared" si="40"/>
        <v>0.43918981481692754</v>
      </c>
      <c r="AT280">
        <f t="shared" si="41"/>
        <v>1</v>
      </c>
      <c r="AU280">
        <f t="shared" si="42"/>
        <v>1</v>
      </c>
      <c r="AV280">
        <f t="shared" si="43"/>
        <v>1</v>
      </c>
      <c r="AW280">
        <f t="shared" si="44"/>
        <v>1</v>
      </c>
      <c r="AX280">
        <f t="shared" si="44"/>
        <v>1</v>
      </c>
      <c r="AY280">
        <f t="shared" si="45"/>
        <v>1</v>
      </c>
    </row>
    <row r="281" spans="1:51">
      <c r="A281" t="s">
        <v>2757</v>
      </c>
      <c r="B281">
        <v>3271312</v>
      </c>
      <c r="C281" t="s">
        <v>2533</v>
      </c>
      <c r="D281" t="s">
        <v>2758</v>
      </c>
      <c r="E281" t="s">
        <v>2535</v>
      </c>
      <c r="F281" t="s">
        <v>462</v>
      </c>
      <c r="G281" t="s">
        <v>231</v>
      </c>
      <c r="H281">
        <v>0</v>
      </c>
      <c r="I281">
        <v>0</v>
      </c>
      <c r="J281">
        <v>0</v>
      </c>
      <c r="K281" t="s">
        <v>2536</v>
      </c>
      <c r="L281">
        <v>114499</v>
      </c>
      <c r="M281" t="s">
        <v>2759</v>
      </c>
      <c r="N281" t="s">
        <v>233</v>
      </c>
      <c r="O281" t="s">
        <v>2760</v>
      </c>
      <c r="P281">
        <v>2</v>
      </c>
      <c r="Q281">
        <v>5</v>
      </c>
      <c r="R281" t="s">
        <v>462</v>
      </c>
      <c r="S281">
        <v>1</v>
      </c>
      <c r="U281" t="s">
        <v>2761</v>
      </c>
      <c r="V281" t="s">
        <v>2540</v>
      </c>
      <c r="W281" t="s">
        <v>2541</v>
      </c>
      <c r="X281" t="s">
        <v>2762</v>
      </c>
      <c r="Y281">
        <v>1</v>
      </c>
      <c r="Z281" t="s">
        <v>490</v>
      </c>
      <c r="AA281" t="s">
        <v>233</v>
      </c>
      <c r="AC281">
        <v>1</v>
      </c>
      <c r="AH281" t="s">
        <v>2763</v>
      </c>
      <c r="AI281">
        <v>3271315</v>
      </c>
      <c r="AJ281" t="s">
        <v>2535</v>
      </c>
      <c r="AL281">
        <v>0</v>
      </c>
      <c r="AM281" t="s">
        <v>2764</v>
      </c>
      <c r="AN281">
        <v>283248</v>
      </c>
      <c r="AO281">
        <f t="shared" si="37"/>
        <v>283248</v>
      </c>
      <c r="AP281" t="s">
        <v>2765</v>
      </c>
      <c r="AQ281">
        <f t="shared" si="38"/>
        <v>-0.56172453703766223</v>
      </c>
      <c r="AR281">
        <f t="shared" si="39"/>
        <v>1</v>
      </c>
      <c r="AS281">
        <f t="shared" si="40"/>
        <v>0.43827546296233777</v>
      </c>
      <c r="AT281">
        <f t="shared" si="41"/>
        <v>1</v>
      </c>
      <c r="AU281">
        <f t="shared" si="42"/>
        <v>1</v>
      </c>
      <c r="AV281">
        <f t="shared" si="43"/>
        <v>0</v>
      </c>
      <c r="AW281">
        <f t="shared" si="44"/>
        <v>1</v>
      </c>
      <c r="AX281">
        <f t="shared" si="44"/>
        <v>1</v>
      </c>
      <c r="AY281">
        <f t="shared" si="45"/>
        <v>1</v>
      </c>
    </row>
    <row r="282" spans="1:51">
      <c r="A282" t="s">
        <v>2766</v>
      </c>
      <c r="B282">
        <v>3271317</v>
      </c>
      <c r="C282" t="s">
        <v>2649</v>
      </c>
      <c r="D282" t="s">
        <v>2767</v>
      </c>
      <c r="E282" t="s">
        <v>2768</v>
      </c>
      <c r="F282" t="s">
        <v>462</v>
      </c>
      <c r="G282" t="s">
        <v>231</v>
      </c>
      <c r="H282">
        <v>0</v>
      </c>
      <c r="I282">
        <v>0</v>
      </c>
      <c r="J282">
        <v>95517</v>
      </c>
      <c r="L282">
        <v>114571</v>
      </c>
      <c r="M282" t="s">
        <v>2769</v>
      </c>
      <c r="N282" t="s">
        <v>233</v>
      </c>
      <c r="O282" t="s">
        <v>2770</v>
      </c>
      <c r="P282">
        <v>2</v>
      </c>
      <c r="Q282">
        <v>5</v>
      </c>
      <c r="R282" t="s">
        <v>462</v>
      </c>
      <c r="S282">
        <v>1</v>
      </c>
      <c r="U282" t="s">
        <v>2771</v>
      </c>
      <c r="V282" t="s">
        <v>2655</v>
      </c>
      <c r="W282" t="s">
        <v>2656</v>
      </c>
      <c r="X282" t="s">
        <v>2772</v>
      </c>
      <c r="Y282">
        <v>1</v>
      </c>
      <c r="Z282" t="s">
        <v>455</v>
      </c>
      <c r="AA282" t="s">
        <v>415</v>
      </c>
      <c r="AC282">
        <v>1</v>
      </c>
      <c r="AH282" t="s">
        <v>2773</v>
      </c>
      <c r="AI282">
        <v>3271318</v>
      </c>
      <c r="AJ282" t="s">
        <v>2768</v>
      </c>
      <c r="AL282">
        <v>0</v>
      </c>
      <c r="AM282" t="s">
        <v>2774</v>
      </c>
      <c r="AN282">
        <v>176304</v>
      </c>
      <c r="AO282">
        <f t="shared" si="37"/>
        <v>176304</v>
      </c>
      <c r="AP282" t="s">
        <v>2775</v>
      </c>
      <c r="AQ282">
        <f t="shared" si="38"/>
        <v>-20.562465277776937</v>
      </c>
      <c r="AR282">
        <f t="shared" si="39"/>
        <v>1</v>
      </c>
      <c r="AS282">
        <f t="shared" si="40"/>
        <v>0.437534722223063</v>
      </c>
      <c r="AT282">
        <f t="shared" si="41"/>
        <v>1</v>
      </c>
      <c r="AU282">
        <f t="shared" si="42"/>
        <v>1</v>
      </c>
      <c r="AV282">
        <f t="shared" si="43"/>
        <v>0</v>
      </c>
      <c r="AW282">
        <f t="shared" si="44"/>
        <v>1</v>
      </c>
      <c r="AX282">
        <f t="shared" si="44"/>
        <v>1</v>
      </c>
      <c r="AY282">
        <f t="shared" si="45"/>
        <v>1</v>
      </c>
    </row>
    <row r="283" spans="1:51">
      <c r="A283" t="s">
        <v>2776</v>
      </c>
      <c r="B283">
        <v>3271319</v>
      </c>
      <c r="C283" t="s">
        <v>2777</v>
      </c>
      <c r="D283" t="s">
        <v>1</v>
      </c>
      <c r="E283" t="s">
        <v>2778</v>
      </c>
      <c r="F283" t="s">
        <v>462</v>
      </c>
      <c r="G283" t="s">
        <v>231</v>
      </c>
      <c r="H283">
        <v>0</v>
      </c>
      <c r="I283">
        <v>0</v>
      </c>
      <c r="J283">
        <v>0</v>
      </c>
      <c r="K283" t="s">
        <v>2779</v>
      </c>
      <c r="L283">
        <v>114688</v>
      </c>
      <c r="M283" t="s">
        <v>2780</v>
      </c>
      <c r="N283" t="s">
        <v>233</v>
      </c>
      <c r="O283" t="s">
        <v>2781</v>
      </c>
      <c r="P283">
        <v>2</v>
      </c>
      <c r="Q283">
        <v>1</v>
      </c>
      <c r="R283" t="s">
        <v>231</v>
      </c>
      <c r="S283">
        <v>1</v>
      </c>
      <c r="U283" t="s">
        <v>2782</v>
      </c>
      <c r="V283" t="s">
        <v>2783</v>
      </c>
      <c r="W283" t="s">
        <v>2784</v>
      </c>
      <c r="Y283">
        <v>1</v>
      </c>
      <c r="Z283" t="s">
        <v>551</v>
      </c>
      <c r="AA283" t="s">
        <v>415</v>
      </c>
      <c r="AC283">
        <v>2</v>
      </c>
      <c r="AH283" t="s">
        <v>2785</v>
      </c>
      <c r="AI283">
        <v>3271324</v>
      </c>
      <c r="AJ283" t="s">
        <v>2778</v>
      </c>
      <c r="AL283">
        <v>0</v>
      </c>
      <c r="AM283" t="s">
        <v>2786</v>
      </c>
      <c r="AN283">
        <v>155567</v>
      </c>
      <c r="AO283">
        <f t="shared" si="37"/>
        <v>155567</v>
      </c>
      <c r="AP283" t="s">
        <v>2787</v>
      </c>
      <c r="AQ283">
        <f t="shared" si="38"/>
        <v>-4.5628935185159207</v>
      </c>
      <c r="AR283">
        <f t="shared" si="39"/>
        <v>1</v>
      </c>
      <c r="AS283">
        <f t="shared" si="40"/>
        <v>0.43710648148407927</v>
      </c>
      <c r="AT283">
        <f t="shared" si="41"/>
        <v>1</v>
      </c>
      <c r="AU283">
        <f t="shared" si="42"/>
        <v>1</v>
      </c>
      <c r="AV283">
        <f t="shared" si="43"/>
        <v>0</v>
      </c>
      <c r="AW283">
        <f t="shared" si="44"/>
        <v>1</v>
      </c>
      <c r="AX283">
        <f t="shared" si="44"/>
        <v>1</v>
      </c>
      <c r="AY283">
        <f t="shared" si="45"/>
        <v>1</v>
      </c>
    </row>
    <row r="284" spans="1:51">
      <c r="A284" t="s">
        <v>2788</v>
      </c>
      <c r="B284">
        <v>3271320</v>
      </c>
      <c r="C284" t="s">
        <v>2789</v>
      </c>
      <c r="D284" t="s">
        <v>2790</v>
      </c>
      <c r="E284" t="s">
        <v>2791</v>
      </c>
      <c r="F284" t="s">
        <v>462</v>
      </c>
      <c r="G284" t="s">
        <v>231</v>
      </c>
      <c r="H284">
        <v>284.57</v>
      </c>
      <c r="I284">
        <v>284.57</v>
      </c>
      <c r="J284">
        <v>681249</v>
      </c>
      <c r="L284">
        <v>114573</v>
      </c>
      <c r="M284" t="s">
        <v>2792</v>
      </c>
      <c r="N284" t="s">
        <v>233</v>
      </c>
      <c r="P284">
        <v>2</v>
      </c>
      <c r="Q284">
        <v>5</v>
      </c>
      <c r="R284" t="s">
        <v>462</v>
      </c>
      <c r="S284">
        <v>2</v>
      </c>
      <c r="U284" t="s">
        <v>2793</v>
      </c>
      <c r="V284" t="s">
        <v>2794</v>
      </c>
      <c r="W284" t="s">
        <v>2795</v>
      </c>
      <c r="X284" t="s">
        <v>2796</v>
      </c>
      <c r="Y284">
        <v>1</v>
      </c>
      <c r="Z284" t="s">
        <v>541</v>
      </c>
      <c r="AA284" t="s">
        <v>415</v>
      </c>
      <c r="AC284">
        <v>1</v>
      </c>
      <c r="AH284" t="s">
        <v>2797</v>
      </c>
      <c r="AI284">
        <v>3271321</v>
      </c>
      <c r="AJ284" t="s">
        <v>2798</v>
      </c>
      <c r="AK284" t="s">
        <v>2799</v>
      </c>
      <c r="AL284">
        <v>384252</v>
      </c>
      <c r="AN284">
        <v>0</v>
      </c>
      <c r="AO284">
        <f t="shared" si="37"/>
        <v>384252</v>
      </c>
      <c r="AP284" t="s">
        <v>2800</v>
      </c>
      <c r="AQ284">
        <f t="shared" si="38"/>
        <v>-6.6096412037004484</v>
      </c>
      <c r="AR284">
        <f t="shared" si="39"/>
        <v>1</v>
      </c>
      <c r="AS284">
        <f t="shared" si="40"/>
        <v>0.39035879629955161</v>
      </c>
      <c r="AT284">
        <f t="shared" si="41"/>
        <v>1</v>
      </c>
      <c r="AU284">
        <f t="shared" si="42"/>
        <v>1</v>
      </c>
      <c r="AV284">
        <f t="shared" si="43"/>
        <v>1</v>
      </c>
      <c r="AW284">
        <f t="shared" si="44"/>
        <v>1</v>
      </c>
      <c r="AX284">
        <f t="shared" si="44"/>
        <v>1</v>
      </c>
      <c r="AY284">
        <f t="shared" si="45"/>
        <v>1</v>
      </c>
    </row>
    <row r="285" spans="1:51">
      <c r="A285" t="s">
        <v>2801</v>
      </c>
      <c r="B285">
        <v>3271322</v>
      </c>
      <c r="C285" t="s">
        <v>2789</v>
      </c>
      <c r="D285" t="s">
        <v>2802</v>
      </c>
      <c r="E285" t="s">
        <v>2791</v>
      </c>
      <c r="F285" t="s">
        <v>462</v>
      </c>
      <c r="G285" t="s">
        <v>231</v>
      </c>
      <c r="H285">
        <v>284.57</v>
      </c>
      <c r="I285">
        <v>284.57</v>
      </c>
      <c r="J285">
        <v>681248</v>
      </c>
      <c r="L285">
        <v>114573</v>
      </c>
      <c r="M285" t="s">
        <v>2803</v>
      </c>
      <c r="N285" t="s">
        <v>233</v>
      </c>
      <c r="P285">
        <v>2</v>
      </c>
      <c r="Q285">
        <v>5</v>
      </c>
      <c r="R285" t="s">
        <v>462</v>
      </c>
      <c r="S285">
        <v>2</v>
      </c>
      <c r="U285" t="s">
        <v>2804</v>
      </c>
      <c r="V285" t="s">
        <v>2794</v>
      </c>
      <c r="W285" t="s">
        <v>2795</v>
      </c>
      <c r="X285" t="s">
        <v>2805</v>
      </c>
      <c r="Y285">
        <v>1</v>
      </c>
      <c r="Z285" t="s">
        <v>497</v>
      </c>
      <c r="AA285" t="s">
        <v>415</v>
      </c>
      <c r="AC285">
        <v>1</v>
      </c>
      <c r="AH285" t="s">
        <v>2800</v>
      </c>
      <c r="AI285">
        <v>3271323</v>
      </c>
      <c r="AJ285" t="s">
        <v>2806</v>
      </c>
      <c r="AK285" t="s">
        <v>2807</v>
      </c>
      <c r="AL285">
        <v>384744</v>
      </c>
      <c r="AN285">
        <v>0</v>
      </c>
      <c r="AO285">
        <f t="shared" si="37"/>
        <v>384744</v>
      </c>
      <c r="AP285" t="s">
        <v>2800</v>
      </c>
      <c r="AQ285">
        <f t="shared" si="38"/>
        <v>-13.609594907407882</v>
      </c>
      <c r="AR285">
        <f t="shared" si="39"/>
        <v>1</v>
      </c>
      <c r="AS285">
        <f t="shared" si="40"/>
        <v>0.39040509259211831</v>
      </c>
      <c r="AT285">
        <f t="shared" si="41"/>
        <v>1</v>
      </c>
      <c r="AU285">
        <f t="shared" si="42"/>
        <v>1</v>
      </c>
      <c r="AV285">
        <f t="shared" si="43"/>
        <v>1</v>
      </c>
      <c r="AW285">
        <f t="shared" si="44"/>
        <v>1</v>
      </c>
      <c r="AX285">
        <f t="shared" si="44"/>
        <v>1</v>
      </c>
      <c r="AY285">
        <f t="shared" si="45"/>
        <v>1</v>
      </c>
    </row>
    <row r="286" spans="1:51">
      <c r="A286" t="s">
        <v>2808</v>
      </c>
      <c r="B286">
        <v>3271325</v>
      </c>
      <c r="C286" t="s">
        <v>2746</v>
      </c>
      <c r="D286" t="s">
        <v>2809</v>
      </c>
      <c r="E286" t="s">
        <v>2748</v>
      </c>
      <c r="F286" t="s">
        <v>462</v>
      </c>
      <c r="G286" t="s">
        <v>362</v>
      </c>
      <c r="H286">
        <v>176.99</v>
      </c>
      <c r="I286">
        <v>176.99</v>
      </c>
      <c r="J286">
        <v>0</v>
      </c>
      <c r="L286">
        <v>114533</v>
      </c>
      <c r="M286" t="s">
        <v>2810</v>
      </c>
      <c r="N286" t="s">
        <v>233</v>
      </c>
      <c r="P286">
        <v>2</v>
      </c>
      <c r="Q286">
        <v>5</v>
      </c>
      <c r="R286" t="s">
        <v>462</v>
      </c>
      <c r="S286">
        <v>1</v>
      </c>
      <c r="U286" t="s">
        <v>2811</v>
      </c>
      <c r="V286" t="s">
        <v>360</v>
      </c>
      <c r="W286" t="s">
        <v>2752</v>
      </c>
      <c r="X286" t="s">
        <v>2812</v>
      </c>
      <c r="Y286">
        <v>1</v>
      </c>
      <c r="Z286" t="s">
        <v>1792</v>
      </c>
      <c r="AA286" t="s">
        <v>415</v>
      </c>
      <c r="AC286">
        <v>1</v>
      </c>
      <c r="AH286" t="s">
        <v>2813</v>
      </c>
      <c r="AI286">
        <v>3271326</v>
      </c>
      <c r="AJ286" t="s">
        <v>2748</v>
      </c>
      <c r="AL286">
        <v>0</v>
      </c>
      <c r="AM286" t="s">
        <v>2814</v>
      </c>
      <c r="AN286">
        <v>157042</v>
      </c>
      <c r="AO286">
        <f t="shared" si="37"/>
        <v>157042</v>
      </c>
      <c r="AP286" t="s">
        <v>2815</v>
      </c>
      <c r="AQ286">
        <f t="shared" si="38"/>
        <v>-27.564259259255778</v>
      </c>
      <c r="AR286">
        <f t="shared" si="39"/>
        <v>1</v>
      </c>
      <c r="AS286">
        <f t="shared" si="40"/>
        <v>0.43574074074422242</v>
      </c>
      <c r="AT286">
        <f t="shared" si="41"/>
        <v>1</v>
      </c>
      <c r="AU286">
        <f t="shared" si="42"/>
        <v>1</v>
      </c>
      <c r="AV286">
        <f t="shared" si="43"/>
        <v>1</v>
      </c>
      <c r="AW286">
        <f t="shared" si="44"/>
        <v>1</v>
      </c>
      <c r="AX286">
        <f t="shared" si="44"/>
        <v>1</v>
      </c>
      <c r="AY286">
        <f t="shared" si="45"/>
        <v>1</v>
      </c>
    </row>
    <row r="287" spans="1:51">
      <c r="A287" t="s">
        <v>2816</v>
      </c>
      <c r="B287">
        <v>3271327</v>
      </c>
      <c r="C287" t="s">
        <v>2817</v>
      </c>
      <c r="D287" t="s">
        <v>2818</v>
      </c>
      <c r="E287" t="s">
        <v>2819</v>
      </c>
      <c r="F287" t="s">
        <v>462</v>
      </c>
      <c r="G287" t="s">
        <v>231</v>
      </c>
      <c r="H287">
        <v>0</v>
      </c>
      <c r="I287">
        <v>0</v>
      </c>
      <c r="J287">
        <v>0</v>
      </c>
      <c r="L287">
        <v>114571</v>
      </c>
      <c r="M287" t="s">
        <v>2820</v>
      </c>
      <c r="N287" t="s">
        <v>233</v>
      </c>
      <c r="P287">
        <v>2</v>
      </c>
      <c r="Q287">
        <v>1</v>
      </c>
      <c r="R287" t="s">
        <v>231</v>
      </c>
      <c r="S287">
        <v>1</v>
      </c>
      <c r="U287" t="s">
        <v>2821</v>
      </c>
      <c r="V287" t="s">
        <v>2822</v>
      </c>
      <c r="W287" t="s">
        <v>2823</v>
      </c>
      <c r="Y287">
        <v>1</v>
      </c>
      <c r="Z287" t="s">
        <v>978</v>
      </c>
      <c r="AA287" t="s">
        <v>415</v>
      </c>
      <c r="AC287">
        <v>1</v>
      </c>
      <c r="AH287" t="s">
        <v>2824</v>
      </c>
      <c r="AI287">
        <v>3271333</v>
      </c>
      <c r="AJ287" t="s">
        <v>2819</v>
      </c>
      <c r="AL287">
        <v>0</v>
      </c>
      <c r="AM287" t="s">
        <v>2825</v>
      </c>
      <c r="AN287">
        <v>9442174</v>
      </c>
      <c r="AO287">
        <f t="shared" si="37"/>
        <v>9442174</v>
      </c>
      <c r="AP287" t="s">
        <v>2826</v>
      </c>
      <c r="AQ287">
        <f t="shared" si="38"/>
        <v>-11.568657407406135</v>
      </c>
      <c r="AR287">
        <f t="shared" si="39"/>
        <v>1</v>
      </c>
      <c r="AS287">
        <f t="shared" si="40"/>
        <v>0.43134259259386454</v>
      </c>
      <c r="AT287">
        <f t="shared" si="41"/>
        <v>1</v>
      </c>
      <c r="AU287">
        <f t="shared" si="42"/>
        <v>1</v>
      </c>
      <c r="AV287">
        <f t="shared" si="43"/>
        <v>0</v>
      </c>
      <c r="AW287">
        <f t="shared" si="44"/>
        <v>1</v>
      </c>
      <c r="AX287">
        <f t="shared" si="44"/>
        <v>1</v>
      </c>
      <c r="AY287">
        <f t="shared" si="45"/>
        <v>1</v>
      </c>
    </row>
    <row r="288" spans="1:51">
      <c r="A288" t="s">
        <v>2827</v>
      </c>
      <c r="B288">
        <v>3271330</v>
      </c>
      <c r="C288" t="s">
        <v>2828</v>
      </c>
      <c r="D288" t="s">
        <v>2299</v>
      </c>
      <c r="E288" t="s">
        <v>2300</v>
      </c>
      <c r="F288" t="s">
        <v>462</v>
      </c>
      <c r="G288" t="s">
        <v>263</v>
      </c>
      <c r="H288">
        <v>28628.28</v>
      </c>
      <c r="I288">
        <v>28628.28</v>
      </c>
      <c r="J288">
        <v>0</v>
      </c>
      <c r="L288">
        <v>114573</v>
      </c>
      <c r="M288" t="s">
        <v>2829</v>
      </c>
      <c r="N288" t="s">
        <v>233</v>
      </c>
      <c r="O288" t="s">
        <v>2302</v>
      </c>
      <c r="P288">
        <v>2</v>
      </c>
      <c r="Q288">
        <v>5</v>
      </c>
      <c r="R288" t="s">
        <v>462</v>
      </c>
      <c r="S288">
        <v>1</v>
      </c>
      <c r="U288" t="s">
        <v>2303</v>
      </c>
      <c r="V288" t="s">
        <v>2830</v>
      </c>
      <c r="W288" t="s">
        <v>2831</v>
      </c>
      <c r="X288" t="s">
        <v>2832</v>
      </c>
      <c r="Y288">
        <v>2</v>
      </c>
      <c r="Z288" t="s">
        <v>551</v>
      </c>
      <c r="AA288" t="s">
        <v>415</v>
      </c>
      <c r="AB288" t="s">
        <v>2306</v>
      </c>
      <c r="AC288">
        <v>1</v>
      </c>
      <c r="AH288" t="s">
        <v>2833</v>
      </c>
      <c r="AO288">
        <f t="shared" si="37"/>
        <v>0</v>
      </c>
      <c r="AQ288">
        <f t="shared" si="38"/>
        <v>-4.5678124999976717</v>
      </c>
      <c r="AR288">
        <f t="shared" si="39"/>
        <v>1</v>
      </c>
      <c r="AS288">
        <f t="shared" si="40"/>
        <v>0.43218750000232831</v>
      </c>
      <c r="AT288">
        <f t="shared" si="41"/>
        <v>1</v>
      </c>
      <c r="AU288">
        <f t="shared" si="42"/>
        <v>1</v>
      </c>
      <c r="AV288">
        <f t="shared" si="43"/>
        <v>1</v>
      </c>
      <c r="AW288">
        <f t="shared" si="44"/>
        <v>0</v>
      </c>
      <c r="AX288">
        <f t="shared" si="44"/>
        <v>0</v>
      </c>
      <c r="AY288">
        <f t="shared" si="45"/>
        <v>0</v>
      </c>
    </row>
    <row r="289" spans="1:51">
      <c r="A289" t="s">
        <v>2834</v>
      </c>
      <c r="B289">
        <v>3271331</v>
      </c>
      <c r="C289" t="s">
        <v>2746</v>
      </c>
      <c r="D289" t="s">
        <v>2835</v>
      </c>
      <c r="E289" t="s">
        <v>2748</v>
      </c>
      <c r="F289" t="s">
        <v>462</v>
      </c>
      <c r="G289" t="s">
        <v>307</v>
      </c>
      <c r="H289">
        <v>60.72</v>
      </c>
      <c r="I289">
        <v>60.72</v>
      </c>
      <c r="J289">
        <v>0</v>
      </c>
      <c r="L289">
        <v>114533</v>
      </c>
      <c r="M289" t="s">
        <v>2836</v>
      </c>
      <c r="N289" t="s">
        <v>233</v>
      </c>
      <c r="P289">
        <v>2</v>
      </c>
      <c r="Q289">
        <v>5</v>
      </c>
      <c r="R289" t="s">
        <v>462</v>
      </c>
      <c r="S289">
        <v>1</v>
      </c>
      <c r="U289" t="s">
        <v>2837</v>
      </c>
      <c r="V289" t="s">
        <v>360</v>
      </c>
      <c r="W289" t="s">
        <v>2752</v>
      </c>
      <c r="X289" t="s">
        <v>2838</v>
      </c>
      <c r="Y289">
        <v>1</v>
      </c>
      <c r="Z289" t="s">
        <v>2839</v>
      </c>
      <c r="AA289" t="s">
        <v>415</v>
      </c>
      <c r="AC289">
        <v>1</v>
      </c>
      <c r="AH289" t="s">
        <v>2840</v>
      </c>
      <c r="AI289">
        <v>3271411</v>
      </c>
      <c r="AJ289" t="s">
        <v>2748</v>
      </c>
      <c r="AL289">
        <v>0</v>
      </c>
      <c r="AM289" t="s">
        <v>2841</v>
      </c>
      <c r="AN289">
        <v>161041</v>
      </c>
      <c r="AO289">
        <f t="shared" si="37"/>
        <v>161041</v>
      </c>
      <c r="AP289" t="s">
        <v>2842</v>
      </c>
      <c r="AQ289">
        <f t="shared" si="38"/>
        <v>-57.611851851848769</v>
      </c>
      <c r="AR289">
        <f t="shared" si="39"/>
        <v>1</v>
      </c>
      <c r="AS289">
        <f t="shared" si="40"/>
        <v>0.388148148151231</v>
      </c>
      <c r="AT289">
        <f t="shared" si="41"/>
        <v>1</v>
      </c>
      <c r="AU289">
        <f t="shared" si="42"/>
        <v>1</v>
      </c>
      <c r="AV289">
        <f t="shared" si="43"/>
        <v>1</v>
      </c>
      <c r="AW289">
        <f t="shared" si="44"/>
        <v>1</v>
      </c>
      <c r="AX289">
        <f t="shared" si="44"/>
        <v>1</v>
      </c>
      <c r="AY289">
        <f t="shared" si="45"/>
        <v>1</v>
      </c>
    </row>
    <row r="290" spans="1:51">
      <c r="A290" t="s">
        <v>2843</v>
      </c>
      <c r="B290">
        <v>3271335</v>
      </c>
      <c r="C290" t="s">
        <v>2844</v>
      </c>
      <c r="D290" t="s">
        <v>2299</v>
      </c>
      <c r="E290" t="s">
        <v>461</v>
      </c>
      <c r="F290" t="s">
        <v>462</v>
      </c>
      <c r="G290" t="s">
        <v>263</v>
      </c>
      <c r="H290">
        <v>1682.68</v>
      </c>
      <c r="I290">
        <v>1682.68</v>
      </c>
      <c r="J290">
        <v>0</v>
      </c>
      <c r="L290">
        <v>114573</v>
      </c>
      <c r="M290" t="s">
        <v>2845</v>
      </c>
      <c r="N290" t="s">
        <v>233</v>
      </c>
      <c r="O290" t="s">
        <v>2302</v>
      </c>
      <c r="P290">
        <v>2</v>
      </c>
      <c r="Q290">
        <v>5</v>
      </c>
      <c r="R290" t="s">
        <v>462</v>
      </c>
      <c r="S290">
        <v>1</v>
      </c>
      <c r="U290" t="s">
        <v>2303</v>
      </c>
      <c r="V290" t="s">
        <v>2846</v>
      </c>
      <c r="W290" t="s">
        <v>2847</v>
      </c>
      <c r="X290" t="s">
        <v>2848</v>
      </c>
      <c r="Y290">
        <v>2</v>
      </c>
      <c r="Z290" t="s">
        <v>551</v>
      </c>
      <c r="AA290" t="s">
        <v>415</v>
      </c>
      <c r="AB290" t="s">
        <v>2849</v>
      </c>
      <c r="AC290">
        <v>1</v>
      </c>
      <c r="AH290" t="s">
        <v>2850</v>
      </c>
      <c r="AO290">
        <f t="shared" si="37"/>
        <v>0</v>
      </c>
      <c r="AQ290">
        <f t="shared" si="38"/>
        <v>-4.5705092592615983</v>
      </c>
      <c r="AR290">
        <f t="shared" si="39"/>
        <v>1</v>
      </c>
      <c r="AS290">
        <f t="shared" si="40"/>
        <v>0.42949074073840166</v>
      </c>
      <c r="AT290">
        <f t="shared" si="41"/>
        <v>1</v>
      </c>
      <c r="AU290">
        <f t="shared" si="42"/>
        <v>1</v>
      </c>
      <c r="AV290">
        <f t="shared" si="43"/>
        <v>1</v>
      </c>
      <c r="AW290">
        <f t="shared" si="44"/>
        <v>0</v>
      </c>
      <c r="AX290">
        <f t="shared" si="44"/>
        <v>0</v>
      </c>
      <c r="AY290">
        <f t="shared" si="45"/>
        <v>0</v>
      </c>
    </row>
    <row r="291" spans="1:51">
      <c r="A291" t="s">
        <v>2851</v>
      </c>
      <c r="B291">
        <v>3271337</v>
      </c>
      <c r="C291" t="s">
        <v>2229</v>
      </c>
      <c r="D291" t="s">
        <v>2852</v>
      </c>
      <c r="E291" t="s">
        <v>2853</v>
      </c>
      <c r="F291" t="s">
        <v>462</v>
      </c>
      <c r="G291" t="s">
        <v>2854</v>
      </c>
      <c r="H291">
        <v>376.32</v>
      </c>
      <c r="I291">
        <v>376.32</v>
      </c>
      <c r="J291">
        <v>0</v>
      </c>
      <c r="L291">
        <v>114533</v>
      </c>
      <c r="M291" t="s">
        <v>2855</v>
      </c>
      <c r="N291" t="s">
        <v>233</v>
      </c>
      <c r="P291">
        <v>2</v>
      </c>
      <c r="Q291">
        <v>5</v>
      </c>
      <c r="R291" t="s">
        <v>462</v>
      </c>
      <c r="S291">
        <v>1</v>
      </c>
      <c r="V291" t="s">
        <v>360</v>
      </c>
      <c r="W291" t="s">
        <v>2234</v>
      </c>
      <c r="X291" t="s">
        <v>2856</v>
      </c>
      <c r="Y291">
        <v>1</v>
      </c>
      <c r="Z291" t="s">
        <v>2719</v>
      </c>
      <c r="AA291" t="s">
        <v>415</v>
      </c>
      <c r="AC291">
        <v>1</v>
      </c>
      <c r="AH291" t="s">
        <v>2857</v>
      </c>
      <c r="AI291">
        <v>3271338</v>
      </c>
      <c r="AJ291" t="s">
        <v>2853</v>
      </c>
      <c r="AL291">
        <v>0</v>
      </c>
      <c r="AM291" t="s">
        <v>2858</v>
      </c>
      <c r="AN291">
        <v>200721</v>
      </c>
      <c r="AO291">
        <f t="shared" si="37"/>
        <v>200721</v>
      </c>
      <c r="AP291" t="s">
        <v>2859</v>
      </c>
      <c r="AQ291">
        <f t="shared" si="38"/>
        <v>-21.57541666666657</v>
      </c>
      <c r="AR291">
        <f t="shared" si="39"/>
        <v>1</v>
      </c>
      <c r="AS291">
        <f t="shared" si="40"/>
        <v>0.42458333333343035</v>
      </c>
      <c r="AT291">
        <f t="shared" si="41"/>
        <v>1</v>
      </c>
      <c r="AU291">
        <f t="shared" si="42"/>
        <v>1</v>
      </c>
      <c r="AV291">
        <f t="shared" si="43"/>
        <v>1</v>
      </c>
      <c r="AW291">
        <f t="shared" si="44"/>
        <v>1</v>
      </c>
      <c r="AX291">
        <f t="shared" si="44"/>
        <v>1</v>
      </c>
      <c r="AY291">
        <f t="shared" si="45"/>
        <v>1</v>
      </c>
    </row>
    <row r="292" spans="1:51">
      <c r="A292" t="s">
        <v>2860</v>
      </c>
      <c r="B292">
        <v>3271339</v>
      </c>
      <c r="C292" t="s">
        <v>2504</v>
      </c>
      <c r="D292" t="s">
        <v>2861</v>
      </c>
      <c r="E292" t="s">
        <v>2506</v>
      </c>
      <c r="F292" t="s">
        <v>462</v>
      </c>
      <c r="G292" t="s">
        <v>231</v>
      </c>
      <c r="H292">
        <v>2300</v>
      </c>
      <c r="I292">
        <v>2300</v>
      </c>
      <c r="J292">
        <v>56991</v>
      </c>
      <c r="L292">
        <v>779485</v>
      </c>
      <c r="M292" t="s">
        <v>2862</v>
      </c>
      <c r="N292" t="s">
        <v>233</v>
      </c>
      <c r="P292">
        <v>2</v>
      </c>
      <c r="Q292">
        <v>1</v>
      </c>
      <c r="R292" t="s">
        <v>231</v>
      </c>
      <c r="S292">
        <v>2</v>
      </c>
      <c r="V292" t="s">
        <v>2508</v>
      </c>
      <c r="W292" t="s">
        <v>2509</v>
      </c>
      <c r="Y292">
        <v>1</v>
      </c>
      <c r="Z292" t="s">
        <v>449</v>
      </c>
      <c r="AA292" t="s">
        <v>415</v>
      </c>
      <c r="AC292">
        <v>1</v>
      </c>
      <c r="AH292" t="s">
        <v>2863</v>
      </c>
      <c r="AI292">
        <v>3271362</v>
      </c>
      <c r="AJ292" t="s">
        <v>2511</v>
      </c>
      <c r="AL292">
        <v>0</v>
      </c>
      <c r="AM292" t="s">
        <v>2864</v>
      </c>
      <c r="AN292">
        <v>189974</v>
      </c>
      <c r="AO292">
        <f t="shared" si="37"/>
        <v>189974</v>
      </c>
      <c r="AP292" t="s">
        <v>2865</v>
      </c>
      <c r="AQ292">
        <f t="shared" si="38"/>
        <v>-12.592141203705978</v>
      </c>
      <c r="AR292">
        <f t="shared" si="39"/>
        <v>1</v>
      </c>
      <c r="AS292">
        <f t="shared" si="40"/>
        <v>0.40785879629402189</v>
      </c>
      <c r="AT292">
        <f t="shared" si="41"/>
        <v>1</v>
      </c>
      <c r="AU292">
        <f t="shared" si="42"/>
        <v>1</v>
      </c>
      <c r="AV292">
        <f t="shared" si="43"/>
        <v>1</v>
      </c>
      <c r="AW292">
        <f t="shared" si="44"/>
        <v>1</v>
      </c>
      <c r="AX292">
        <f t="shared" si="44"/>
        <v>1</v>
      </c>
      <c r="AY292">
        <f t="shared" si="45"/>
        <v>1</v>
      </c>
    </row>
    <row r="293" spans="1:51">
      <c r="A293" t="s">
        <v>2866</v>
      </c>
      <c r="B293">
        <v>3271340</v>
      </c>
      <c r="C293" t="s">
        <v>2504</v>
      </c>
      <c r="D293" t="s">
        <v>2867</v>
      </c>
      <c r="E293" t="s">
        <v>2506</v>
      </c>
      <c r="F293" t="s">
        <v>462</v>
      </c>
      <c r="G293" t="s">
        <v>231</v>
      </c>
      <c r="H293">
        <v>2300</v>
      </c>
      <c r="I293">
        <v>2300</v>
      </c>
      <c r="J293">
        <v>62040</v>
      </c>
      <c r="L293">
        <v>779485</v>
      </c>
      <c r="M293" t="s">
        <v>2868</v>
      </c>
      <c r="N293" t="s">
        <v>233</v>
      </c>
      <c r="P293">
        <v>2</v>
      </c>
      <c r="Q293">
        <v>1</v>
      </c>
      <c r="R293" t="s">
        <v>231</v>
      </c>
      <c r="S293">
        <v>2</v>
      </c>
      <c r="V293" t="s">
        <v>2508</v>
      </c>
      <c r="W293" t="s">
        <v>2509</v>
      </c>
      <c r="Y293">
        <v>1</v>
      </c>
      <c r="Z293" t="s">
        <v>449</v>
      </c>
      <c r="AA293" t="s">
        <v>415</v>
      </c>
      <c r="AC293">
        <v>1</v>
      </c>
      <c r="AH293" t="s">
        <v>2869</v>
      </c>
      <c r="AI293">
        <v>3271356</v>
      </c>
      <c r="AJ293" t="s">
        <v>2511</v>
      </c>
      <c r="AL293">
        <v>0</v>
      </c>
      <c r="AM293" t="s">
        <v>2870</v>
      </c>
      <c r="AN293">
        <v>189945</v>
      </c>
      <c r="AO293">
        <f t="shared" si="37"/>
        <v>189945</v>
      </c>
      <c r="AP293" t="s">
        <v>2871</v>
      </c>
      <c r="AQ293">
        <f t="shared" si="38"/>
        <v>-12.586886574077653</v>
      </c>
      <c r="AR293">
        <f t="shared" si="39"/>
        <v>1</v>
      </c>
      <c r="AS293">
        <f t="shared" si="40"/>
        <v>0.41311342592234723</v>
      </c>
      <c r="AT293">
        <f t="shared" si="41"/>
        <v>1</v>
      </c>
      <c r="AU293">
        <f t="shared" si="42"/>
        <v>1</v>
      </c>
      <c r="AV293">
        <f t="shared" si="43"/>
        <v>1</v>
      </c>
      <c r="AW293">
        <f t="shared" si="44"/>
        <v>1</v>
      </c>
      <c r="AX293">
        <f t="shared" si="44"/>
        <v>1</v>
      </c>
      <c r="AY293">
        <f t="shared" si="45"/>
        <v>1</v>
      </c>
    </row>
    <row r="294" spans="1:51">
      <c r="A294" t="s">
        <v>2872</v>
      </c>
      <c r="B294">
        <v>3271341</v>
      </c>
      <c r="C294" t="s">
        <v>2504</v>
      </c>
      <c r="D294" t="s">
        <v>2873</v>
      </c>
      <c r="E294" t="s">
        <v>2506</v>
      </c>
      <c r="F294" t="s">
        <v>462</v>
      </c>
      <c r="G294" t="s">
        <v>231</v>
      </c>
      <c r="H294">
        <v>2300</v>
      </c>
      <c r="I294">
        <v>2300</v>
      </c>
      <c r="J294">
        <v>63918</v>
      </c>
      <c r="L294">
        <v>779485</v>
      </c>
      <c r="M294" t="s">
        <v>2874</v>
      </c>
      <c r="N294" t="s">
        <v>233</v>
      </c>
      <c r="P294">
        <v>2</v>
      </c>
      <c r="Q294">
        <v>1</v>
      </c>
      <c r="R294" t="s">
        <v>231</v>
      </c>
      <c r="S294">
        <v>2</v>
      </c>
      <c r="V294" t="s">
        <v>2508</v>
      </c>
      <c r="W294" t="s">
        <v>2509</v>
      </c>
      <c r="Y294">
        <v>1</v>
      </c>
      <c r="Z294" t="s">
        <v>2875</v>
      </c>
      <c r="AA294" t="s">
        <v>415</v>
      </c>
      <c r="AC294">
        <v>1</v>
      </c>
      <c r="AH294" t="s">
        <v>2876</v>
      </c>
      <c r="AI294">
        <v>3271345</v>
      </c>
      <c r="AJ294" t="s">
        <v>2511</v>
      </c>
      <c r="AL294">
        <v>0</v>
      </c>
      <c r="AM294" t="s">
        <v>2877</v>
      </c>
      <c r="AN294">
        <v>189952</v>
      </c>
      <c r="AO294">
        <f t="shared" si="37"/>
        <v>189952</v>
      </c>
      <c r="AP294" t="s">
        <v>2878</v>
      </c>
      <c r="AQ294">
        <f t="shared" si="38"/>
        <v>-19.58552083333052</v>
      </c>
      <c r="AR294">
        <f t="shared" si="39"/>
        <v>1</v>
      </c>
      <c r="AS294">
        <f t="shared" si="40"/>
        <v>0.41447916666948004</v>
      </c>
      <c r="AT294">
        <f t="shared" si="41"/>
        <v>1</v>
      </c>
      <c r="AU294">
        <f t="shared" si="42"/>
        <v>1</v>
      </c>
      <c r="AV294">
        <f t="shared" si="43"/>
        <v>1</v>
      </c>
      <c r="AW294">
        <f t="shared" si="44"/>
        <v>1</v>
      </c>
      <c r="AX294">
        <f t="shared" si="44"/>
        <v>1</v>
      </c>
      <c r="AY294">
        <f t="shared" si="45"/>
        <v>1</v>
      </c>
    </row>
    <row r="295" spans="1:51">
      <c r="A295" t="s">
        <v>2879</v>
      </c>
      <c r="B295">
        <v>3271342</v>
      </c>
      <c r="C295" t="s">
        <v>2504</v>
      </c>
      <c r="D295" t="s">
        <v>2880</v>
      </c>
      <c r="E295" t="s">
        <v>2506</v>
      </c>
      <c r="F295" t="s">
        <v>462</v>
      </c>
      <c r="G295" t="s">
        <v>231</v>
      </c>
      <c r="H295">
        <v>2300</v>
      </c>
      <c r="I295">
        <v>2300</v>
      </c>
      <c r="J295">
        <v>63937</v>
      </c>
      <c r="L295">
        <v>779485</v>
      </c>
      <c r="M295" t="s">
        <v>2881</v>
      </c>
      <c r="N295" t="s">
        <v>233</v>
      </c>
      <c r="P295">
        <v>2</v>
      </c>
      <c r="Q295">
        <v>1</v>
      </c>
      <c r="R295" t="s">
        <v>231</v>
      </c>
      <c r="S295">
        <v>2</v>
      </c>
      <c r="V295" t="s">
        <v>2508</v>
      </c>
      <c r="W295" t="s">
        <v>2509</v>
      </c>
      <c r="Y295">
        <v>1</v>
      </c>
      <c r="Z295" t="s">
        <v>449</v>
      </c>
      <c r="AA295" t="s">
        <v>415</v>
      </c>
      <c r="AC295">
        <v>1</v>
      </c>
      <c r="AH295" t="s">
        <v>2876</v>
      </c>
      <c r="AI295">
        <v>3271361</v>
      </c>
      <c r="AJ295" t="s">
        <v>2511</v>
      </c>
      <c r="AL295">
        <v>0</v>
      </c>
      <c r="AM295" t="s">
        <v>2882</v>
      </c>
      <c r="AN295">
        <v>189952</v>
      </c>
      <c r="AO295">
        <f t="shared" si="37"/>
        <v>189952</v>
      </c>
      <c r="AP295" t="s">
        <v>2883</v>
      </c>
      <c r="AQ295">
        <f t="shared" si="38"/>
        <v>-12.590034722219571</v>
      </c>
      <c r="AR295">
        <f t="shared" si="39"/>
        <v>1</v>
      </c>
      <c r="AS295">
        <f t="shared" si="40"/>
        <v>0.40996527778042946</v>
      </c>
      <c r="AT295">
        <f t="shared" si="41"/>
        <v>1</v>
      </c>
      <c r="AU295">
        <f t="shared" si="42"/>
        <v>1</v>
      </c>
      <c r="AV295">
        <f t="shared" si="43"/>
        <v>1</v>
      </c>
      <c r="AW295">
        <f t="shared" si="44"/>
        <v>1</v>
      </c>
      <c r="AX295">
        <f t="shared" si="44"/>
        <v>1</v>
      </c>
      <c r="AY295">
        <f t="shared" si="45"/>
        <v>1</v>
      </c>
    </row>
    <row r="296" spans="1:51">
      <c r="A296" t="s">
        <v>2884</v>
      </c>
      <c r="B296">
        <v>3271343</v>
      </c>
      <c r="C296" t="s">
        <v>2504</v>
      </c>
      <c r="D296" t="s">
        <v>2885</v>
      </c>
      <c r="E296" t="s">
        <v>2506</v>
      </c>
      <c r="F296" t="s">
        <v>462</v>
      </c>
      <c r="G296" t="s">
        <v>231</v>
      </c>
      <c r="H296">
        <v>1500</v>
      </c>
      <c r="I296">
        <v>1500</v>
      </c>
      <c r="J296">
        <v>64184</v>
      </c>
      <c r="L296">
        <v>779485</v>
      </c>
      <c r="M296" t="s">
        <v>2886</v>
      </c>
      <c r="N296" t="s">
        <v>233</v>
      </c>
      <c r="P296">
        <v>2</v>
      </c>
      <c r="Q296">
        <v>1</v>
      </c>
      <c r="R296" t="s">
        <v>231</v>
      </c>
      <c r="S296">
        <v>2</v>
      </c>
      <c r="V296" t="s">
        <v>2508</v>
      </c>
      <c r="W296" t="s">
        <v>2509</v>
      </c>
      <c r="Y296">
        <v>1</v>
      </c>
      <c r="Z296" t="s">
        <v>449</v>
      </c>
      <c r="AA296" t="s">
        <v>415</v>
      </c>
      <c r="AC296">
        <v>1</v>
      </c>
      <c r="AH296" t="s">
        <v>2876</v>
      </c>
      <c r="AI296">
        <v>3271358</v>
      </c>
      <c r="AJ296" t="s">
        <v>2511</v>
      </c>
      <c r="AL296">
        <v>0</v>
      </c>
      <c r="AM296" t="s">
        <v>2887</v>
      </c>
      <c r="AN296">
        <v>189976</v>
      </c>
      <c r="AO296">
        <f t="shared" si="37"/>
        <v>189976</v>
      </c>
      <c r="AP296" t="s">
        <v>2888</v>
      </c>
      <c r="AQ296">
        <f t="shared" si="38"/>
        <v>-12.588680555556493</v>
      </c>
      <c r="AR296">
        <f t="shared" si="39"/>
        <v>1</v>
      </c>
      <c r="AS296">
        <f t="shared" si="40"/>
        <v>0.41131944444350665</v>
      </c>
      <c r="AT296">
        <f t="shared" si="41"/>
        <v>1</v>
      </c>
      <c r="AU296">
        <f t="shared" si="42"/>
        <v>1</v>
      </c>
      <c r="AV296">
        <f t="shared" si="43"/>
        <v>1</v>
      </c>
      <c r="AW296">
        <f t="shared" si="44"/>
        <v>1</v>
      </c>
      <c r="AX296">
        <f t="shared" si="44"/>
        <v>1</v>
      </c>
      <c r="AY296">
        <f t="shared" si="45"/>
        <v>1</v>
      </c>
    </row>
    <row r="297" spans="1:51">
      <c r="A297" t="s">
        <v>2889</v>
      </c>
      <c r="B297">
        <v>3271344</v>
      </c>
      <c r="C297" t="s">
        <v>2890</v>
      </c>
      <c r="D297" t="s">
        <v>2299</v>
      </c>
      <c r="E297" t="s">
        <v>1752</v>
      </c>
      <c r="F297" t="s">
        <v>462</v>
      </c>
      <c r="G297" t="s">
        <v>263</v>
      </c>
      <c r="H297">
        <v>254.4</v>
      </c>
      <c r="I297">
        <v>254.4</v>
      </c>
      <c r="J297">
        <v>0</v>
      </c>
      <c r="L297">
        <v>114573</v>
      </c>
      <c r="M297" t="s">
        <v>2891</v>
      </c>
      <c r="N297" t="s">
        <v>233</v>
      </c>
      <c r="O297" t="s">
        <v>2302</v>
      </c>
      <c r="P297">
        <v>2</v>
      </c>
      <c r="Q297">
        <v>5</v>
      </c>
      <c r="R297" t="s">
        <v>462</v>
      </c>
      <c r="S297">
        <v>1</v>
      </c>
      <c r="U297" t="s">
        <v>2303</v>
      </c>
      <c r="V297" t="s">
        <v>2892</v>
      </c>
      <c r="W297" t="s">
        <v>2893</v>
      </c>
      <c r="X297" t="s">
        <v>2894</v>
      </c>
      <c r="Y297">
        <v>2</v>
      </c>
      <c r="Z297" t="s">
        <v>551</v>
      </c>
      <c r="AA297" t="s">
        <v>415</v>
      </c>
      <c r="AB297" t="s">
        <v>2895</v>
      </c>
      <c r="AC297">
        <v>1</v>
      </c>
      <c r="AH297" t="s">
        <v>2896</v>
      </c>
      <c r="AO297">
        <f t="shared" si="37"/>
        <v>0</v>
      </c>
      <c r="AQ297">
        <f t="shared" si="38"/>
        <v>-4.5775810185150476</v>
      </c>
      <c r="AR297">
        <f t="shared" si="39"/>
        <v>1</v>
      </c>
      <c r="AS297">
        <f t="shared" si="40"/>
        <v>0.42241898148495238</v>
      </c>
      <c r="AT297">
        <f t="shared" si="41"/>
        <v>1</v>
      </c>
      <c r="AU297">
        <f t="shared" si="42"/>
        <v>1</v>
      </c>
      <c r="AV297">
        <f t="shared" si="43"/>
        <v>1</v>
      </c>
      <c r="AW297">
        <f t="shared" si="44"/>
        <v>0</v>
      </c>
      <c r="AX297">
        <f t="shared" si="44"/>
        <v>0</v>
      </c>
      <c r="AY297">
        <f t="shared" si="45"/>
        <v>0</v>
      </c>
    </row>
    <row r="298" spans="1:51">
      <c r="A298" t="s">
        <v>2897</v>
      </c>
      <c r="B298">
        <v>3271346</v>
      </c>
      <c r="C298" t="s">
        <v>2898</v>
      </c>
      <c r="D298" t="s">
        <v>2899</v>
      </c>
      <c r="E298" t="s">
        <v>2900</v>
      </c>
      <c r="F298" t="s">
        <v>462</v>
      </c>
      <c r="G298" t="s">
        <v>307</v>
      </c>
      <c r="H298">
        <v>23160</v>
      </c>
      <c r="I298">
        <v>23160</v>
      </c>
      <c r="J298">
        <v>0</v>
      </c>
      <c r="L298">
        <v>114727</v>
      </c>
      <c r="M298" t="s">
        <v>2901</v>
      </c>
      <c r="N298" t="s">
        <v>233</v>
      </c>
      <c r="O298" t="s">
        <v>2902</v>
      </c>
      <c r="P298">
        <v>2</v>
      </c>
      <c r="Q298">
        <v>1</v>
      </c>
      <c r="R298" t="s">
        <v>231</v>
      </c>
      <c r="S298">
        <v>1</v>
      </c>
      <c r="V298" t="s">
        <v>564</v>
      </c>
      <c r="W298" t="s">
        <v>2903</v>
      </c>
      <c r="Y298">
        <v>1</v>
      </c>
      <c r="Z298" t="s">
        <v>490</v>
      </c>
      <c r="AA298" t="s">
        <v>233</v>
      </c>
      <c r="AC298">
        <v>1</v>
      </c>
      <c r="AH298" t="s">
        <v>2904</v>
      </c>
      <c r="AI298">
        <v>3271349</v>
      </c>
      <c r="AJ298" t="s">
        <v>2905</v>
      </c>
      <c r="AL298">
        <v>0</v>
      </c>
      <c r="AM298" t="s">
        <v>2906</v>
      </c>
      <c r="AN298">
        <v>2048261</v>
      </c>
      <c r="AO298">
        <f t="shared" si="37"/>
        <v>2048261</v>
      </c>
      <c r="AP298" t="s">
        <v>2907</v>
      </c>
      <c r="AQ298">
        <f t="shared" si="38"/>
        <v>-0.58047453704057261</v>
      </c>
      <c r="AR298">
        <f t="shared" si="39"/>
        <v>1</v>
      </c>
      <c r="AS298">
        <f t="shared" si="40"/>
        <v>0.41952546295942739</v>
      </c>
      <c r="AT298">
        <f t="shared" si="41"/>
        <v>1</v>
      </c>
      <c r="AU298">
        <f t="shared" si="42"/>
        <v>1</v>
      </c>
      <c r="AV298">
        <f t="shared" si="43"/>
        <v>1</v>
      </c>
      <c r="AW298">
        <f t="shared" si="44"/>
        <v>1</v>
      </c>
      <c r="AX298">
        <f t="shared" si="44"/>
        <v>1</v>
      </c>
      <c r="AY298">
        <f t="shared" si="45"/>
        <v>1</v>
      </c>
    </row>
    <row r="299" spans="1:51">
      <c r="A299" t="s">
        <v>2908</v>
      </c>
      <c r="B299">
        <v>3271347</v>
      </c>
      <c r="C299" t="s">
        <v>303</v>
      </c>
      <c r="D299" t="s">
        <v>2909</v>
      </c>
      <c r="E299" t="s">
        <v>305</v>
      </c>
      <c r="F299" t="s">
        <v>462</v>
      </c>
      <c r="G299" t="s">
        <v>1800</v>
      </c>
      <c r="H299">
        <v>100</v>
      </c>
      <c r="I299">
        <v>100</v>
      </c>
      <c r="J299">
        <v>35745305</v>
      </c>
      <c r="L299">
        <v>114752</v>
      </c>
      <c r="M299" t="s">
        <v>2910</v>
      </c>
      <c r="N299" t="s">
        <v>233</v>
      </c>
      <c r="P299">
        <v>2</v>
      </c>
      <c r="Q299">
        <v>1</v>
      </c>
      <c r="R299" t="s">
        <v>231</v>
      </c>
      <c r="S299">
        <v>2</v>
      </c>
      <c r="V299" t="s">
        <v>309</v>
      </c>
      <c r="W299" t="s">
        <v>310</v>
      </c>
      <c r="Y299">
        <v>1</v>
      </c>
      <c r="Z299" t="s">
        <v>497</v>
      </c>
      <c r="AA299" t="s">
        <v>415</v>
      </c>
      <c r="AC299">
        <v>1</v>
      </c>
      <c r="AH299" t="s">
        <v>2911</v>
      </c>
      <c r="AI299">
        <v>3271348</v>
      </c>
      <c r="AJ299" t="s">
        <v>2912</v>
      </c>
      <c r="AK299" t="s">
        <v>2913</v>
      </c>
      <c r="AL299">
        <v>73992</v>
      </c>
      <c r="AN299">
        <v>0</v>
      </c>
      <c r="AO299">
        <f t="shared" si="37"/>
        <v>73992</v>
      </c>
      <c r="AP299" t="s">
        <v>2911</v>
      </c>
      <c r="AQ299">
        <f t="shared" si="38"/>
        <v>-13.598194444442925</v>
      </c>
      <c r="AR299">
        <f t="shared" si="39"/>
        <v>1</v>
      </c>
      <c r="AS299">
        <f t="shared" si="40"/>
        <v>0.40180555555707542</v>
      </c>
      <c r="AT299">
        <f t="shared" si="41"/>
        <v>1</v>
      </c>
      <c r="AU299">
        <f t="shared" si="42"/>
        <v>1</v>
      </c>
      <c r="AV299">
        <f t="shared" si="43"/>
        <v>1</v>
      </c>
      <c r="AW299">
        <f t="shared" si="44"/>
        <v>1</v>
      </c>
      <c r="AX299">
        <f t="shared" si="44"/>
        <v>1</v>
      </c>
      <c r="AY299">
        <f t="shared" si="45"/>
        <v>1</v>
      </c>
    </row>
    <row r="300" spans="1:51">
      <c r="A300" t="s">
        <v>2914</v>
      </c>
      <c r="B300">
        <v>3271350</v>
      </c>
      <c r="C300" t="s">
        <v>2915</v>
      </c>
      <c r="D300" t="s">
        <v>2299</v>
      </c>
      <c r="E300" t="s">
        <v>2916</v>
      </c>
      <c r="F300" t="s">
        <v>462</v>
      </c>
      <c r="G300" t="s">
        <v>263</v>
      </c>
      <c r="H300">
        <v>1852.51</v>
      </c>
      <c r="I300">
        <v>1852.51</v>
      </c>
      <c r="J300">
        <v>0</v>
      </c>
      <c r="L300">
        <v>114573</v>
      </c>
      <c r="M300" t="s">
        <v>2917</v>
      </c>
      <c r="N300" t="s">
        <v>233</v>
      </c>
      <c r="O300" t="s">
        <v>2302</v>
      </c>
      <c r="P300">
        <v>2</v>
      </c>
      <c r="Q300">
        <v>5</v>
      </c>
      <c r="R300" t="s">
        <v>462</v>
      </c>
      <c r="S300">
        <v>1</v>
      </c>
      <c r="U300" t="s">
        <v>2303</v>
      </c>
      <c r="V300" t="s">
        <v>2918</v>
      </c>
      <c r="W300" t="s">
        <v>2919</v>
      </c>
      <c r="X300" t="s">
        <v>2920</v>
      </c>
      <c r="Y300">
        <v>2</v>
      </c>
      <c r="Z300" t="s">
        <v>551</v>
      </c>
      <c r="AA300" t="s">
        <v>415</v>
      </c>
      <c r="AB300" t="s">
        <v>2921</v>
      </c>
      <c r="AC300">
        <v>1</v>
      </c>
      <c r="AH300" t="s">
        <v>2922</v>
      </c>
      <c r="AO300">
        <f t="shared" si="37"/>
        <v>0</v>
      </c>
      <c r="AQ300">
        <f t="shared" si="38"/>
        <v>-4.5806828703716747</v>
      </c>
      <c r="AR300">
        <f t="shared" si="39"/>
        <v>1</v>
      </c>
      <c r="AS300">
        <f t="shared" si="40"/>
        <v>0.41931712962832535</v>
      </c>
      <c r="AT300">
        <f t="shared" si="41"/>
        <v>1</v>
      </c>
      <c r="AU300">
        <f t="shared" si="42"/>
        <v>1</v>
      </c>
      <c r="AV300">
        <f t="shared" si="43"/>
        <v>1</v>
      </c>
      <c r="AW300">
        <f t="shared" si="44"/>
        <v>0</v>
      </c>
      <c r="AX300">
        <f t="shared" si="44"/>
        <v>0</v>
      </c>
      <c r="AY300">
        <f t="shared" si="45"/>
        <v>0</v>
      </c>
    </row>
    <row r="301" spans="1:51">
      <c r="A301" t="s">
        <v>2923</v>
      </c>
      <c r="B301">
        <v>3271351</v>
      </c>
      <c r="C301" t="s">
        <v>2924</v>
      </c>
      <c r="D301" t="s">
        <v>2925</v>
      </c>
      <c r="E301" t="s">
        <v>2926</v>
      </c>
      <c r="F301" t="s">
        <v>462</v>
      </c>
      <c r="G301" t="s">
        <v>231</v>
      </c>
      <c r="H301">
        <v>0</v>
      </c>
      <c r="I301">
        <v>0</v>
      </c>
      <c r="J301">
        <v>0</v>
      </c>
      <c r="L301">
        <v>114535</v>
      </c>
      <c r="M301" t="s">
        <v>2927</v>
      </c>
      <c r="N301" t="s">
        <v>233</v>
      </c>
      <c r="O301" t="s">
        <v>2928</v>
      </c>
      <c r="P301">
        <v>3</v>
      </c>
      <c r="Q301">
        <v>5</v>
      </c>
      <c r="R301" t="s">
        <v>462</v>
      </c>
      <c r="S301">
        <v>1</v>
      </c>
      <c r="U301" t="s">
        <v>2929</v>
      </c>
      <c r="X301" t="s">
        <v>2930</v>
      </c>
      <c r="Y301">
        <v>1</v>
      </c>
      <c r="Z301" t="s">
        <v>551</v>
      </c>
      <c r="AA301" t="s">
        <v>415</v>
      </c>
      <c r="AC301">
        <v>1</v>
      </c>
      <c r="AH301" t="s">
        <v>2931</v>
      </c>
      <c r="AI301">
        <v>3271353</v>
      </c>
      <c r="AJ301" t="s">
        <v>2923</v>
      </c>
      <c r="AL301">
        <v>0</v>
      </c>
      <c r="AM301" t="s">
        <v>2932</v>
      </c>
      <c r="AN301">
        <v>746891</v>
      </c>
      <c r="AO301">
        <f t="shared" si="37"/>
        <v>746891</v>
      </c>
      <c r="AP301" t="s">
        <v>2933</v>
      </c>
      <c r="AQ301">
        <f t="shared" si="38"/>
        <v>-4.583773148151522</v>
      </c>
      <c r="AR301">
        <f t="shared" si="39"/>
        <v>1</v>
      </c>
      <c r="AS301">
        <f t="shared" si="40"/>
        <v>0.41622685184847796</v>
      </c>
      <c r="AT301">
        <f t="shared" si="41"/>
        <v>1</v>
      </c>
      <c r="AU301">
        <f t="shared" si="42"/>
        <v>1</v>
      </c>
      <c r="AV301">
        <f t="shared" si="43"/>
        <v>0</v>
      </c>
      <c r="AW301">
        <f t="shared" si="44"/>
        <v>1</v>
      </c>
      <c r="AX301">
        <f t="shared" si="44"/>
        <v>1</v>
      </c>
      <c r="AY301">
        <f t="shared" si="45"/>
        <v>1</v>
      </c>
    </row>
    <row r="302" spans="1:51">
      <c r="A302" t="s">
        <v>2934</v>
      </c>
      <c r="B302">
        <v>3271352</v>
      </c>
      <c r="C302" t="s">
        <v>2935</v>
      </c>
      <c r="D302" t="s">
        <v>2936</v>
      </c>
      <c r="E302" t="s">
        <v>2937</v>
      </c>
      <c r="F302" t="s">
        <v>462</v>
      </c>
      <c r="G302" t="s">
        <v>231</v>
      </c>
      <c r="H302">
        <v>1200</v>
      </c>
      <c r="I302">
        <v>1200</v>
      </c>
      <c r="J302">
        <v>0</v>
      </c>
      <c r="L302">
        <v>114535</v>
      </c>
      <c r="M302" t="s">
        <v>2938</v>
      </c>
      <c r="N302" t="s">
        <v>233</v>
      </c>
      <c r="O302" t="s">
        <v>2939</v>
      </c>
      <c r="P302">
        <v>2</v>
      </c>
      <c r="Q302">
        <v>5</v>
      </c>
      <c r="R302" t="s">
        <v>462</v>
      </c>
      <c r="S302">
        <v>1</v>
      </c>
      <c r="U302" t="s">
        <v>2940</v>
      </c>
      <c r="V302" t="s">
        <v>2941</v>
      </c>
      <c r="W302" t="s">
        <v>2942</v>
      </c>
      <c r="X302" t="s">
        <v>2943</v>
      </c>
      <c r="Y302">
        <v>1</v>
      </c>
      <c r="Z302" t="s">
        <v>642</v>
      </c>
      <c r="AA302" t="s">
        <v>415</v>
      </c>
      <c r="AC302">
        <v>1</v>
      </c>
      <c r="AH302" t="s">
        <v>2944</v>
      </c>
      <c r="AI302">
        <v>3271354</v>
      </c>
      <c r="AJ302" t="s">
        <v>2934</v>
      </c>
      <c r="AL302">
        <v>0</v>
      </c>
      <c r="AM302" t="s">
        <v>2945</v>
      </c>
      <c r="AN302">
        <v>253439</v>
      </c>
      <c r="AO302">
        <f t="shared" si="37"/>
        <v>253439</v>
      </c>
      <c r="AP302" t="s">
        <v>2946</v>
      </c>
      <c r="AQ302">
        <f t="shared" si="38"/>
        <v>-5.5836805555591127</v>
      </c>
      <c r="AR302">
        <f t="shared" si="39"/>
        <v>1</v>
      </c>
      <c r="AS302">
        <f t="shared" si="40"/>
        <v>0.41631944444088731</v>
      </c>
      <c r="AT302">
        <f t="shared" si="41"/>
        <v>1</v>
      </c>
      <c r="AU302">
        <f t="shared" si="42"/>
        <v>1</v>
      </c>
      <c r="AV302">
        <f t="shared" si="43"/>
        <v>1</v>
      </c>
      <c r="AW302">
        <f t="shared" si="44"/>
        <v>1</v>
      </c>
      <c r="AX302">
        <f t="shared" si="44"/>
        <v>1</v>
      </c>
      <c r="AY302">
        <f t="shared" si="45"/>
        <v>1</v>
      </c>
    </row>
    <row r="303" spans="1:51">
      <c r="A303" t="s">
        <v>2947</v>
      </c>
      <c r="B303">
        <v>3271355</v>
      </c>
      <c r="C303" t="s">
        <v>2948</v>
      </c>
      <c r="D303" t="s">
        <v>2949</v>
      </c>
      <c r="E303" t="s">
        <v>2950</v>
      </c>
      <c r="F303" t="s">
        <v>462</v>
      </c>
      <c r="G303" t="s">
        <v>231</v>
      </c>
      <c r="H303">
        <v>0</v>
      </c>
      <c r="I303">
        <v>0</v>
      </c>
      <c r="J303">
        <v>0</v>
      </c>
      <c r="L303">
        <v>114533</v>
      </c>
      <c r="M303" t="s">
        <v>2951</v>
      </c>
      <c r="N303" t="s">
        <v>233</v>
      </c>
      <c r="O303" t="s">
        <v>360</v>
      </c>
      <c r="P303">
        <v>3</v>
      </c>
      <c r="Q303">
        <v>5</v>
      </c>
      <c r="R303" t="s">
        <v>462</v>
      </c>
      <c r="S303">
        <v>1</v>
      </c>
      <c r="U303" t="s">
        <v>1949</v>
      </c>
      <c r="V303" t="s">
        <v>2952</v>
      </c>
      <c r="W303" t="s">
        <v>2953</v>
      </c>
      <c r="X303" t="s">
        <v>2954</v>
      </c>
      <c r="Y303">
        <v>1</v>
      </c>
      <c r="Z303" t="s">
        <v>449</v>
      </c>
      <c r="AA303" t="s">
        <v>415</v>
      </c>
      <c r="AC303">
        <v>1</v>
      </c>
      <c r="AH303" t="s">
        <v>2955</v>
      </c>
      <c r="AI303">
        <v>3271357</v>
      </c>
      <c r="AJ303" t="s">
        <v>2956</v>
      </c>
      <c r="AL303">
        <v>0</v>
      </c>
      <c r="AM303" t="s">
        <v>2957</v>
      </c>
      <c r="AN303">
        <v>1976508</v>
      </c>
      <c r="AO303">
        <f t="shared" si="37"/>
        <v>1976508</v>
      </c>
      <c r="AP303" t="s">
        <v>2958</v>
      </c>
      <c r="AQ303">
        <f t="shared" si="38"/>
        <v>-12.585960648146283</v>
      </c>
      <c r="AR303">
        <f t="shared" si="39"/>
        <v>1</v>
      </c>
      <c r="AS303">
        <f t="shared" si="40"/>
        <v>0.41403935185371665</v>
      </c>
      <c r="AT303">
        <f t="shared" si="41"/>
        <v>1</v>
      </c>
      <c r="AU303">
        <f t="shared" si="42"/>
        <v>1</v>
      </c>
      <c r="AV303">
        <f t="shared" si="43"/>
        <v>0</v>
      </c>
      <c r="AW303">
        <f t="shared" si="44"/>
        <v>1</v>
      </c>
      <c r="AX303">
        <f t="shared" si="44"/>
        <v>1</v>
      </c>
      <c r="AY303">
        <f t="shared" si="45"/>
        <v>1</v>
      </c>
    </row>
    <row r="304" spans="1:51">
      <c r="A304" t="s">
        <v>2959</v>
      </c>
      <c r="B304">
        <v>3271359</v>
      </c>
      <c r="C304" t="s">
        <v>2960</v>
      </c>
      <c r="D304" t="s">
        <v>2961</v>
      </c>
      <c r="E304" t="s">
        <v>2962</v>
      </c>
      <c r="F304" t="s">
        <v>462</v>
      </c>
      <c r="G304" t="s">
        <v>263</v>
      </c>
      <c r="H304">
        <v>0</v>
      </c>
      <c r="I304">
        <v>0</v>
      </c>
      <c r="J304">
        <v>0</v>
      </c>
      <c r="L304">
        <v>114727</v>
      </c>
      <c r="M304" t="s">
        <v>2963</v>
      </c>
      <c r="N304" t="s">
        <v>233</v>
      </c>
      <c r="P304">
        <v>2</v>
      </c>
      <c r="Q304">
        <v>5</v>
      </c>
      <c r="R304" t="s">
        <v>462</v>
      </c>
      <c r="S304">
        <v>1</v>
      </c>
      <c r="V304" t="s">
        <v>564</v>
      </c>
      <c r="W304" t="s">
        <v>2964</v>
      </c>
      <c r="X304" t="s">
        <v>2965</v>
      </c>
      <c r="Y304">
        <v>1</v>
      </c>
      <c r="Z304" t="s">
        <v>497</v>
      </c>
      <c r="AA304" t="s">
        <v>415</v>
      </c>
      <c r="AC304">
        <v>2</v>
      </c>
      <c r="AH304" t="s">
        <v>2966</v>
      </c>
      <c r="AI304">
        <v>3271360</v>
      </c>
      <c r="AJ304" t="s">
        <v>2967</v>
      </c>
      <c r="AL304">
        <v>0</v>
      </c>
      <c r="AM304" t="s">
        <v>2968</v>
      </c>
      <c r="AN304">
        <v>203909</v>
      </c>
      <c r="AO304">
        <f t="shared" si="37"/>
        <v>203909</v>
      </c>
      <c r="AP304" t="s">
        <v>2969</v>
      </c>
      <c r="AQ304">
        <f t="shared" si="38"/>
        <v>-13.587905092594156</v>
      </c>
      <c r="AR304">
        <f t="shared" si="39"/>
        <v>1</v>
      </c>
      <c r="AS304">
        <f t="shared" si="40"/>
        <v>0.41209490740584442</v>
      </c>
      <c r="AT304">
        <f t="shared" si="41"/>
        <v>1</v>
      </c>
      <c r="AU304">
        <f t="shared" si="42"/>
        <v>1</v>
      </c>
      <c r="AV304">
        <f t="shared" si="43"/>
        <v>0</v>
      </c>
      <c r="AW304">
        <f t="shared" si="44"/>
        <v>1</v>
      </c>
      <c r="AX304">
        <f t="shared" si="44"/>
        <v>1</v>
      </c>
      <c r="AY304">
        <f t="shared" si="45"/>
        <v>1</v>
      </c>
    </row>
    <row r="305" spans="1:51">
      <c r="A305" t="s">
        <v>2970</v>
      </c>
      <c r="B305">
        <v>3271363</v>
      </c>
      <c r="C305" t="s">
        <v>2215</v>
      </c>
      <c r="D305" t="s">
        <v>2971</v>
      </c>
      <c r="E305" t="s">
        <v>2972</v>
      </c>
      <c r="F305" t="s">
        <v>462</v>
      </c>
      <c r="G305" t="s">
        <v>2973</v>
      </c>
      <c r="H305">
        <v>0</v>
      </c>
      <c r="I305">
        <v>0</v>
      </c>
      <c r="J305">
        <v>0</v>
      </c>
      <c r="L305">
        <v>356772</v>
      </c>
      <c r="M305" t="s">
        <v>2974</v>
      </c>
      <c r="N305" t="s">
        <v>233</v>
      </c>
      <c r="O305" t="s">
        <v>2975</v>
      </c>
      <c r="P305">
        <v>2</v>
      </c>
      <c r="Q305">
        <v>5</v>
      </c>
      <c r="R305" t="s">
        <v>462</v>
      </c>
      <c r="S305">
        <v>1</v>
      </c>
      <c r="U305" t="s">
        <v>2976</v>
      </c>
      <c r="V305" t="s">
        <v>2221</v>
      </c>
      <c r="W305" t="s">
        <v>2222</v>
      </c>
      <c r="X305" t="s">
        <v>2977</v>
      </c>
      <c r="Y305">
        <v>1</v>
      </c>
      <c r="Z305" t="s">
        <v>541</v>
      </c>
      <c r="AA305" t="s">
        <v>415</v>
      </c>
      <c r="AC305">
        <v>1</v>
      </c>
      <c r="AH305" t="s">
        <v>2978</v>
      </c>
      <c r="AI305">
        <v>3271364</v>
      </c>
      <c r="AJ305" t="s">
        <v>2979</v>
      </c>
      <c r="AL305">
        <v>0</v>
      </c>
      <c r="AM305" t="s">
        <v>2980</v>
      </c>
      <c r="AN305">
        <v>1143451</v>
      </c>
      <c r="AO305">
        <f t="shared" si="37"/>
        <v>1143451</v>
      </c>
      <c r="AP305" t="s">
        <v>2981</v>
      </c>
      <c r="AQ305">
        <f t="shared" si="38"/>
        <v>-6.5921064814829151</v>
      </c>
      <c r="AR305">
        <f t="shared" si="39"/>
        <v>1</v>
      </c>
      <c r="AS305">
        <f t="shared" si="40"/>
        <v>0.40789351851708489</v>
      </c>
      <c r="AT305">
        <f t="shared" si="41"/>
        <v>1</v>
      </c>
      <c r="AU305">
        <f t="shared" si="42"/>
        <v>1</v>
      </c>
      <c r="AV305">
        <f t="shared" si="43"/>
        <v>0</v>
      </c>
      <c r="AW305">
        <f t="shared" si="44"/>
        <v>1</v>
      </c>
      <c r="AX305">
        <f t="shared" si="44"/>
        <v>1</v>
      </c>
      <c r="AY305">
        <f t="shared" si="45"/>
        <v>1</v>
      </c>
    </row>
    <row r="306" spans="1:51">
      <c r="A306" t="s">
        <v>2982</v>
      </c>
      <c r="B306">
        <v>3271365</v>
      </c>
      <c r="C306" t="s">
        <v>2983</v>
      </c>
      <c r="D306" t="s">
        <v>2984</v>
      </c>
      <c r="E306" t="s">
        <v>2985</v>
      </c>
      <c r="F306" t="s">
        <v>462</v>
      </c>
      <c r="G306" t="s">
        <v>231</v>
      </c>
      <c r="H306">
        <v>0</v>
      </c>
      <c r="I306">
        <v>0</v>
      </c>
      <c r="J306">
        <v>8640</v>
      </c>
      <c r="K306" t="s">
        <v>2986</v>
      </c>
      <c r="L306">
        <v>114497</v>
      </c>
      <c r="M306" t="s">
        <v>2987</v>
      </c>
      <c r="N306" t="s">
        <v>233</v>
      </c>
      <c r="O306" t="s">
        <v>2988</v>
      </c>
      <c r="P306">
        <v>2</v>
      </c>
      <c r="Q306">
        <v>5</v>
      </c>
      <c r="R306" t="s">
        <v>462</v>
      </c>
      <c r="S306">
        <v>1</v>
      </c>
      <c r="U306" t="s">
        <v>2989</v>
      </c>
      <c r="V306" t="s">
        <v>2990</v>
      </c>
      <c r="W306" t="s">
        <v>2991</v>
      </c>
      <c r="X306" t="s">
        <v>2992</v>
      </c>
      <c r="Y306">
        <v>1</v>
      </c>
      <c r="Z306" t="s">
        <v>490</v>
      </c>
      <c r="AA306" t="s">
        <v>233</v>
      </c>
      <c r="AC306">
        <v>1</v>
      </c>
      <c r="AE306" t="s">
        <v>2993</v>
      </c>
      <c r="AH306" t="s">
        <v>2994</v>
      </c>
      <c r="AI306">
        <v>3271366</v>
      </c>
      <c r="AJ306" t="s">
        <v>2982</v>
      </c>
      <c r="AL306">
        <v>0</v>
      </c>
      <c r="AM306" t="s">
        <v>2995</v>
      </c>
      <c r="AN306">
        <v>168613</v>
      </c>
      <c r="AO306">
        <f t="shared" si="37"/>
        <v>168613</v>
      </c>
      <c r="AP306" t="s">
        <v>2996</v>
      </c>
      <c r="AQ306">
        <f t="shared" si="38"/>
        <v>-0.59706018518772908</v>
      </c>
      <c r="AR306">
        <f t="shared" si="39"/>
        <v>1</v>
      </c>
      <c r="AS306">
        <f t="shared" si="40"/>
        <v>0.40293981481227092</v>
      </c>
      <c r="AT306">
        <f t="shared" si="41"/>
        <v>1</v>
      </c>
      <c r="AU306">
        <f t="shared" si="42"/>
        <v>1</v>
      </c>
      <c r="AV306">
        <f t="shared" si="43"/>
        <v>0</v>
      </c>
      <c r="AW306">
        <f t="shared" si="44"/>
        <v>1</v>
      </c>
      <c r="AX306">
        <f t="shared" si="44"/>
        <v>1</v>
      </c>
      <c r="AY306">
        <f t="shared" si="45"/>
        <v>1</v>
      </c>
    </row>
    <row r="307" spans="1:51">
      <c r="A307" t="s">
        <v>2997</v>
      </c>
      <c r="B307">
        <v>3271367</v>
      </c>
      <c r="C307" t="s">
        <v>2504</v>
      </c>
      <c r="D307" t="s">
        <v>2998</v>
      </c>
      <c r="E307" t="s">
        <v>2506</v>
      </c>
      <c r="F307" t="s">
        <v>462</v>
      </c>
      <c r="G307" t="s">
        <v>231</v>
      </c>
      <c r="H307">
        <v>2000</v>
      </c>
      <c r="I307">
        <v>2000</v>
      </c>
      <c r="J307">
        <v>54592</v>
      </c>
      <c r="L307">
        <v>779485</v>
      </c>
      <c r="M307" t="s">
        <v>2999</v>
      </c>
      <c r="N307" t="s">
        <v>233</v>
      </c>
      <c r="P307">
        <v>2</v>
      </c>
      <c r="Q307">
        <v>1</v>
      </c>
      <c r="R307" t="s">
        <v>231</v>
      </c>
      <c r="S307">
        <v>2</v>
      </c>
      <c r="V307" t="s">
        <v>2508</v>
      </c>
      <c r="W307" t="s">
        <v>2509</v>
      </c>
      <c r="Y307">
        <v>1</v>
      </c>
      <c r="Z307" t="s">
        <v>741</v>
      </c>
      <c r="AA307" t="s">
        <v>415</v>
      </c>
      <c r="AC307">
        <v>1</v>
      </c>
      <c r="AH307" t="s">
        <v>3000</v>
      </c>
      <c r="AI307">
        <v>3271370</v>
      </c>
      <c r="AJ307" t="s">
        <v>2511</v>
      </c>
      <c r="AL307">
        <v>0</v>
      </c>
      <c r="AM307" t="s">
        <v>3001</v>
      </c>
      <c r="AN307">
        <v>189965</v>
      </c>
      <c r="AO307">
        <f t="shared" si="37"/>
        <v>189965</v>
      </c>
      <c r="AP307" t="s">
        <v>3002</v>
      </c>
      <c r="AQ307">
        <f t="shared" si="38"/>
        <v>-14.603333333332557</v>
      </c>
      <c r="AR307">
        <f t="shared" si="39"/>
        <v>1</v>
      </c>
      <c r="AS307">
        <f t="shared" si="40"/>
        <v>0.39666666666744277</v>
      </c>
      <c r="AT307">
        <f t="shared" si="41"/>
        <v>1</v>
      </c>
      <c r="AU307">
        <f t="shared" si="42"/>
        <v>1</v>
      </c>
      <c r="AV307">
        <f t="shared" si="43"/>
        <v>1</v>
      </c>
      <c r="AW307">
        <f t="shared" si="44"/>
        <v>1</v>
      </c>
      <c r="AX307">
        <f t="shared" si="44"/>
        <v>1</v>
      </c>
      <c r="AY307">
        <f t="shared" si="45"/>
        <v>1</v>
      </c>
    </row>
    <row r="308" spans="1:51">
      <c r="A308" t="s">
        <v>3003</v>
      </c>
      <c r="B308">
        <v>3271368</v>
      </c>
      <c r="C308" t="s">
        <v>2504</v>
      </c>
      <c r="D308" t="s">
        <v>3004</v>
      </c>
      <c r="E308" t="s">
        <v>2506</v>
      </c>
      <c r="F308" t="s">
        <v>462</v>
      </c>
      <c r="G308" t="s">
        <v>231</v>
      </c>
      <c r="H308">
        <v>2300</v>
      </c>
      <c r="I308">
        <v>2300</v>
      </c>
      <c r="J308">
        <v>63017</v>
      </c>
      <c r="L308">
        <v>779485</v>
      </c>
      <c r="M308" t="s">
        <v>3005</v>
      </c>
      <c r="N308" t="s">
        <v>233</v>
      </c>
      <c r="P308">
        <v>2</v>
      </c>
      <c r="Q308">
        <v>1</v>
      </c>
      <c r="R308" t="s">
        <v>231</v>
      </c>
      <c r="S308">
        <v>2</v>
      </c>
      <c r="V308" t="s">
        <v>2508</v>
      </c>
      <c r="W308" t="s">
        <v>2509</v>
      </c>
      <c r="Y308">
        <v>1</v>
      </c>
      <c r="Z308" t="s">
        <v>589</v>
      </c>
      <c r="AA308" t="s">
        <v>415</v>
      </c>
      <c r="AC308">
        <v>1</v>
      </c>
      <c r="AH308" t="s">
        <v>3006</v>
      </c>
      <c r="AI308">
        <v>3271384</v>
      </c>
      <c r="AJ308" t="s">
        <v>2511</v>
      </c>
      <c r="AL308">
        <v>0</v>
      </c>
      <c r="AM308" t="s">
        <v>3007</v>
      </c>
      <c r="AN308">
        <v>189957</v>
      </c>
      <c r="AO308">
        <f t="shared" si="37"/>
        <v>189957</v>
      </c>
      <c r="AP308" t="s">
        <v>3008</v>
      </c>
      <c r="AQ308">
        <f t="shared" si="38"/>
        <v>-18.604872685187729</v>
      </c>
      <c r="AR308">
        <f t="shared" si="39"/>
        <v>1</v>
      </c>
      <c r="AS308">
        <f t="shared" si="40"/>
        <v>0.39512731481227092</v>
      </c>
      <c r="AT308">
        <f t="shared" si="41"/>
        <v>1</v>
      </c>
      <c r="AU308">
        <f t="shared" si="42"/>
        <v>1</v>
      </c>
      <c r="AV308">
        <f t="shared" si="43"/>
        <v>1</v>
      </c>
      <c r="AW308">
        <f t="shared" si="44"/>
        <v>1</v>
      </c>
      <c r="AX308">
        <f t="shared" si="44"/>
        <v>1</v>
      </c>
      <c r="AY308">
        <f t="shared" si="45"/>
        <v>1</v>
      </c>
    </row>
    <row r="309" spans="1:51">
      <c r="A309" t="s">
        <v>3009</v>
      </c>
      <c r="B309">
        <v>3271369</v>
      </c>
      <c r="C309" t="s">
        <v>2504</v>
      </c>
      <c r="D309" t="s">
        <v>3010</v>
      </c>
      <c r="E309" t="s">
        <v>2506</v>
      </c>
      <c r="F309" t="s">
        <v>462</v>
      </c>
      <c r="G309" t="s">
        <v>231</v>
      </c>
      <c r="H309">
        <v>1500</v>
      </c>
      <c r="I309">
        <v>1500</v>
      </c>
      <c r="J309">
        <v>64131</v>
      </c>
      <c r="L309">
        <v>779485</v>
      </c>
      <c r="M309" t="s">
        <v>3011</v>
      </c>
      <c r="N309" t="s">
        <v>233</v>
      </c>
      <c r="P309">
        <v>2</v>
      </c>
      <c r="Q309">
        <v>1</v>
      </c>
      <c r="R309" t="s">
        <v>231</v>
      </c>
      <c r="S309">
        <v>2</v>
      </c>
      <c r="V309" t="s">
        <v>2508</v>
      </c>
      <c r="W309" t="s">
        <v>2509</v>
      </c>
      <c r="Y309">
        <v>1</v>
      </c>
      <c r="Z309" t="s">
        <v>741</v>
      </c>
      <c r="AA309" t="s">
        <v>415</v>
      </c>
      <c r="AC309">
        <v>1</v>
      </c>
      <c r="AH309" t="s">
        <v>3012</v>
      </c>
      <c r="AI309">
        <v>3271386</v>
      </c>
      <c r="AJ309" t="s">
        <v>2511</v>
      </c>
      <c r="AL309">
        <v>0</v>
      </c>
      <c r="AM309" t="s">
        <v>3013</v>
      </c>
      <c r="AN309">
        <v>189958</v>
      </c>
      <c r="AO309">
        <f t="shared" si="37"/>
        <v>189958</v>
      </c>
      <c r="AP309" t="s">
        <v>3014</v>
      </c>
      <c r="AQ309">
        <f t="shared" si="38"/>
        <v>-14.607141203705396</v>
      </c>
      <c r="AR309">
        <f t="shared" si="39"/>
        <v>1</v>
      </c>
      <c r="AS309">
        <f t="shared" si="40"/>
        <v>0.39285879629460396</v>
      </c>
      <c r="AT309">
        <f t="shared" si="41"/>
        <v>1</v>
      </c>
      <c r="AU309">
        <f t="shared" si="42"/>
        <v>1</v>
      </c>
      <c r="AV309">
        <f t="shared" si="43"/>
        <v>1</v>
      </c>
      <c r="AW309">
        <f t="shared" si="44"/>
        <v>1</v>
      </c>
      <c r="AX309">
        <f t="shared" si="44"/>
        <v>1</v>
      </c>
      <c r="AY309">
        <f t="shared" si="45"/>
        <v>1</v>
      </c>
    </row>
    <row r="310" spans="1:51">
      <c r="A310" t="s">
        <v>2567</v>
      </c>
      <c r="B310">
        <v>3271371</v>
      </c>
      <c r="C310" t="s">
        <v>3015</v>
      </c>
      <c r="D310" t="s">
        <v>3016</v>
      </c>
      <c r="E310" t="s">
        <v>3017</v>
      </c>
      <c r="F310" t="s">
        <v>462</v>
      </c>
      <c r="G310" t="s">
        <v>231</v>
      </c>
      <c r="H310">
        <v>0</v>
      </c>
      <c r="I310">
        <v>0</v>
      </c>
      <c r="J310">
        <v>2018002</v>
      </c>
      <c r="L310">
        <v>114571</v>
      </c>
      <c r="M310" t="s">
        <v>3018</v>
      </c>
      <c r="N310" t="s">
        <v>233</v>
      </c>
      <c r="O310" t="s">
        <v>3019</v>
      </c>
      <c r="P310">
        <v>2</v>
      </c>
      <c r="Q310">
        <v>1</v>
      </c>
      <c r="R310" t="s">
        <v>231</v>
      </c>
      <c r="S310">
        <v>1</v>
      </c>
      <c r="U310" t="s">
        <v>3020</v>
      </c>
      <c r="V310" t="s">
        <v>2346</v>
      </c>
      <c r="W310" t="s">
        <v>3021</v>
      </c>
      <c r="Y310">
        <v>1</v>
      </c>
      <c r="Z310" t="s">
        <v>978</v>
      </c>
      <c r="AA310" t="s">
        <v>415</v>
      </c>
      <c r="AC310">
        <v>1</v>
      </c>
      <c r="AH310" t="s">
        <v>3022</v>
      </c>
      <c r="AI310">
        <v>3271372</v>
      </c>
      <c r="AJ310" t="s">
        <v>285</v>
      </c>
      <c r="AL310">
        <v>0</v>
      </c>
      <c r="AM310" t="s">
        <v>3023</v>
      </c>
      <c r="AN310">
        <v>7066414</v>
      </c>
      <c r="AO310">
        <f t="shared" si="37"/>
        <v>7066414</v>
      </c>
      <c r="AP310" t="s">
        <v>3024</v>
      </c>
      <c r="AQ310">
        <f t="shared" si="38"/>
        <v>-11.599085648151231</v>
      </c>
      <c r="AR310">
        <f t="shared" si="39"/>
        <v>1</v>
      </c>
      <c r="AS310">
        <f t="shared" si="40"/>
        <v>0.400914351848769</v>
      </c>
      <c r="AT310">
        <f t="shared" si="41"/>
        <v>1</v>
      </c>
      <c r="AU310">
        <f t="shared" si="42"/>
        <v>1</v>
      </c>
      <c r="AV310">
        <f t="shared" si="43"/>
        <v>0</v>
      </c>
      <c r="AW310">
        <f t="shared" si="44"/>
        <v>1</v>
      </c>
      <c r="AX310">
        <f t="shared" si="44"/>
        <v>1</v>
      </c>
      <c r="AY310">
        <f t="shared" si="45"/>
        <v>1</v>
      </c>
    </row>
    <row r="311" spans="1:51">
      <c r="A311" t="s">
        <v>3025</v>
      </c>
      <c r="B311">
        <v>3271373</v>
      </c>
      <c r="C311" t="s">
        <v>557</v>
      </c>
      <c r="D311" t="s">
        <v>571</v>
      </c>
      <c r="E311" t="s">
        <v>3026</v>
      </c>
      <c r="F311" t="s">
        <v>462</v>
      </c>
      <c r="G311" t="s">
        <v>263</v>
      </c>
      <c r="H311">
        <v>0</v>
      </c>
      <c r="I311">
        <v>0</v>
      </c>
      <c r="J311">
        <v>0</v>
      </c>
      <c r="K311" t="s">
        <v>560</v>
      </c>
      <c r="L311">
        <v>114727</v>
      </c>
      <c r="M311" t="s">
        <v>3027</v>
      </c>
      <c r="N311" t="s">
        <v>233</v>
      </c>
      <c r="O311" t="s">
        <v>574</v>
      </c>
      <c r="P311">
        <v>2</v>
      </c>
      <c r="Q311">
        <v>5</v>
      </c>
      <c r="R311" t="s">
        <v>462</v>
      </c>
      <c r="S311">
        <v>1</v>
      </c>
      <c r="U311" t="s">
        <v>3028</v>
      </c>
      <c r="V311" t="s">
        <v>564</v>
      </c>
      <c r="W311" t="s">
        <v>565</v>
      </c>
      <c r="X311" t="s">
        <v>3029</v>
      </c>
      <c r="Y311">
        <v>1</v>
      </c>
      <c r="Z311" t="s">
        <v>467</v>
      </c>
      <c r="AA311" t="s">
        <v>415</v>
      </c>
      <c r="AC311">
        <v>1</v>
      </c>
      <c r="AH311" t="s">
        <v>3030</v>
      </c>
      <c r="AI311">
        <v>3271376</v>
      </c>
      <c r="AJ311" t="s">
        <v>3026</v>
      </c>
      <c r="AL311">
        <v>0</v>
      </c>
      <c r="AM311" t="s">
        <v>3031</v>
      </c>
      <c r="AN311">
        <v>415332</v>
      </c>
      <c r="AO311">
        <f t="shared" si="37"/>
        <v>415332</v>
      </c>
      <c r="AP311" t="s">
        <v>3032</v>
      </c>
      <c r="AQ311">
        <f t="shared" si="38"/>
        <v>-15.600196759260143</v>
      </c>
      <c r="AR311">
        <f t="shared" si="39"/>
        <v>1</v>
      </c>
      <c r="AS311">
        <f t="shared" si="40"/>
        <v>0.39980324073985685</v>
      </c>
      <c r="AT311">
        <f t="shared" si="41"/>
        <v>1</v>
      </c>
      <c r="AU311">
        <f t="shared" si="42"/>
        <v>1</v>
      </c>
      <c r="AV311">
        <f t="shared" si="43"/>
        <v>0</v>
      </c>
      <c r="AW311">
        <f t="shared" si="44"/>
        <v>1</v>
      </c>
      <c r="AX311">
        <f t="shared" si="44"/>
        <v>1</v>
      </c>
      <c r="AY311">
        <f t="shared" si="45"/>
        <v>1</v>
      </c>
    </row>
    <row r="312" spans="1:51">
      <c r="A312" t="s">
        <v>3033</v>
      </c>
      <c r="B312">
        <v>3271377</v>
      </c>
      <c r="C312" t="s">
        <v>303</v>
      </c>
      <c r="D312" t="s">
        <v>3034</v>
      </c>
      <c r="E312" t="s">
        <v>305</v>
      </c>
      <c r="F312" t="s">
        <v>462</v>
      </c>
      <c r="G312" t="s">
        <v>642</v>
      </c>
      <c r="H312">
        <v>100</v>
      </c>
      <c r="I312">
        <v>100</v>
      </c>
      <c r="J312">
        <v>36285451</v>
      </c>
      <c r="L312">
        <v>114752</v>
      </c>
      <c r="M312" t="s">
        <v>3035</v>
      </c>
      <c r="N312" t="s">
        <v>233</v>
      </c>
      <c r="P312">
        <v>2</v>
      </c>
      <c r="Q312">
        <v>1</v>
      </c>
      <c r="R312" t="s">
        <v>231</v>
      </c>
      <c r="S312">
        <v>2</v>
      </c>
      <c r="V312" t="s">
        <v>309</v>
      </c>
      <c r="W312" t="s">
        <v>310</v>
      </c>
      <c r="Y312">
        <v>1</v>
      </c>
      <c r="Z312" t="s">
        <v>467</v>
      </c>
      <c r="AA312" t="s">
        <v>415</v>
      </c>
      <c r="AC312">
        <v>1</v>
      </c>
      <c r="AH312" t="s">
        <v>3036</v>
      </c>
      <c r="AI312">
        <v>3271378</v>
      </c>
      <c r="AJ312" t="s">
        <v>3037</v>
      </c>
      <c r="AK312" t="s">
        <v>3038</v>
      </c>
      <c r="AL312">
        <v>74035</v>
      </c>
      <c r="AN312">
        <v>0</v>
      </c>
      <c r="AO312">
        <f t="shared" si="37"/>
        <v>74035</v>
      </c>
      <c r="AP312" t="s">
        <v>3036</v>
      </c>
      <c r="AQ312">
        <f t="shared" si="38"/>
        <v>-15.604490740741312</v>
      </c>
      <c r="AR312">
        <f t="shared" si="39"/>
        <v>1</v>
      </c>
      <c r="AS312">
        <f t="shared" si="40"/>
        <v>0.39550925925868796</v>
      </c>
      <c r="AT312">
        <f t="shared" si="41"/>
        <v>1</v>
      </c>
      <c r="AU312">
        <f t="shared" si="42"/>
        <v>1</v>
      </c>
      <c r="AV312">
        <f t="shared" si="43"/>
        <v>1</v>
      </c>
      <c r="AW312">
        <f t="shared" si="44"/>
        <v>1</v>
      </c>
      <c r="AX312">
        <f t="shared" si="44"/>
        <v>1</v>
      </c>
      <c r="AY312">
        <f t="shared" si="45"/>
        <v>1</v>
      </c>
    </row>
    <row r="313" spans="1:51">
      <c r="A313" t="s">
        <v>3039</v>
      </c>
      <c r="B313">
        <v>3271381</v>
      </c>
      <c r="C313" t="s">
        <v>3040</v>
      </c>
      <c r="D313" t="s">
        <v>2898</v>
      </c>
      <c r="E313" t="s">
        <v>3041</v>
      </c>
      <c r="F313" t="s">
        <v>462</v>
      </c>
      <c r="G313" t="s">
        <v>2973</v>
      </c>
      <c r="H313">
        <v>0</v>
      </c>
      <c r="I313">
        <v>0</v>
      </c>
      <c r="J313">
        <v>0</v>
      </c>
      <c r="L313">
        <v>114727</v>
      </c>
      <c r="M313" t="s">
        <v>3042</v>
      </c>
      <c r="N313" t="s">
        <v>233</v>
      </c>
      <c r="O313" t="s">
        <v>564</v>
      </c>
      <c r="P313">
        <v>2</v>
      </c>
      <c r="Q313">
        <v>1</v>
      </c>
      <c r="R313" t="s">
        <v>231</v>
      </c>
      <c r="S313">
        <v>1</v>
      </c>
      <c r="U313" t="s">
        <v>2903</v>
      </c>
      <c r="V313" t="s">
        <v>3043</v>
      </c>
      <c r="Y313">
        <v>1</v>
      </c>
      <c r="Z313" t="s">
        <v>2875</v>
      </c>
      <c r="AA313" t="s">
        <v>415</v>
      </c>
      <c r="AC313">
        <v>1</v>
      </c>
      <c r="AH313" t="s">
        <v>3044</v>
      </c>
      <c r="AI313">
        <v>3271382</v>
      </c>
      <c r="AJ313" t="s">
        <v>3045</v>
      </c>
      <c r="AL313">
        <v>0</v>
      </c>
      <c r="AM313" t="s">
        <v>3046</v>
      </c>
      <c r="AN313">
        <v>278772</v>
      </c>
      <c r="AO313">
        <f t="shared" si="37"/>
        <v>278772</v>
      </c>
      <c r="AP313" t="s">
        <v>3047</v>
      </c>
      <c r="AQ313">
        <f t="shared" si="38"/>
        <v>-19.602858796293731</v>
      </c>
      <c r="AR313">
        <f t="shared" si="39"/>
        <v>1</v>
      </c>
      <c r="AS313">
        <f t="shared" si="40"/>
        <v>0.39714120370626915</v>
      </c>
      <c r="AT313">
        <f t="shared" si="41"/>
        <v>1</v>
      </c>
      <c r="AU313">
        <f t="shared" si="42"/>
        <v>1</v>
      </c>
      <c r="AV313">
        <f t="shared" si="43"/>
        <v>0</v>
      </c>
      <c r="AW313">
        <f t="shared" si="44"/>
        <v>1</v>
      </c>
      <c r="AX313">
        <f t="shared" si="44"/>
        <v>1</v>
      </c>
      <c r="AY313">
        <f t="shared" si="45"/>
        <v>1</v>
      </c>
    </row>
    <row r="314" spans="1:51">
      <c r="A314" t="s">
        <v>3048</v>
      </c>
      <c r="B314">
        <v>3271383</v>
      </c>
      <c r="C314" t="s">
        <v>557</v>
      </c>
      <c r="D314" t="s">
        <v>908</v>
      </c>
      <c r="E314" t="s">
        <v>3049</v>
      </c>
      <c r="F314" t="s">
        <v>462</v>
      </c>
      <c r="G314" t="s">
        <v>263</v>
      </c>
      <c r="H314">
        <v>0</v>
      </c>
      <c r="I314">
        <v>0</v>
      </c>
      <c r="J314">
        <v>0</v>
      </c>
      <c r="K314" t="s">
        <v>560</v>
      </c>
      <c r="L314">
        <v>114727</v>
      </c>
      <c r="M314" t="s">
        <v>3050</v>
      </c>
      <c r="N314" t="s">
        <v>233</v>
      </c>
      <c r="O314" t="s">
        <v>911</v>
      </c>
      <c r="P314">
        <v>2</v>
      </c>
      <c r="Q314">
        <v>5</v>
      </c>
      <c r="R314" t="s">
        <v>462</v>
      </c>
      <c r="S314">
        <v>1</v>
      </c>
      <c r="U314" t="s">
        <v>912</v>
      </c>
      <c r="V314" t="s">
        <v>564</v>
      </c>
      <c r="W314" t="s">
        <v>565</v>
      </c>
      <c r="X314" t="s">
        <v>3051</v>
      </c>
      <c r="Y314">
        <v>1</v>
      </c>
      <c r="Z314" t="s">
        <v>467</v>
      </c>
      <c r="AA314" t="s">
        <v>415</v>
      </c>
      <c r="AC314">
        <v>1</v>
      </c>
      <c r="AH314" t="s">
        <v>3052</v>
      </c>
      <c r="AI314">
        <v>3271385</v>
      </c>
      <c r="AJ314" t="s">
        <v>3049</v>
      </c>
      <c r="AL314">
        <v>0</v>
      </c>
      <c r="AM314" t="s">
        <v>3053</v>
      </c>
      <c r="AN314">
        <v>416280</v>
      </c>
      <c r="AO314">
        <f t="shared" si="37"/>
        <v>416280</v>
      </c>
      <c r="AP314" t="s">
        <v>3054</v>
      </c>
      <c r="AQ314">
        <f t="shared" si="38"/>
        <v>-15.604467592595029</v>
      </c>
      <c r="AR314">
        <f t="shared" si="39"/>
        <v>1</v>
      </c>
      <c r="AS314">
        <f t="shared" si="40"/>
        <v>0.39553240740497131</v>
      </c>
      <c r="AT314">
        <f t="shared" si="41"/>
        <v>1</v>
      </c>
      <c r="AU314">
        <f t="shared" si="42"/>
        <v>1</v>
      </c>
      <c r="AV314">
        <f t="shared" si="43"/>
        <v>0</v>
      </c>
      <c r="AW314">
        <f t="shared" si="44"/>
        <v>1</v>
      </c>
      <c r="AX314">
        <f t="shared" si="44"/>
        <v>1</v>
      </c>
      <c r="AY314">
        <f t="shared" si="45"/>
        <v>1</v>
      </c>
    </row>
    <row r="315" spans="1:51">
      <c r="A315" t="s">
        <v>3055</v>
      </c>
      <c r="B315">
        <v>3271388</v>
      </c>
      <c r="C315" t="s">
        <v>3056</v>
      </c>
      <c r="D315" t="s">
        <v>3057</v>
      </c>
      <c r="E315" t="s">
        <v>3058</v>
      </c>
      <c r="F315" t="s">
        <v>462</v>
      </c>
      <c r="G315" t="s">
        <v>263</v>
      </c>
      <c r="H315">
        <v>7344</v>
      </c>
      <c r="I315">
        <v>7344</v>
      </c>
      <c r="J315">
        <v>0</v>
      </c>
      <c r="L315">
        <v>2782449</v>
      </c>
      <c r="M315" t="s">
        <v>3059</v>
      </c>
      <c r="N315" t="s">
        <v>233</v>
      </c>
      <c r="O315" t="s">
        <v>3060</v>
      </c>
      <c r="P315">
        <v>2</v>
      </c>
      <c r="Q315">
        <v>1</v>
      </c>
      <c r="R315" t="s">
        <v>231</v>
      </c>
      <c r="S315">
        <v>1</v>
      </c>
      <c r="U315" t="s">
        <v>3061</v>
      </c>
      <c r="V315" t="s">
        <v>3062</v>
      </c>
      <c r="W315" t="s">
        <v>3063</v>
      </c>
      <c r="Y315">
        <v>1</v>
      </c>
      <c r="Z315" t="s">
        <v>449</v>
      </c>
      <c r="AA315" t="s">
        <v>415</v>
      </c>
      <c r="AC315">
        <v>1</v>
      </c>
      <c r="AH315" t="s">
        <v>3064</v>
      </c>
      <c r="AI315">
        <v>3271390</v>
      </c>
      <c r="AJ315" t="s">
        <v>3058</v>
      </c>
      <c r="AL315">
        <v>0</v>
      </c>
      <c r="AM315" t="s">
        <v>3065</v>
      </c>
      <c r="AN315">
        <v>1857877</v>
      </c>
      <c r="AO315">
        <f t="shared" si="37"/>
        <v>1857877</v>
      </c>
      <c r="AP315" t="s">
        <v>3066</v>
      </c>
      <c r="AQ315">
        <f t="shared" si="38"/>
        <v>-12.606793981482042</v>
      </c>
      <c r="AR315">
        <f t="shared" si="39"/>
        <v>1</v>
      </c>
      <c r="AS315">
        <f t="shared" si="40"/>
        <v>0.393206018517958</v>
      </c>
      <c r="AT315">
        <f t="shared" si="41"/>
        <v>1</v>
      </c>
      <c r="AU315">
        <f t="shared" si="42"/>
        <v>1</v>
      </c>
      <c r="AV315">
        <f t="shared" si="43"/>
        <v>1</v>
      </c>
      <c r="AW315">
        <f t="shared" si="44"/>
        <v>1</v>
      </c>
      <c r="AX315">
        <f t="shared" si="44"/>
        <v>1</v>
      </c>
      <c r="AY315">
        <f t="shared" si="45"/>
        <v>1</v>
      </c>
    </row>
    <row r="316" spans="1:51">
      <c r="A316" t="s">
        <v>3067</v>
      </c>
      <c r="B316">
        <v>3271391</v>
      </c>
      <c r="C316" t="s">
        <v>3068</v>
      </c>
      <c r="D316" t="s">
        <v>3069</v>
      </c>
      <c r="E316" t="s">
        <v>3070</v>
      </c>
      <c r="F316" t="s">
        <v>462</v>
      </c>
      <c r="G316" t="s">
        <v>231</v>
      </c>
      <c r="H316">
        <v>0</v>
      </c>
      <c r="I316">
        <v>0</v>
      </c>
      <c r="J316">
        <v>0</v>
      </c>
      <c r="L316">
        <v>114725</v>
      </c>
      <c r="M316" t="s">
        <v>3071</v>
      </c>
      <c r="N316" t="s">
        <v>233</v>
      </c>
      <c r="O316" t="s">
        <v>3072</v>
      </c>
      <c r="P316">
        <v>2</v>
      </c>
      <c r="Q316">
        <v>1</v>
      </c>
      <c r="R316" t="s">
        <v>231</v>
      </c>
      <c r="S316">
        <v>1</v>
      </c>
      <c r="U316" t="s">
        <v>3073</v>
      </c>
      <c r="V316" t="s">
        <v>3074</v>
      </c>
      <c r="W316" t="s">
        <v>3075</v>
      </c>
      <c r="Y316">
        <v>1</v>
      </c>
      <c r="Z316" t="s">
        <v>978</v>
      </c>
      <c r="AA316" t="s">
        <v>415</v>
      </c>
      <c r="AC316">
        <v>1</v>
      </c>
      <c r="AH316" t="s">
        <v>3076</v>
      </c>
      <c r="AI316">
        <v>3271394</v>
      </c>
      <c r="AJ316" t="s">
        <v>3070</v>
      </c>
      <c r="AL316">
        <v>0</v>
      </c>
      <c r="AM316" t="s">
        <v>3077</v>
      </c>
      <c r="AN316">
        <v>391137</v>
      </c>
      <c r="AO316">
        <f t="shared" si="37"/>
        <v>391137</v>
      </c>
      <c r="AP316" t="s">
        <v>3078</v>
      </c>
      <c r="AQ316">
        <f t="shared" si="38"/>
        <v>-11.606956018520577</v>
      </c>
      <c r="AR316">
        <f t="shared" si="39"/>
        <v>1</v>
      </c>
      <c r="AS316">
        <f t="shared" si="40"/>
        <v>0.39304398147942265</v>
      </c>
      <c r="AT316">
        <f t="shared" si="41"/>
        <v>1</v>
      </c>
      <c r="AU316">
        <f t="shared" si="42"/>
        <v>1</v>
      </c>
      <c r="AV316">
        <f t="shared" si="43"/>
        <v>0</v>
      </c>
      <c r="AW316">
        <f t="shared" si="44"/>
        <v>1</v>
      </c>
      <c r="AX316">
        <f t="shared" si="44"/>
        <v>1</v>
      </c>
      <c r="AY316">
        <f t="shared" si="45"/>
        <v>1</v>
      </c>
    </row>
    <row r="317" spans="1:51">
      <c r="A317" t="s">
        <v>3079</v>
      </c>
      <c r="B317">
        <v>3271395</v>
      </c>
      <c r="C317" t="s">
        <v>3080</v>
      </c>
      <c r="D317" t="s">
        <v>3081</v>
      </c>
      <c r="E317" t="s">
        <v>1871</v>
      </c>
      <c r="F317" t="s">
        <v>462</v>
      </c>
      <c r="G317" t="s">
        <v>263</v>
      </c>
      <c r="H317">
        <v>0</v>
      </c>
      <c r="I317">
        <v>0</v>
      </c>
      <c r="J317">
        <v>20311</v>
      </c>
      <c r="L317">
        <v>114565</v>
      </c>
      <c r="M317" t="s">
        <v>3082</v>
      </c>
      <c r="N317" t="s">
        <v>233</v>
      </c>
      <c r="O317" t="s">
        <v>3083</v>
      </c>
      <c r="P317">
        <v>2</v>
      </c>
      <c r="Q317">
        <v>5</v>
      </c>
      <c r="R317" t="s">
        <v>462</v>
      </c>
      <c r="S317">
        <v>1</v>
      </c>
      <c r="U317" t="s">
        <v>3084</v>
      </c>
      <c r="V317" t="s">
        <v>3085</v>
      </c>
      <c r="W317" t="s">
        <v>3086</v>
      </c>
      <c r="X317" t="s">
        <v>3087</v>
      </c>
      <c r="Y317">
        <v>1</v>
      </c>
      <c r="Z317" t="s">
        <v>541</v>
      </c>
      <c r="AA317" t="s">
        <v>415</v>
      </c>
      <c r="AC317">
        <v>1</v>
      </c>
      <c r="AH317" t="s">
        <v>3088</v>
      </c>
      <c r="AI317">
        <v>3271397</v>
      </c>
      <c r="AJ317" t="s">
        <v>3079</v>
      </c>
      <c r="AL317">
        <v>0</v>
      </c>
      <c r="AM317" t="s">
        <v>3089</v>
      </c>
      <c r="AN317">
        <v>327306</v>
      </c>
      <c r="AO317">
        <f t="shared" si="37"/>
        <v>327306</v>
      </c>
      <c r="AP317" t="s">
        <v>3090</v>
      </c>
      <c r="AQ317">
        <f t="shared" si="38"/>
        <v>-6.6084722222221899</v>
      </c>
      <c r="AR317">
        <f t="shared" si="39"/>
        <v>1</v>
      </c>
      <c r="AS317">
        <f t="shared" si="40"/>
        <v>0.39152777777781012</v>
      </c>
      <c r="AT317">
        <f t="shared" si="41"/>
        <v>1</v>
      </c>
      <c r="AU317">
        <f t="shared" si="42"/>
        <v>1</v>
      </c>
      <c r="AV317">
        <f t="shared" si="43"/>
        <v>0</v>
      </c>
      <c r="AW317">
        <f t="shared" si="44"/>
        <v>1</v>
      </c>
      <c r="AX317">
        <f t="shared" si="44"/>
        <v>1</v>
      </c>
      <c r="AY317">
        <f t="shared" si="45"/>
        <v>1</v>
      </c>
    </row>
    <row r="318" spans="1:51">
      <c r="A318" t="s">
        <v>3091</v>
      </c>
      <c r="B318">
        <v>3271396</v>
      </c>
      <c r="C318" t="s">
        <v>3015</v>
      </c>
      <c r="D318" t="s">
        <v>3092</v>
      </c>
      <c r="E318" t="s">
        <v>3017</v>
      </c>
      <c r="F318" t="s">
        <v>462</v>
      </c>
      <c r="G318" t="s">
        <v>231</v>
      </c>
      <c r="H318">
        <v>0</v>
      </c>
      <c r="I318">
        <v>0</v>
      </c>
      <c r="J318">
        <v>2018003</v>
      </c>
      <c r="L318">
        <v>114571</v>
      </c>
      <c r="M318" t="s">
        <v>3093</v>
      </c>
      <c r="N318" t="s">
        <v>233</v>
      </c>
      <c r="O318" t="s">
        <v>3094</v>
      </c>
      <c r="P318">
        <v>2</v>
      </c>
      <c r="Q318">
        <v>1</v>
      </c>
      <c r="R318" t="s">
        <v>231</v>
      </c>
      <c r="S318">
        <v>1</v>
      </c>
      <c r="U318" t="s">
        <v>3095</v>
      </c>
      <c r="V318" t="s">
        <v>2346</v>
      </c>
      <c r="W318" t="s">
        <v>3021</v>
      </c>
      <c r="Y318">
        <v>1</v>
      </c>
      <c r="Z318" t="s">
        <v>978</v>
      </c>
      <c r="AA318" t="s">
        <v>415</v>
      </c>
      <c r="AC318">
        <v>1</v>
      </c>
      <c r="AH318" t="s">
        <v>3096</v>
      </c>
      <c r="AI318">
        <v>3271407</v>
      </c>
      <c r="AJ318" t="s">
        <v>285</v>
      </c>
      <c r="AL318">
        <v>0</v>
      </c>
      <c r="AM318" t="s">
        <v>3097</v>
      </c>
      <c r="AN318">
        <v>1102201</v>
      </c>
      <c r="AO318">
        <f t="shared" si="37"/>
        <v>1102201</v>
      </c>
      <c r="AP318" t="s">
        <v>3098</v>
      </c>
      <c r="AQ318">
        <f t="shared" si="38"/>
        <v>-11.610509259262471</v>
      </c>
      <c r="AR318">
        <f t="shared" si="39"/>
        <v>1</v>
      </c>
      <c r="AS318">
        <f t="shared" si="40"/>
        <v>0.38949074073752854</v>
      </c>
      <c r="AT318">
        <f t="shared" si="41"/>
        <v>1</v>
      </c>
      <c r="AU318">
        <f t="shared" si="42"/>
        <v>1</v>
      </c>
      <c r="AV318">
        <f t="shared" si="43"/>
        <v>0</v>
      </c>
      <c r="AW318">
        <f t="shared" si="44"/>
        <v>1</v>
      </c>
      <c r="AX318">
        <f t="shared" si="44"/>
        <v>1</v>
      </c>
      <c r="AY318">
        <f t="shared" si="45"/>
        <v>1</v>
      </c>
    </row>
    <row r="319" spans="1:51">
      <c r="A319" t="s">
        <v>3099</v>
      </c>
      <c r="B319">
        <v>3271400</v>
      </c>
      <c r="C319" t="s">
        <v>557</v>
      </c>
      <c r="D319" t="s">
        <v>3100</v>
      </c>
      <c r="E319" t="s">
        <v>3101</v>
      </c>
      <c r="F319" t="s">
        <v>462</v>
      </c>
      <c r="G319" t="s">
        <v>263</v>
      </c>
      <c r="H319">
        <v>0</v>
      </c>
      <c r="I319">
        <v>0</v>
      </c>
      <c r="J319">
        <v>0</v>
      </c>
      <c r="K319" t="s">
        <v>560</v>
      </c>
      <c r="L319">
        <v>114727</v>
      </c>
      <c r="M319" t="s">
        <v>2792</v>
      </c>
      <c r="N319" t="s">
        <v>233</v>
      </c>
      <c r="O319" t="s">
        <v>3102</v>
      </c>
      <c r="P319">
        <v>3</v>
      </c>
      <c r="Q319">
        <v>5</v>
      </c>
      <c r="R319" t="s">
        <v>462</v>
      </c>
      <c r="S319">
        <v>1</v>
      </c>
      <c r="U319" t="s">
        <v>3103</v>
      </c>
      <c r="V319" t="s">
        <v>564</v>
      </c>
      <c r="W319" t="s">
        <v>565</v>
      </c>
      <c r="X319" t="s">
        <v>3104</v>
      </c>
      <c r="Y319">
        <v>1</v>
      </c>
      <c r="Z319" t="s">
        <v>467</v>
      </c>
      <c r="AA319" t="s">
        <v>415</v>
      </c>
      <c r="AC319">
        <v>1</v>
      </c>
      <c r="AH319" t="s">
        <v>3105</v>
      </c>
      <c r="AI319">
        <v>3271405</v>
      </c>
      <c r="AJ319" t="s">
        <v>3101</v>
      </c>
      <c r="AL319">
        <v>0</v>
      </c>
      <c r="AM319" t="s">
        <v>3106</v>
      </c>
      <c r="AN319">
        <v>418306</v>
      </c>
      <c r="AO319">
        <f t="shared" si="37"/>
        <v>418306</v>
      </c>
      <c r="AP319" t="s">
        <v>3107</v>
      </c>
      <c r="AQ319">
        <f t="shared" si="38"/>
        <v>-15.609641203700448</v>
      </c>
      <c r="AR319">
        <f t="shared" si="39"/>
        <v>1</v>
      </c>
      <c r="AS319">
        <f t="shared" si="40"/>
        <v>0.39035879629955161</v>
      </c>
      <c r="AT319">
        <f t="shared" si="41"/>
        <v>1</v>
      </c>
      <c r="AU319">
        <f t="shared" si="42"/>
        <v>1</v>
      </c>
      <c r="AV319">
        <f t="shared" si="43"/>
        <v>0</v>
      </c>
      <c r="AW319">
        <f t="shared" si="44"/>
        <v>1</v>
      </c>
      <c r="AX319">
        <f t="shared" si="44"/>
        <v>1</v>
      </c>
      <c r="AY319">
        <f t="shared" si="45"/>
        <v>1</v>
      </c>
    </row>
    <row r="320" spans="1:51">
      <c r="A320" t="s">
        <v>3108</v>
      </c>
      <c r="B320">
        <v>3271401</v>
      </c>
      <c r="C320" t="s">
        <v>3068</v>
      </c>
      <c r="D320" t="s">
        <v>3069</v>
      </c>
      <c r="E320" t="s">
        <v>3109</v>
      </c>
      <c r="F320" t="s">
        <v>462</v>
      </c>
      <c r="G320" t="s">
        <v>231</v>
      </c>
      <c r="H320">
        <v>0</v>
      </c>
      <c r="I320">
        <v>0</v>
      </c>
      <c r="J320">
        <v>0</v>
      </c>
      <c r="L320">
        <v>114725</v>
      </c>
      <c r="M320" t="s">
        <v>3110</v>
      </c>
      <c r="N320" t="s">
        <v>233</v>
      </c>
      <c r="O320" t="s">
        <v>3072</v>
      </c>
      <c r="P320">
        <v>2</v>
      </c>
      <c r="Q320">
        <v>5</v>
      </c>
      <c r="R320" t="s">
        <v>462</v>
      </c>
      <c r="S320">
        <v>1</v>
      </c>
      <c r="U320" t="s">
        <v>3073</v>
      </c>
      <c r="V320" t="s">
        <v>3074</v>
      </c>
      <c r="W320" t="s">
        <v>3075</v>
      </c>
      <c r="X320" t="s">
        <v>3111</v>
      </c>
      <c r="Y320">
        <v>1</v>
      </c>
      <c r="Z320" t="s">
        <v>978</v>
      </c>
      <c r="AA320" t="s">
        <v>415</v>
      </c>
      <c r="AC320">
        <v>1</v>
      </c>
      <c r="AH320" t="s">
        <v>3105</v>
      </c>
      <c r="AI320">
        <v>3271403</v>
      </c>
      <c r="AJ320" t="s">
        <v>3109</v>
      </c>
      <c r="AL320">
        <v>0</v>
      </c>
      <c r="AM320" t="s">
        <v>3112</v>
      </c>
      <c r="AN320">
        <v>390338</v>
      </c>
      <c r="AO320">
        <f t="shared" si="37"/>
        <v>390338</v>
      </c>
      <c r="AP320" t="s">
        <v>3113</v>
      </c>
      <c r="AQ320">
        <f t="shared" si="38"/>
        <v>-11.609108796299552</v>
      </c>
      <c r="AR320">
        <f t="shared" si="39"/>
        <v>1</v>
      </c>
      <c r="AS320">
        <f t="shared" si="40"/>
        <v>0.39089120370044839</v>
      </c>
      <c r="AT320">
        <f t="shared" si="41"/>
        <v>1</v>
      </c>
      <c r="AU320">
        <f t="shared" si="42"/>
        <v>1</v>
      </c>
      <c r="AV320">
        <f t="shared" si="43"/>
        <v>0</v>
      </c>
      <c r="AW320">
        <f t="shared" si="44"/>
        <v>1</v>
      </c>
      <c r="AX320">
        <f t="shared" si="44"/>
        <v>1</v>
      </c>
      <c r="AY320">
        <f t="shared" si="45"/>
        <v>1</v>
      </c>
    </row>
    <row r="321" spans="1:51">
      <c r="A321" t="s">
        <v>3114</v>
      </c>
      <c r="B321">
        <v>3271406</v>
      </c>
      <c r="C321" t="s">
        <v>3115</v>
      </c>
      <c r="D321" t="s">
        <v>3081</v>
      </c>
      <c r="E321" t="s">
        <v>1871</v>
      </c>
      <c r="F321" t="s">
        <v>462</v>
      </c>
      <c r="G321" t="s">
        <v>263</v>
      </c>
      <c r="H321">
        <v>0</v>
      </c>
      <c r="I321">
        <v>0</v>
      </c>
      <c r="J321">
        <v>20310</v>
      </c>
      <c r="L321">
        <v>114565</v>
      </c>
      <c r="M321" t="s">
        <v>3116</v>
      </c>
      <c r="N321" t="s">
        <v>233</v>
      </c>
      <c r="O321" t="s">
        <v>3083</v>
      </c>
      <c r="P321">
        <v>2</v>
      </c>
      <c r="Q321">
        <v>5</v>
      </c>
      <c r="R321" t="s">
        <v>462</v>
      </c>
      <c r="S321">
        <v>1</v>
      </c>
      <c r="U321" t="s">
        <v>3084</v>
      </c>
      <c r="V321" t="s">
        <v>3117</v>
      </c>
      <c r="W321" t="s">
        <v>3118</v>
      </c>
      <c r="X321" t="s">
        <v>3119</v>
      </c>
      <c r="Y321">
        <v>1</v>
      </c>
      <c r="Z321" t="s">
        <v>551</v>
      </c>
      <c r="AA321" t="s">
        <v>415</v>
      </c>
      <c r="AC321">
        <v>1</v>
      </c>
      <c r="AH321" t="s">
        <v>3120</v>
      </c>
      <c r="AI321">
        <v>3271408</v>
      </c>
      <c r="AJ321" t="s">
        <v>3114</v>
      </c>
      <c r="AL321">
        <v>0</v>
      </c>
      <c r="AM321" t="s">
        <v>3121</v>
      </c>
      <c r="AN321">
        <v>328499</v>
      </c>
      <c r="AO321">
        <f t="shared" si="37"/>
        <v>328499</v>
      </c>
      <c r="AP321" t="s">
        <v>3122</v>
      </c>
      <c r="AQ321">
        <f t="shared" si="38"/>
        <v>-4.6109837962940219</v>
      </c>
      <c r="AR321">
        <f t="shared" si="39"/>
        <v>1</v>
      </c>
      <c r="AS321">
        <f t="shared" si="40"/>
        <v>0.38901620370597811</v>
      </c>
      <c r="AT321">
        <f t="shared" si="41"/>
        <v>1</v>
      </c>
      <c r="AU321">
        <f t="shared" si="42"/>
        <v>1</v>
      </c>
      <c r="AV321">
        <f t="shared" si="43"/>
        <v>0</v>
      </c>
      <c r="AW321">
        <f t="shared" si="44"/>
        <v>1</v>
      </c>
      <c r="AX321">
        <f t="shared" si="44"/>
        <v>1</v>
      </c>
      <c r="AY321">
        <f t="shared" si="45"/>
        <v>1</v>
      </c>
    </row>
    <row r="322" spans="1:51">
      <c r="A322" t="s">
        <v>3123</v>
      </c>
      <c r="B322">
        <v>3271409</v>
      </c>
      <c r="C322" t="s">
        <v>342</v>
      </c>
      <c r="D322" t="s">
        <v>3124</v>
      </c>
      <c r="E322" t="s">
        <v>3125</v>
      </c>
      <c r="F322" t="s">
        <v>1459</v>
      </c>
      <c r="G322" t="s">
        <v>1459</v>
      </c>
      <c r="H322">
        <v>19.559999999999999</v>
      </c>
      <c r="I322">
        <v>19.559999999999999</v>
      </c>
      <c r="J322">
        <v>0</v>
      </c>
      <c r="L322">
        <v>114495</v>
      </c>
      <c r="M322" t="s">
        <v>3126</v>
      </c>
      <c r="N322" t="s">
        <v>233</v>
      </c>
      <c r="P322">
        <v>2</v>
      </c>
      <c r="Q322">
        <v>1</v>
      </c>
      <c r="R322" t="s">
        <v>231</v>
      </c>
      <c r="S322">
        <v>1</v>
      </c>
      <c r="V322" t="s">
        <v>346</v>
      </c>
      <c r="W322" t="s">
        <v>1057</v>
      </c>
      <c r="Y322">
        <v>1</v>
      </c>
      <c r="Z322" t="s">
        <v>490</v>
      </c>
      <c r="AA322" t="s">
        <v>233</v>
      </c>
      <c r="AC322">
        <v>1</v>
      </c>
      <c r="AH322" t="s">
        <v>3127</v>
      </c>
      <c r="AI322">
        <v>3271410</v>
      </c>
      <c r="AJ322" t="s">
        <v>3125</v>
      </c>
      <c r="AL322">
        <v>0</v>
      </c>
      <c r="AM322" t="s">
        <v>3128</v>
      </c>
      <c r="AN322">
        <v>127267</v>
      </c>
      <c r="AO322">
        <f t="shared" si="37"/>
        <v>127267</v>
      </c>
      <c r="AP322" t="s">
        <v>3129</v>
      </c>
      <c r="AQ322">
        <f t="shared" si="38"/>
        <v>-0.611921296294895</v>
      </c>
      <c r="AR322">
        <f t="shared" si="39"/>
        <v>1</v>
      </c>
      <c r="AS322">
        <f t="shared" si="40"/>
        <v>7.388078703705105</v>
      </c>
      <c r="AT322">
        <f t="shared" si="41"/>
        <v>1</v>
      </c>
      <c r="AU322">
        <f t="shared" si="42"/>
        <v>1</v>
      </c>
      <c r="AV322">
        <f t="shared" si="43"/>
        <v>1</v>
      </c>
      <c r="AW322">
        <f t="shared" si="44"/>
        <v>1</v>
      </c>
      <c r="AX322">
        <f t="shared" si="44"/>
        <v>1</v>
      </c>
      <c r="AY322">
        <f t="shared" si="45"/>
        <v>1</v>
      </c>
    </row>
    <row r="323" spans="1:51">
      <c r="A323" t="s">
        <v>3130</v>
      </c>
      <c r="B323">
        <v>3271412</v>
      </c>
      <c r="C323" t="s">
        <v>3131</v>
      </c>
      <c r="D323" t="s">
        <v>3132</v>
      </c>
      <c r="E323" t="s">
        <v>3133</v>
      </c>
      <c r="F323" t="s">
        <v>462</v>
      </c>
      <c r="G323" t="s">
        <v>231</v>
      </c>
      <c r="H323">
        <v>405220.26</v>
      </c>
      <c r="I323">
        <v>405220.26</v>
      </c>
      <c r="J323">
        <v>20312</v>
      </c>
      <c r="L323">
        <v>114565</v>
      </c>
      <c r="M323" t="s">
        <v>3134</v>
      </c>
      <c r="N323" t="s">
        <v>233</v>
      </c>
      <c r="O323" t="s">
        <v>3135</v>
      </c>
      <c r="P323">
        <v>3</v>
      </c>
      <c r="Q323">
        <v>5</v>
      </c>
      <c r="R323" t="s">
        <v>462</v>
      </c>
      <c r="S323">
        <v>1</v>
      </c>
      <c r="U323" t="s">
        <v>3136</v>
      </c>
      <c r="V323" t="s">
        <v>3137</v>
      </c>
      <c r="W323" t="s">
        <v>3138</v>
      </c>
      <c r="X323" t="s">
        <v>3139</v>
      </c>
      <c r="Y323">
        <v>1</v>
      </c>
      <c r="Z323" t="s">
        <v>642</v>
      </c>
      <c r="AA323" t="s">
        <v>415</v>
      </c>
      <c r="AC323">
        <v>1</v>
      </c>
      <c r="AH323" t="s">
        <v>3140</v>
      </c>
      <c r="AI323">
        <v>3271413</v>
      </c>
      <c r="AJ323" t="s">
        <v>3133</v>
      </c>
      <c r="AL323">
        <v>0</v>
      </c>
      <c r="AM323" t="s">
        <v>3141</v>
      </c>
      <c r="AN323">
        <v>3516980</v>
      </c>
      <c r="AO323">
        <f t="shared" ref="AO323:AO386" si="46">AL323+AN323</f>
        <v>3516980</v>
      </c>
      <c r="AP323" t="s">
        <v>3142</v>
      </c>
      <c r="AQ323">
        <f t="shared" ref="AQ323:AQ386" si="47">IFERROR(Z323-M323,"nesprávny dátum")</f>
        <v>-5.6130555555573665</v>
      </c>
      <c r="AR323">
        <f t="shared" ref="AR323:AR386" si="48">IFERROR(IF(Z323-M323&lt;-93,0,IF(Z323-M323&lt;1,1,0)),0)</f>
        <v>1</v>
      </c>
      <c r="AS323">
        <f t="shared" ref="AS323:AS386" si="49">IFERROR(F323-M323,"N/A")</f>
        <v>0.38694444444263354</v>
      </c>
      <c r="AT323">
        <f t="shared" ref="AT323:AT386" si="50">IFERROR(IF(F323-M323&gt;0,1,0),"N/A")</f>
        <v>1</v>
      </c>
      <c r="AU323">
        <f t="shared" ref="AU323:AU386" si="51">IF(AND(F323="",T323=""),0,1)</f>
        <v>1</v>
      </c>
      <c r="AV323">
        <f t="shared" ref="AV323:AV386" si="52">IF(H323&gt;0,1,0)</f>
        <v>1</v>
      </c>
      <c r="AW323">
        <f t="shared" ref="AW323:AX386" si="53">IF(AI323="",0,1)</f>
        <v>1</v>
      </c>
      <c r="AX323">
        <f t="shared" si="53"/>
        <v>1</v>
      </c>
      <c r="AY323">
        <f t="shared" ref="AY323:AY386" si="54">IF(AK323&gt;"",1,IF(AM323&gt;"",1,0))</f>
        <v>1</v>
      </c>
    </row>
    <row r="324" spans="1:51">
      <c r="A324" t="s">
        <v>3143</v>
      </c>
      <c r="B324">
        <v>3271414</v>
      </c>
      <c r="C324" t="s">
        <v>557</v>
      </c>
      <c r="D324" t="s">
        <v>3144</v>
      </c>
      <c r="E324" t="s">
        <v>3145</v>
      </c>
      <c r="F324" t="s">
        <v>462</v>
      </c>
      <c r="G324" t="s">
        <v>263</v>
      </c>
      <c r="H324">
        <v>0</v>
      </c>
      <c r="I324">
        <v>0</v>
      </c>
      <c r="J324">
        <v>0</v>
      </c>
      <c r="K324" t="s">
        <v>560</v>
      </c>
      <c r="L324">
        <v>114727</v>
      </c>
      <c r="M324" t="s">
        <v>3146</v>
      </c>
      <c r="N324" t="s">
        <v>233</v>
      </c>
      <c r="O324" t="s">
        <v>3147</v>
      </c>
      <c r="P324">
        <v>3</v>
      </c>
      <c r="Q324">
        <v>5</v>
      </c>
      <c r="R324" t="s">
        <v>462</v>
      </c>
      <c r="S324">
        <v>1</v>
      </c>
      <c r="U324" t="s">
        <v>3148</v>
      </c>
      <c r="V324" t="s">
        <v>564</v>
      </c>
      <c r="W324" t="s">
        <v>565</v>
      </c>
      <c r="X324" t="s">
        <v>3149</v>
      </c>
      <c r="Y324">
        <v>1</v>
      </c>
      <c r="Z324" t="s">
        <v>467</v>
      </c>
      <c r="AA324" t="s">
        <v>415</v>
      </c>
      <c r="AC324">
        <v>1</v>
      </c>
      <c r="AH324" t="s">
        <v>3150</v>
      </c>
      <c r="AI324">
        <v>3271417</v>
      </c>
      <c r="AJ324" t="s">
        <v>3145</v>
      </c>
      <c r="AL324">
        <v>0</v>
      </c>
      <c r="AM324" t="s">
        <v>3151</v>
      </c>
      <c r="AN324">
        <v>416279</v>
      </c>
      <c r="AO324">
        <f t="shared" si="46"/>
        <v>416279</v>
      </c>
      <c r="AP324" t="s">
        <v>3152</v>
      </c>
      <c r="AQ324">
        <f t="shared" si="47"/>
        <v>-15.614456018520286</v>
      </c>
      <c r="AR324">
        <f t="shared" si="48"/>
        <v>1</v>
      </c>
      <c r="AS324">
        <f t="shared" si="49"/>
        <v>0.38554398147971369</v>
      </c>
      <c r="AT324">
        <f t="shared" si="50"/>
        <v>1</v>
      </c>
      <c r="AU324">
        <f t="shared" si="51"/>
        <v>1</v>
      </c>
      <c r="AV324">
        <f t="shared" si="52"/>
        <v>0</v>
      </c>
      <c r="AW324">
        <f t="shared" si="53"/>
        <v>1</v>
      </c>
      <c r="AX324">
        <f t="shared" si="53"/>
        <v>1</v>
      </c>
      <c r="AY324">
        <f t="shared" si="54"/>
        <v>1</v>
      </c>
    </row>
    <row r="325" spans="1:51">
      <c r="A325" t="s">
        <v>3153</v>
      </c>
      <c r="B325">
        <v>3271415</v>
      </c>
      <c r="C325" t="s">
        <v>3154</v>
      </c>
      <c r="D325" t="s">
        <v>3155</v>
      </c>
      <c r="E325" t="s">
        <v>3156</v>
      </c>
      <c r="F325" t="s">
        <v>462</v>
      </c>
      <c r="G325" t="s">
        <v>231</v>
      </c>
      <c r="H325">
        <v>3900</v>
      </c>
      <c r="I325">
        <v>3900</v>
      </c>
      <c r="J325">
        <v>116295</v>
      </c>
      <c r="L325">
        <v>116293</v>
      </c>
      <c r="M325" t="s">
        <v>3157</v>
      </c>
      <c r="N325" t="s">
        <v>233</v>
      </c>
      <c r="O325" t="s">
        <v>3158</v>
      </c>
      <c r="P325">
        <v>3</v>
      </c>
      <c r="Q325">
        <v>1</v>
      </c>
      <c r="R325" t="s">
        <v>231</v>
      </c>
      <c r="S325">
        <v>1</v>
      </c>
      <c r="U325" t="s">
        <v>3159</v>
      </c>
      <c r="V325" t="s">
        <v>1450</v>
      </c>
      <c r="W325" t="s">
        <v>1451</v>
      </c>
      <c r="Y325">
        <v>1</v>
      </c>
      <c r="Z325" t="s">
        <v>978</v>
      </c>
      <c r="AA325" t="s">
        <v>415</v>
      </c>
      <c r="AC325">
        <v>1</v>
      </c>
      <c r="AH325" t="s">
        <v>3160</v>
      </c>
      <c r="AI325">
        <v>3271416</v>
      </c>
      <c r="AJ325" t="s">
        <v>3156</v>
      </c>
      <c r="AL325">
        <v>0</v>
      </c>
      <c r="AM325" t="s">
        <v>3161</v>
      </c>
      <c r="AN325">
        <v>184531</v>
      </c>
      <c r="AO325">
        <f t="shared" si="46"/>
        <v>184531</v>
      </c>
      <c r="AP325" t="s">
        <v>3162</v>
      </c>
      <c r="AQ325">
        <f t="shared" si="47"/>
        <v>-11.614259259258688</v>
      </c>
      <c r="AR325">
        <f t="shared" si="48"/>
        <v>1</v>
      </c>
      <c r="AS325">
        <f t="shared" si="49"/>
        <v>0.38574074074131204</v>
      </c>
      <c r="AT325">
        <f t="shared" si="50"/>
        <v>1</v>
      </c>
      <c r="AU325">
        <f t="shared" si="51"/>
        <v>1</v>
      </c>
      <c r="AV325">
        <f t="shared" si="52"/>
        <v>1</v>
      </c>
      <c r="AW325">
        <f t="shared" si="53"/>
        <v>1</v>
      </c>
      <c r="AX325">
        <f t="shared" si="53"/>
        <v>1</v>
      </c>
      <c r="AY325">
        <f t="shared" si="54"/>
        <v>1</v>
      </c>
    </row>
    <row r="326" spans="1:51">
      <c r="A326" t="s">
        <v>3163</v>
      </c>
      <c r="B326">
        <v>3271418</v>
      </c>
      <c r="C326" t="s">
        <v>3164</v>
      </c>
      <c r="D326" t="s">
        <v>3165</v>
      </c>
      <c r="E326" t="s">
        <v>3166</v>
      </c>
      <c r="F326" t="s">
        <v>462</v>
      </c>
      <c r="G326" t="s">
        <v>263</v>
      </c>
      <c r="H326">
        <v>56801</v>
      </c>
      <c r="I326">
        <v>56801</v>
      </c>
      <c r="J326">
        <v>0</v>
      </c>
      <c r="L326">
        <v>114495</v>
      </c>
      <c r="M326" t="s">
        <v>3167</v>
      </c>
      <c r="N326" t="s">
        <v>233</v>
      </c>
      <c r="O326" t="s">
        <v>3168</v>
      </c>
      <c r="P326">
        <v>3</v>
      </c>
      <c r="Q326">
        <v>1</v>
      </c>
      <c r="R326" t="s">
        <v>231</v>
      </c>
      <c r="S326">
        <v>1</v>
      </c>
      <c r="U326" t="s">
        <v>3169</v>
      </c>
      <c r="V326" t="s">
        <v>346</v>
      </c>
      <c r="W326" t="s">
        <v>1057</v>
      </c>
      <c r="Y326">
        <v>1</v>
      </c>
      <c r="Z326" t="s">
        <v>551</v>
      </c>
      <c r="AA326" t="s">
        <v>415</v>
      </c>
      <c r="AC326">
        <v>1</v>
      </c>
      <c r="AH326" t="s">
        <v>3170</v>
      </c>
      <c r="AI326">
        <v>3271423</v>
      </c>
      <c r="AJ326" t="s">
        <v>3166</v>
      </c>
      <c r="AL326">
        <v>0</v>
      </c>
      <c r="AM326" t="s">
        <v>3171</v>
      </c>
      <c r="AN326">
        <v>316164</v>
      </c>
      <c r="AO326">
        <f t="shared" si="46"/>
        <v>316164</v>
      </c>
      <c r="AP326" t="s">
        <v>3172</v>
      </c>
      <c r="AQ326">
        <f t="shared" si="47"/>
        <v>-4.614988425928459</v>
      </c>
      <c r="AR326">
        <f t="shared" si="48"/>
        <v>1</v>
      </c>
      <c r="AS326">
        <f t="shared" si="49"/>
        <v>0.38501157407154096</v>
      </c>
      <c r="AT326">
        <f t="shared" si="50"/>
        <v>1</v>
      </c>
      <c r="AU326">
        <f t="shared" si="51"/>
        <v>1</v>
      </c>
      <c r="AV326">
        <f t="shared" si="52"/>
        <v>1</v>
      </c>
      <c r="AW326">
        <f t="shared" si="53"/>
        <v>1</v>
      </c>
      <c r="AX326">
        <f t="shared" si="53"/>
        <v>1</v>
      </c>
      <c r="AY326">
        <f t="shared" si="54"/>
        <v>1</v>
      </c>
    </row>
    <row r="327" spans="1:51">
      <c r="A327" t="s">
        <v>3173</v>
      </c>
      <c r="B327">
        <v>3271679</v>
      </c>
      <c r="C327" t="s">
        <v>1508</v>
      </c>
      <c r="D327" t="s">
        <v>3174</v>
      </c>
      <c r="E327" t="s">
        <v>1510</v>
      </c>
      <c r="F327" t="s">
        <v>462</v>
      </c>
      <c r="G327" t="s">
        <v>231</v>
      </c>
      <c r="H327">
        <v>130000</v>
      </c>
      <c r="I327">
        <v>130000</v>
      </c>
      <c r="J327">
        <v>0</v>
      </c>
      <c r="L327">
        <v>114723</v>
      </c>
      <c r="M327" t="s">
        <v>3175</v>
      </c>
      <c r="N327" t="s">
        <v>233</v>
      </c>
      <c r="O327" t="s">
        <v>3176</v>
      </c>
      <c r="P327">
        <v>2</v>
      </c>
      <c r="Q327">
        <v>1</v>
      </c>
      <c r="R327" t="s">
        <v>231</v>
      </c>
      <c r="S327">
        <v>1</v>
      </c>
      <c r="U327" t="s">
        <v>3177</v>
      </c>
      <c r="V327" t="s">
        <v>876</v>
      </c>
      <c r="W327" t="s">
        <v>1514</v>
      </c>
      <c r="Y327">
        <v>1</v>
      </c>
      <c r="Z327" t="s">
        <v>642</v>
      </c>
      <c r="AA327" t="s">
        <v>415</v>
      </c>
      <c r="AC327">
        <v>1</v>
      </c>
      <c r="AH327" t="s">
        <v>3178</v>
      </c>
      <c r="AI327">
        <v>3271734</v>
      </c>
      <c r="AJ327" t="s">
        <v>1510</v>
      </c>
      <c r="AL327">
        <v>0</v>
      </c>
      <c r="AM327" t="s">
        <v>3179</v>
      </c>
      <c r="AN327">
        <v>2918343</v>
      </c>
      <c r="AO327">
        <f t="shared" si="46"/>
        <v>2918343</v>
      </c>
      <c r="AP327" t="s">
        <v>3180</v>
      </c>
      <c r="AQ327">
        <f t="shared" si="47"/>
        <v>-5.6430092592563597</v>
      </c>
      <c r="AR327">
        <f t="shared" si="48"/>
        <v>1</v>
      </c>
      <c r="AS327">
        <f t="shared" si="49"/>
        <v>0.35699074074364034</v>
      </c>
      <c r="AT327">
        <f t="shared" si="50"/>
        <v>1</v>
      </c>
      <c r="AU327">
        <f t="shared" si="51"/>
        <v>1</v>
      </c>
      <c r="AV327">
        <f t="shared" si="52"/>
        <v>1</v>
      </c>
      <c r="AW327">
        <f t="shared" si="53"/>
        <v>1</v>
      </c>
      <c r="AX327">
        <f t="shared" si="53"/>
        <v>1</v>
      </c>
      <c r="AY327">
        <f t="shared" si="54"/>
        <v>1</v>
      </c>
    </row>
    <row r="328" spans="1:51">
      <c r="A328" t="s">
        <v>3181</v>
      </c>
      <c r="B328">
        <v>3271420</v>
      </c>
      <c r="C328" t="s">
        <v>2504</v>
      </c>
      <c r="D328" t="s">
        <v>3182</v>
      </c>
      <c r="E328" t="s">
        <v>2506</v>
      </c>
      <c r="F328" t="s">
        <v>462</v>
      </c>
      <c r="G328" t="s">
        <v>231</v>
      </c>
      <c r="H328">
        <v>2300</v>
      </c>
      <c r="I328">
        <v>2300</v>
      </c>
      <c r="J328">
        <v>63280</v>
      </c>
      <c r="L328">
        <v>779485</v>
      </c>
      <c r="M328" t="s">
        <v>3183</v>
      </c>
      <c r="N328" t="s">
        <v>233</v>
      </c>
      <c r="P328">
        <v>2</v>
      </c>
      <c r="Q328">
        <v>1</v>
      </c>
      <c r="R328" t="s">
        <v>231</v>
      </c>
      <c r="S328">
        <v>2</v>
      </c>
      <c r="V328" t="s">
        <v>2508</v>
      </c>
      <c r="W328" t="s">
        <v>2509</v>
      </c>
      <c r="Y328">
        <v>1</v>
      </c>
      <c r="Z328" t="s">
        <v>497</v>
      </c>
      <c r="AA328" t="s">
        <v>415</v>
      </c>
      <c r="AC328">
        <v>1</v>
      </c>
      <c r="AH328" t="s">
        <v>3184</v>
      </c>
      <c r="AI328">
        <v>3271432</v>
      </c>
      <c r="AJ328" t="s">
        <v>2511</v>
      </c>
      <c r="AL328">
        <v>0</v>
      </c>
      <c r="AM328" t="s">
        <v>3185</v>
      </c>
      <c r="AN328">
        <v>189972</v>
      </c>
      <c r="AO328">
        <f t="shared" si="46"/>
        <v>189972</v>
      </c>
      <c r="AP328" t="s">
        <v>3186</v>
      </c>
      <c r="AQ328">
        <f t="shared" si="47"/>
        <v>-13.620231481480005</v>
      </c>
      <c r="AR328">
        <f t="shared" si="48"/>
        <v>1</v>
      </c>
      <c r="AS328">
        <f t="shared" si="49"/>
        <v>0.37976851851999527</v>
      </c>
      <c r="AT328">
        <f t="shared" si="50"/>
        <v>1</v>
      </c>
      <c r="AU328">
        <f t="shared" si="51"/>
        <v>1</v>
      </c>
      <c r="AV328">
        <f t="shared" si="52"/>
        <v>1</v>
      </c>
      <c r="AW328">
        <f t="shared" si="53"/>
        <v>1</v>
      </c>
      <c r="AX328">
        <f t="shared" si="53"/>
        <v>1</v>
      </c>
      <c r="AY328">
        <f t="shared" si="54"/>
        <v>1</v>
      </c>
    </row>
    <row r="329" spans="1:51">
      <c r="A329" t="s">
        <v>3187</v>
      </c>
      <c r="B329">
        <v>3271421</v>
      </c>
      <c r="C329" t="s">
        <v>2504</v>
      </c>
      <c r="D329" t="s">
        <v>3188</v>
      </c>
      <c r="E329" t="s">
        <v>2506</v>
      </c>
      <c r="F329" t="s">
        <v>462</v>
      </c>
      <c r="G329" t="s">
        <v>231</v>
      </c>
      <c r="H329">
        <v>2300</v>
      </c>
      <c r="I329">
        <v>2300</v>
      </c>
      <c r="J329">
        <v>64018</v>
      </c>
      <c r="L329">
        <v>779485</v>
      </c>
      <c r="M329" t="s">
        <v>3189</v>
      </c>
      <c r="N329" t="s">
        <v>233</v>
      </c>
      <c r="P329">
        <v>2</v>
      </c>
      <c r="Q329">
        <v>1</v>
      </c>
      <c r="R329" t="s">
        <v>231</v>
      </c>
      <c r="S329">
        <v>2</v>
      </c>
      <c r="V329" t="s">
        <v>2508</v>
      </c>
      <c r="W329" t="s">
        <v>2509</v>
      </c>
      <c r="Y329">
        <v>1</v>
      </c>
      <c r="Z329" t="s">
        <v>497</v>
      </c>
      <c r="AA329" t="s">
        <v>415</v>
      </c>
      <c r="AC329">
        <v>1</v>
      </c>
      <c r="AH329" t="s">
        <v>3184</v>
      </c>
      <c r="AI329">
        <v>3271435</v>
      </c>
      <c r="AJ329" t="s">
        <v>2511</v>
      </c>
      <c r="AL329">
        <v>0</v>
      </c>
      <c r="AM329" t="s">
        <v>3190</v>
      </c>
      <c r="AN329">
        <v>189998</v>
      </c>
      <c r="AO329">
        <f t="shared" si="46"/>
        <v>189998</v>
      </c>
      <c r="AP329" t="s">
        <v>3191</v>
      </c>
      <c r="AQ329">
        <f t="shared" si="47"/>
        <v>-13.623993055553001</v>
      </c>
      <c r="AR329">
        <f t="shared" si="48"/>
        <v>1</v>
      </c>
      <c r="AS329">
        <f t="shared" si="49"/>
        <v>0.37600694444699911</v>
      </c>
      <c r="AT329">
        <f t="shared" si="50"/>
        <v>1</v>
      </c>
      <c r="AU329">
        <f t="shared" si="51"/>
        <v>1</v>
      </c>
      <c r="AV329">
        <f t="shared" si="52"/>
        <v>1</v>
      </c>
      <c r="AW329">
        <f t="shared" si="53"/>
        <v>1</v>
      </c>
      <c r="AX329">
        <f t="shared" si="53"/>
        <v>1</v>
      </c>
      <c r="AY329">
        <f t="shared" si="54"/>
        <v>1</v>
      </c>
    </row>
    <row r="330" spans="1:51">
      <c r="A330" t="s">
        <v>3192</v>
      </c>
      <c r="B330">
        <v>3271422</v>
      </c>
      <c r="C330" t="s">
        <v>2504</v>
      </c>
      <c r="D330" t="s">
        <v>3193</v>
      </c>
      <c r="E330" t="s">
        <v>2506</v>
      </c>
      <c r="F330" t="s">
        <v>462</v>
      </c>
      <c r="G330" t="s">
        <v>231</v>
      </c>
      <c r="H330">
        <v>2300</v>
      </c>
      <c r="I330">
        <v>2300</v>
      </c>
      <c r="J330">
        <v>64332</v>
      </c>
      <c r="L330">
        <v>779485</v>
      </c>
      <c r="M330" t="s">
        <v>3194</v>
      </c>
      <c r="N330" t="s">
        <v>233</v>
      </c>
      <c r="P330">
        <v>2</v>
      </c>
      <c r="Q330">
        <v>1</v>
      </c>
      <c r="R330" t="s">
        <v>231</v>
      </c>
      <c r="S330">
        <v>2</v>
      </c>
      <c r="V330" t="s">
        <v>2508</v>
      </c>
      <c r="W330" t="s">
        <v>2509</v>
      </c>
      <c r="Y330">
        <v>1</v>
      </c>
      <c r="Z330" t="s">
        <v>741</v>
      </c>
      <c r="AA330" t="s">
        <v>415</v>
      </c>
      <c r="AC330">
        <v>1</v>
      </c>
      <c r="AH330" t="s">
        <v>3184</v>
      </c>
      <c r="AI330">
        <v>3271665</v>
      </c>
      <c r="AJ330" t="s">
        <v>2511</v>
      </c>
      <c r="AL330">
        <v>0</v>
      </c>
      <c r="AM330" t="s">
        <v>3195</v>
      </c>
      <c r="AN330">
        <v>189948</v>
      </c>
      <c r="AO330">
        <f t="shared" si="46"/>
        <v>189948</v>
      </c>
      <c r="AP330" t="s">
        <v>3196</v>
      </c>
      <c r="AQ330">
        <f t="shared" si="47"/>
        <v>-14.635289351848769</v>
      </c>
      <c r="AR330">
        <f t="shared" si="48"/>
        <v>1</v>
      </c>
      <c r="AS330">
        <f t="shared" si="49"/>
        <v>0.364710648151231</v>
      </c>
      <c r="AT330">
        <f t="shared" si="50"/>
        <v>1</v>
      </c>
      <c r="AU330">
        <f t="shared" si="51"/>
        <v>1</v>
      </c>
      <c r="AV330">
        <f t="shared" si="52"/>
        <v>1</v>
      </c>
      <c r="AW330">
        <f t="shared" si="53"/>
        <v>1</v>
      </c>
      <c r="AX330">
        <f t="shared" si="53"/>
        <v>1</v>
      </c>
      <c r="AY330">
        <f t="shared" si="54"/>
        <v>1</v>
      </c>
    </row>
    <row r="331" spans="1:51">
      <c r="A331" t="s">
        <v>3197</v>
      </c>
      <c r="B331">
        <v>3271424</v>
      </c>
      <c r="C331" t="s">
        <v>3198</v>
      </c>
      <c r="D331" t="s">
        <v>3199</v>
      </c>
      <c r="E331" t="s">
        <v>3200</v>
      </c>
      <c r="F331" t="s">
        <v>462</v>
      </c>
      <c r="G331" t="s">
        <v>231</v>
      </c>
      <c r="H331">
        <v>0</v>
      </c>
      <c r="I331">
        <v>0</v>
      </c>
      <c r="J331">
        <v>0</v>
      </c>
      <c r="L331">
        <v>114725</v>
      </c>
      <c r="M331" t="s">
        <v>3201</v>
      </c>
      <c r="N331" t="s">
        <v>233</v>
      </c>
      <c r="O331" t="s">
        <v>3202</v>
      </c>
      <c r="P331">
        <v>2</v>
      </c>
      <c r="Q331">
        <v>5</v>
      </c>
      <c r="R331" t="s">
        <v>462</v>
      </c>
      <c r="S331">
        <v>1</v>
      </c>
      <c r="U331" t="s">
        <v>3203</v>
      </c>
      <c r="V331" t="s">
        <v>3204</v>
      </c>
      <c r="W331" t="s">
        <v>3205</v>
      </c>
      <c r="X331" t="s">
        <v>3206</v>
      </c>
      <c r="Y331">
        <v>1</v>
      </c>
      <c r="Z331" t="s">
        <v>455</v>
      </c>
      <c r="AA331" t="s">
        <v>415</v>
      </c>
      <c r="AC331">
        <v>1</v>
      </c>
      <c r="AH331" t="s">
        <v>3207</v>
      </c>
      <c r="AI331">
        <v>3271426</v>
      </c>
      <c r="AJ331" t="s">
        <v>3208</v>
      </c>
      <c r="AL331">
        <v>0</v>
      </c>
      <c r="AM331" t="s">
        <v>3209</v>
      </c>
      <c r="AN331">
        <v>816483</v>
      </c>
      <c r="AO331">
        <f t="shared" si="46"/>
        <v>816483</v>
      </c>
      <c r="AP331" t="s">
        <v>3210</v>
      </c>
      <c r="AQ331">
        <f t="shared" si="47"/>
        <v>-20.617870370369928</v>
      </c>
      <c r="AR331">
        <f t="shared" si="48"/>
        <v>1</v>
      </c>
      <c r="AS331">
        <f t="shared" si="49"/>
        <v>0.38212962963007158</v>
      </c>
      <c r="AT331">
        <f t="shared" si="50"/>
        <v>1</v>
      </c>
      <c r="AU331">
        <f t="shared" si="51"/>
        <v>1</v>
      </c>
      <c r="AV331">
        <f t="shared" si="52"/>
        <v>0</v>
      </c>
      <c r="AW331">
        <f t="shared" si="53"/>
        <v>1</v>
      </c>
      <c r="AX331">
        <f t="shared" si="53"/>
        <v>1</v>
      </c>
      <c r="AY331">
        <f t="shared" si="54"/>
        <v>1</v>
      </c>
    </row>
    <row r="332" spans="1:51">
      <c r="A332" t="s">
        <v>3211</v>
      </c>
      <c r="B332">
        <v>3271425</v>
      </c>
      <c r="C332" t="s">
        <v>3212</v>
      </c>
      <c r="D332" t="s">
        <v>3213</v>
      </c>
      <c r="E332" t="s">
        <v>3214</v>
      </c>
      <c r="F332" t="s">
        <v>462</v>
      </c>
      <c r="G332" t="s">
        <v>263</v>
      </c>
      <c r="H332">
        <v>31510</v>
      </c>
      <c r="I332">
        <v>31510</v>
      </c>
      <c r="J332">
        <v>0</v>
      </c>
      <c r="L332">
        <v>114495</v>
      </c>
      <c r="M332" t="s">
        <v>3215</v>
      </c>
      <c r="N332" t="s">
        <v>233</v>
      </c>
      <c r="O332" t="s">
        <v>3216</v>
      </c>
      <c r="P332">
        <v>3</v>
      </c>
      <c r="Q332">
        <v>1</v>
      </c>
      <c r="R332" t="s">
        <v>231</v>
      </c>
      <c r="S332">
        <v>1</v>
      </c>
      <c r="U332" t="s">
        <v>3217</v>
      </c>
      <c r="V332" t="s">
        <v>346</v>
      </c>
      <c r="W332" t="s">
        <v>1057</v>
      </c>
      <c r="Y332">
        <v>1</v>
      </c>
      <c r="Z332" t="s">
        <v>978</v>
      </c>
      <c r="AA332" t="s">
        <v>415</v>
      </c>
      <c r="AC332">
        <v>1</v>
      </c>
      <c r="AH332" t="s">
        <v>3218</v>
      </c>
      <c r="AI332">
        <v>3271428</v>
      </c>
      <c r="AJ332" t="s">
        <v>3214</v>
      </c>
      <c r="AL332">
        <v>0</v>
      </c>
      <c r="AM332" t="s">
        <v>3219</v>
      </c>
      <c r="AN332">
        <v>514362</v>
      </c>
      <c r="AO332">
        <f t="shared" si="46"/>
        <v>514362</v>
      </c>
      <c r="AP332" t="s">
        <v>3220</v>
      </c>
      <c r="AQ332">
        <f t="shared" si="47"/>
        <v>-11.617800925923802</v>
      </c>
      <c r="AR332">
        <f t="shared" si="48"/>
        <v>1</v>
      </c>
      <c r="AS332">
        <f t="shared" si="49"/>
        <v>0.38219907407619758</v>
      </c>
      <c r="AT332">
        <f t="shared" si="50"/>
        <v>1</v>
      </c>
      <c r="AU332">
        <f t="shared" si="51"/>
        <v>1</v>
      </c>
      <c r="AV332">
        <f t="shared" si="52"/>
        <v>1</v>
      </c>
      <c r="AW332">
        <f t="shared" si="53"/>
        <v>1</v>
      </c>
      <c r="AX332">
        <f t="shared" si="53"/>
        <v>1</v>
      </c>
      <c r="AY332">
        <f t="shared" si="54"/>
        <v>1</v>
      </c>
    </row>
    <row r="333" spans="1:51">
      <c r="A333" t="s">
        <v>3221</v>
      </c>
      <c r="B333">
        <v>3271427</v>
      </c>
      <c r="C333" t="s">
        <v>459</v>
      </c>
      <c r="D333" t="s">
        <v>3222</v>
      </c>
      <c r="E333" t="s">
        <v>3223</v>
      </c>
      <c r="F333" t="s">
        <v>462</v>
      </c>
      <c r="G333" t="s">
        <v>231</v>
      </c>
      <c r="H333">
        <v>500</v>
      </c>
      <c r="I333">
        <v>500</v>
      </c>
      <c r="J333">
        <v>13242017</v>
      </c>
      <c r="L333">
        <v>114692</v>
      </c>
      <c r="M333" t="s">
        <v>3224</v>
      </c>
      <c r="N333" t="s">
        <v>233</v>
      </c>
      <c r="P333">
        <v>2</v>
      </c>
      <c r="Q333">
        <v>5</v>
      </c>
      <c r="R333" t="s">
        <v>462</v>
      </c>
      <c r="S333">
        <v>1</v>
      </c>
      <c r="V333" t="s">
        <v>464</v>
      </c>
      <c r="W333" t="s">
        <v>465</v>
      </c>
      <c r="X333" t="s">
        <v>3225</v>
      </c>
      <c r="Y333">
        <v>1</v>
      </c>
      <c r="Z333" t="s">
        <v>589</v>
      </c>
      <c r="AA333" t="s">
        <v>415</v>
      </c>
      <c r="AC333">
        <v>1</v>
      </c>
      <c r="AH333" t="s">
        <v>3226</v>
      </c>
      <c r="AI333">
        <v>3271429</v>
      </c>
      <c r="AJ333" t="s">
        <v>3223</v>
      </c>
      <c r="AL333">
        <v>0</v>
      </c>
      <c r="AM333" t="s">
        <v>3227</v>
      </c>
      <c r="AN333">
        <v>240171</v>
      </c>
      <c r="AO333">
        <f t="shared" si="46"/>
        <v>240171</v>
      </c>
      <c r="AP333" t="s">
        <v>3228</v>
      </c>
      <c r="AQ333">
        <f t="shared" si="47"/>
        <v>-18.620335648149194</v>
      </c>
      <c r="AR333">
        <f t="shared" si="48"/>
        <v>1</v>
      </c>
      <c r="AS333">
        <f t="shared" si="49"/>
        <v>0.37966435185080627</v>
      </c>
      <c r="AT333">
        <f t="shared" si="50"/>
        <v>1</v>
      </c>
      <c r="AU333">
        <f t="shared" si="51"/>
        <v>1</v>
      </c>
      <c r="AV333">
        <f t="shared" si="52"/>
        <v>1</v>
      </c>
      <c r="AW333">
        <f t="shared" si="53"/>
        <v>1</v>
      </c>
      <c r="AX333">
        <f t="shared" si="53"/>
        <v>1</v>
      </c>
      <c r="AY333">
        <f t="shared" si="54"/>
        <v>1</v>
      </c>
    </row>
    <row r="334" spans="1:51">
      <c r="A334" t="s">
        <v>3229</v>
      </c>
      <c r="B334">
        <v>3271430</v>
      </c>
      <c r="C334" t="s">
        <v>3230</v>
      </c>
      <c r="D334" t="s">
        <v>3231</v>
      </c>
      <c r="E334" t="s">
        <v>3232</v>
      </c>
      <c r="F334" t="s">
        <v>462</v>
      </c>
      <c r="G334" t="s">
        <v>462</v>
      </c>
      <c r="H334">
        <v>0</v>
      </c>
      <c r="I334">
        <v>0</v>
      </c>
      <c r="J334">
        <v>20313</v>
      </c>
      <c r="L334">
        <v>114565</v>
      </c>
      <c r="M334" t="s">
        <v>3233</v>
      </c>
      <c r="N334" t="s">
        <v>233</v>
      </c>
      <c r="O334" t="s">
        <v>3234</v>
      </c>
      <c r="P334">
        <v>2</v>
      </c>
      <c r="Q334">
        <v>5</v>
      </c>
      <c r="R334" t="s">
        <v>462</v>
      </c>
      <c r="S334">
        <v>1</v>
      </c>
      <c r="U334" t="s">
        <v>3235</v>
      </c>
      <c r="W334" t="s">
        <v>3230</v>
      </c>
      <c r="X334" t="s">
        <v>3236</v>
      </c>
      <c r="Y334">
        <v>1</v>
      </c>
      <c r="Z334" t="s">
        <v>490</v>
      </c>
      <c r="AA334" t="s">
        <v>233</v>
      </c>
      <c r="AC334">
        <v>1</v>
      </c>
      <c r="AH334" t="s">
        <v>3237</v>
      </c>
      <c r="AI334">
        <v>3271431</v>
      </c>
      <c r="AJ334" t="s">
        <v>3232</v>
      </c>
      <c r="AL334">
        <v>0</v>
      </c>
      <c r="AM334" t="s">
        <v>3238</v>
      </c>
      <c r="AN334">
        <v>802764</v>
      </c>
      <c r="AO334">
        <f t="shared" si="46"/>
        <v>802764</v>
      </c>
      <c r="AP334" t="s">
        <v>3239</v>
      </c>
      <c r="AQ334">
        <f t="shared" si="47"/>
        <v>-0.62009259259502869</v>
      </c>
      <c r="AR334">
        <f t="shared" si="48"/>
        <v>1</v>
      </c>
      <c r="AS334">
        <f t="shared" si="49"/>
        <v>0.37990740740497131</v>
      </c>
      <c r="AT334">
        <f t="shared" si="50"/>
        <v>1</v>
      </c>
      <c r="AU334">
        <f t="shared" si="51"/>
        <v>1</v>
      </c>
      <c r="AV334">
        <f t="shared" si="52"/>
        <v>0</v>
      </c>
      <c r="AW334">
        <f t="shared" si="53"/>
        <v>1</v>
      </c>
      <c r="AX334">
        <f t="shared" si="53"/>
        <v>1</v>
      </c>
      <c r="AY334">
        <f t="shared" si="54"/>
        <v>1</v>
      </c>
    </row>
    <row r="335" spans="1:51">
      <c r="A335" t="s">
        <v>3240</v>
      </c>
      <c r="B335">
        <v>3271433</v>
      </c>
      <c r="C335" t="s">
        <v>342</v>
      </c>
      <c r="D335" t="s">
        <v>3241</v>
      </c>
      <c r="E335" t="s">
        <v>1053</v>
      </c>
      <c r="F335" t="s">
        <v>2483</v>
      </c>
      <c r="G335" t="s">
        <v>408</v>
      </c>
      <c r="H335">
        <v>0</v>
      </c>
      <c r="I335">
        <v>0</v>
      </c>
      <c r="J335">
        <v>0</v>
      </c>
      <c r="L335">
        <v>114495</v>
      </c>
      <c r="M335" t="s">
        <v>3242</v>
      </c>
      <c r="N335" t="s">
        <v>233</v>
      </c>
      <c r="P335">
        <v>2</v>
      </c>
      <c r="Q335">
        <v>1</v>
      </c>
      <c r="R335" t="s">
        <v>231</v>
      </c>
      <c r="S335">
        <v>1</v>
      </c>
      <c r="V335" t="s">
        <v>346</v>
      </c>
      <c r="W335" t="s">
        <v>1057</v>
      </c>
      <c r="Y335">
        <v>1</v>
      </c>
      <c r="Z335" t="s">
        <v>490</v>
      </c>
      <c r="AA335" t="s">
        <v>233</v>
      </c>
      <c r="AC335">
        <v>1</v>
      </c>
      <c r="AH335" t="s">
        <v>3243</v>
      </c>
      <c r="AI335">
        <v>3271434</v>
      </c>
      <c r="AJ335" t="s">
        <v>1053</v>
      </c>
      <c r="AL335">
        <v>0</v>
      </c>
      <c r="AM335" t="s">
        <v>3244</v>
      </c>
      <c r="AN335">
        <v>196746</v>
      </c>
      <c r="AO335">
        <f t="shared" si="46"/>
        <v>196746</v>
      </c>
      <c r="AP335" t="s">
        <v>3245</v>
      </c>
      <c r="AQ335">
        <f t="shared" si="47"/>
        <v>-0.61986111111036735</v>
      </c>
      <c r="AR335">
        <f t="shared" si="48"/>
        <v>1</v>
      </c>
      <c r="AS335">
        <f t="shared" si="49"/>
        <v>4.3801388888896327</v>
      </c>
      <c r="AT335">
        <f t="shared" si="50"/>
        <v>1</v>
      </c>
      <c r="AU335">
        <f t="shared" si="51"/>
        <v>1</v>
      </c>
      <c r="AV335">
        <f t="shared" si="52"/>
        <v>0</v>
      </c>
      <c r="AW335">
        <f t="shared" si="53"/>
        <v>1</v>
      </c>
      <c r="AX335">
        <f t="shared" si="53"/>
        <v>1</v>
      </c>
      <c r="AY335">
        <f t="shared" si="54"/>
        <v>1</v>
      </c>
    </row>
    <row r="336" spans="1:51">
      <c r="A336" t="s">
        <v>2193</v>
      </c>
      <c r="B336">
        <v>3271436</v>
      </c>
      <c r="C336" t="s">
        <v>3246</v>
      </c>
      <c r="D336" t="s">
        <v>3247</v>
      </c>
      <c r="E336" t="s">
        <v>3248</v>
      </c>
      <c r="F336" t="s">
        <v>462</v>
      </c>
      <c r="G336" t="s">
        <v>1469</v>
      </c>
      <c r="H336">
        <v>0</v>
      </c>
      <c r="I336">
        <v>0</v>
      </c>
      <c r="J336">
        <v>29</v>
      </c>
      <c r="K336" t="s">
        <v>3249</v>
      </c>
      <c r="L336">
        <v>114571</v>
      </c>
      <c r="M336" t="s">
        <v>3250</v>
      </c>
      <c r="N336" t="s">
        <v>233</v>
      </c>
      <c r="O336" t="s">
        <v>3251</v>
      </c>
      <c r="P336">
        <v>2</v>
      </c>
      <c r="Q336">
        <v>5</v>
      </c>
      <c r="R336" t="s">
        <v>462</v>
      </c>
      <c r="S336">
        <v>1</v>
      </c>
      <c r="U336" t="s">
        <v>3252</v>
      </c>
      <c r="V336" t="s">
        <v>3253</v>
      </c>
      <c r="W336" t="s">
        <v>3254</v>
      </c>
      <c r="X336" t="s">
        <v>3255</v>
      </c>
      <c r="Y336">
        <v>1</v>
      </c>
      <c r="Z336" t="s">
        <v>490</v>
      </c>
      <c r="AA336" t="s">
        <v>233</v>
      </c>
      <c r="AC336">
        <v>1</v>
      </c>
      <c r="AH336" t="s">
        <v>3256</v>
      </c>
      <c r="AI336">
        <v>3271540</v>
      </c>
      <c r="AJ336" t="s">
        <v>3248</v>
      </c>
      <c r="AL336">
        <v>0</v>
      </c>
      <c r="AM336" t="s">
        <v>3257</v>
      </c>
      <c r="AN336">
        <v>163415</v>
      </c>
      <c r="AO336">
        <f t="shared" si="46"/>
        <v>163415</v>
      </c>
      <c r="AP336" t="s">
        <v>3258</v>
      </c>
      <c r="AQ336">
        <f t="shared" si="47"/>
        <v>-0.62228009258979</v>
      </c>
      <c r="AR336">
        <f t="shared" si="48"/>
        <v>1</v>
      </c>
      <c r="AS336">
        <f t="shared" si="49"/>
        <v>0.37771990741021</v>
      </c>
      <c r="AT336">
        <f t="shared" si="50"/>
        <v>1</v>
      </c>
      <c r="AU336">
        <f t="shared" si="51"/>
        <v>1</v>
      </c>
      <c r="AV336">
        <f t="shared" si="52"/>
        <v>0</v>
      </c>
      <c r="AW336">
        <f t="shared" si="53"/>
        <v>1</v>
      </c>
      <c r="AX336">
        <f t="shared" si="53"/>
        <v>1</v>
      </c>
      <c r="AY336">
        <f t="shared" si="54"/>
        <v>1</v>
      </c>
    </row>
    <row r="337" spans="1:51">
      <c r="A337" t="s">
        <v>3259</v>
      </c>
      <c r="B337">
        <v>3271437</v>
      </c>
      <c r="C337" t="s">
        <v>3260</v>
      </c>
      <c r="D337" t="s">
        <v>3261</v>
      </c>
      <c r="E337" t="s">
        <v>369</v>
      </c>
      <c r="F337" t="s">
        <v>462</v>
      </c>
      <c r="G337" t="s">
        <v>231</v>
      </c>
      <c r="H337">
        <v>0</v>
      </c>
      <c r="I337">
        <v>0</v>
      </c>
      <c r="J337">
        <v>2</v>
      </c>
      <c r="L337">
        <v>114573</v>
      </c>
      <c r="M337" t="s">
        <v>3262</v>
      </c>
      <c r="N337" t="s">
        <v>233</v>
      </c>
      <c r="P337">
        <v>2</v>
      </c>
      <c r="Q337">
        <v>5</v>
      </c>
      <c r="R337" t="s">
        <v>462</v>
      </c>
      <c r="S337">
        <v>2</v>
      </c>
      <c r="V337" t="s">
        <v>3263</v>
      </c>
      <c r="W337" t="s">
        <v>372</v>
      </c>
      <c r="X337" t="s">
        <v>3264</v>
      </c>
      <c r="Y337">
        <v>1</v>
      </c>
      <c r="Z337" t="s">
        <v>837</v>
      </c>
      <c r="AA337" t="s">
        <v>415</v>
      </c>
      <c r="AC337">
        <v>1</v>
      </c>
      <c r="AH337" t="s">
        <v>3265</v>
      </c>
      <c r="AI337">
        <v>3271438</v>
      </c>
      <c r="AJ337" t="s">
        <v>3266</v>
      </c>
      <c r="AK337" t="s">
        <v>3267</v>
      </c>
      <c r="AL337">
        <v>318835</v>
      </c>
      <c r="AN337">
        <v>0</v>
      </c>
      <c r="AO337">
        <f t="shared" si="46"/>
        <v>318835</v>
      </c>
      <c r="AP337" t="s">
        <v>3265</v>
      </c>
      <c r="AQ337">
        <f t="shared" si="47"/>
        <v>-33.629293981481169</v>
      </c>
      <c r="AR337">
        <f t="shared" si="48"/>
        <v>1</v>
      </c>
      <c r="AS337">
        <f t="shared" si="49"/>
        <v>0.37070601851883112</v>
      </c>
      <c r="AT337">
        <f t="shared" si="50"/>
        <v>1</v>
      </c>
      <c r="AU337">
        <f t="shared" si="51"/>
        <v>1</v>
      </c>
      <c r="AV337">
        <f t="shared" si="52"/>
        <v>0</v>
      </c>
      <c r="AW337">
        <f t="shared" si="53"/>
        <v>1</v>
      </c>
      <c r="AX337">
        <f t="shared" si="53"/>
        <v>1</v>
      </c>
      <c r="AY337">
        <f t="shared" si="54"/>
        <v>1</v>
      </c>
    </row>
    <row r="338" spans="1:51">
      <c r="A338" t="s">
        <v>3268</v>
      </c>
      <c r="B338">
        <v>3271439</v>
      </c>
      <c r="C338" t="s">
        <v>3260</v>
      </c>
      <c r="D338" t="s">
        <v>3269</v>
      </c>
      <c r="E338" t="s">
        <v>369</v>
      </c>
      <c r="F338" t="s">
        <v>462</v>
      </c>
      <c r="G338" t="s">
        <v>231</v>
      </c>
      <c r="H338">
        <v>0</v>
      </c>
      <c r="I338">
        <v>0</v>
      </c>
      <c r="J338">
        <v>3</v>
      </c>
      <c r="L338">
        <v>114573</v>
      </c>
      <c r="M338" t="s">
        <v>3270</v>
      </c>
      <c r="N338" t="s">
        <v>233</v>
      </c>
      <c r="P338">
        <v>2</v>
      </c>
      <c r="Q338">
        <v>5</v>
      </c>
      <c r="R338" t="s">
        <v>462</v>
      </c>
      <c r="S338">
        <v>2</v>
      </c>
      <c r="V338" t="s">
        <v>3263</v>
      </c>
      <c r="W338" t="s">
        <v>372</v>
      </c>
      <c r="X338" t="s">
        <v>3271</v>
      </c>
      <c r="Y338">
        <v>1</v>
      </c>
      <c r="Z338" t="s">
        <v>3272</v>
      </c>
      <c r="AA338" t="s">
        <v>415</v>
      </c>
      <c r="AC338">
        <v>1</v>
      </c>
      <c r="AH338" t="s">
        <v>3265</v>
      </c>
      <c r="AI338">
        <v>3271440</v>
      </c>
      <c r="AJ338" t="s">
        <v>3273</v>
      </c>
      <c r="AK338" t="s">
        <v>3274</v>
      </c>
      <c r="AL338">
        <v>320117</v>
      </c>
      <c r="AN338">
        <v>0</v>
      </c>
      <c r="AO338">
        <f t="shared" si="46"/>
        <v>320117</v>
      </c>
      <c r="AP338" t="s">
        <v>3265</v>
      </c>
      <c r="AQ338">
        <f t="shared" si="47"/>
        <v>-34.629270833334886</v>
      </c>
      <c r="AR338">
        <f t="shared" si="48"/>
        <v>1</v>
      </c>
      <c r="AS338">
        <f t="shared" si="49"/>
        <v>0.37072916666511446</v>
      </c>
      <c r="AT338">
        <f t="shared" si="50"/>
        <v>1</v>
      </c>
      <c r="AU338">
        <f t="shared" si="51"/>
        <v>1</v>
      </c>
      <c r="AV338">
        <f t="shared" si="52"/>
        <v>0</v>
      </c>
      <c r="AW338">
        <f t="shared" si="53"/>
        <v>1</v>
      </c>
      <c r="AX338">
        <f t="shared" si="53"/>
        <v>1</v>
      </c>
      <c r="AY338">
        <f t="shared" si="54"/>
        <v>1</v>
      </c>
    </row>
    <row r="339" spans="1:51">
      <c r="A339" t="s">
        <v>3275</v>
      </c>
      <c r="B339">
        <v>3271441</v>
      </c>
      <c r="C339" t="s">
        <v>3260</v>
      </c>
      <c r="D339" t="s">
        <v>3276</v>
      </c>
      <c r="E339" t="s">
        <v>369</v>
      </c>
      <c r="F339" t="s">
        <v>462</v>
      </c>
      <c r="G339" t="s">
        <v>231</v>
      </c>
      <c r="H339">
        <v>0</v>
      </c>
      <c r="I339">
        <v>0</v>
      </c>
      <c r="J339">
        <v>4</v>
      </c>
      <c r="L339">
        <v>114573</v>
      </c>
      <c r="M339" t="s">
        <v>3277</v>
      </c>
      <c r="N339" t="s">
        <v>233</v>
      </c>
      <c r="P339">
        <v>2</v>
      </c>
      <c r="Q339">
        <v>5</v>
      </c>
      <c r="R339" t="s">
        <v>462</v>
      </c>
      <c r="S339">
        <v>2</v>
      </c>
      <c r="V339" t="s">
        <v>3263</v>
      </c>
      <c r="W339" t="s">
        <v>372</v>
      </c>
      <c r="X339" t="s">
        <v>3278</v>
      </c>
      <c r="Y339">
        <v>1</v>
      </c>
      <c r="Z339" t="s">
        <v>3279</v>
      </c>
      <c r="AA339" t="s">
        <v>415</v>
      </c>
      <c r="AC339">
        <v>1</v>
      </c>
      <c r="AH339" t="s">
        <v>3265</v>
      </c>
      <c r="AI339">
        <v>3271442</v>
      </c>
      <c r="AJ339" t="s">
        <v>3280</v>
      </c>
      <c r="AK339" t="s">
        <v>3281</v>
      </c>
      <c r="AL339">
        <v>321086</v>
      </c>
      <c r="AN339">
        <v>0</v>
      </c>
      <c r="AO339">
        <f t="shared" si="46"/>
        <v>321086</v>
      </c>
      <c r="AP339" t="s">
        <v>3282</v>
      </c>
      <c r="AQ339">
        <f t="shared" si="47"/>
        <v>-24.629236111111823</v>
      </c>
      <c r="AR339">
        <f t="shared" si="48"/>
        <v>1</v>
      </c>
      <c r="AS339">
        <f t="shared" si="49"/>
        <v>0.37076388888817746</v>
      </c>
      <c r="AT339">
        <f t="shared" si="50"/>
        <v>1</v>
      </c>
      <c r="AU339">
        <f t="shared" si="51"/>
        <v>1</v>
      </c>
      <c r="AV339">
        <f t="shared" si="52"/>
        <v>0</v>
      </c>
      <c r="AW339">
        <f t="shared" si="53"/>
        <v>1</v>
      </c>
      <c r="AX339">
        <f t="shared" si="53"/>
        <v>1</v>
      </c>
      <c r="AY339">
        <f t="shared" si="54"/>
        <v>1</v>
      </c>
    </row>
    <row r="340" spans="1:51">
      <c r="A340" t="s">
        <v>3283</v>
      </c>
      <c r="B340">
        <v>3271443</v>
      </c>
      <c r="C340" t="s">
        <v>3260</v>
      </c>
      <c r="D340" t="s">
        <v>3284</v>
      </c>
      <c r="E340" t="s">
        <v>369</v>
      </c>
      <c r="F340" t="s">
        <v>462</v>
      </c>
      <c r="G340" t="s">
        <v>231</v>
      </c>
      <c r="H340">
        <v>0</v>
      </c>
      <c r="I340">
        <v>0</v>
      </c>
      <c r="J340">
        <v>5</v>
      </c>
      <c r="L340">
        <v>114573</v>
      </c>
      <c r="M340" t="s">
        <v>3285</v>
      </c>
      <c r="N340" t="s">
        <v>233</v>
      </c>
      <c r="P340">
        <v>2</v>
      </c>
      <c r="Q340">
        <v>5</v>
      </c>
      <c r="R340" t="s">
        <v>462</v>
      </c>
      <c r="S340">
        <v>2</v>
      </c>
      <c r="V340" t="s">
        <v>3263</v>
      </c>
      <c r="W340" t="s">
        <v>372</v>
      </c>
      <c r="X340" t="s">
        <v>3286</v>
      </c>
      <c r="Y340">
        <v>1</v>
      </c>
      <c r="Z340" t="s">
        <v>3287</v>
      </c>
      <c r="AA340" t="s">
        <v>415</v>
      </c>
      <c r="AC340">
        <v>1</v>
      </c>
      <c r="AH340" t="s">
        <v>3282</v>
      </c>
      <c r="AI340">
        <v>3271444</v>
      </c>
      <c r="AJ340" t="s">
        <v>3288</v>
      </c>
      <c r="AK340" t="s">
        <v>3289</v>
      </c>
      <c r="AL340">
        <v>326783</v>
      </c>
      <c r="AN340">
        <v>0</v>
      </c>
      <c r="AO340">
        <f t="shared" si="46"/>
        <v>326783</v>
      </c>
      <c r="AP340" t="s">
        <v>3282</v>
      </c>
      <c r="AQ340">
        <f t="shared" si="47"/>
        <v>-36.629212962965539</v>
      </c>
      <c r="AR340">
        <f t="shared" si="48"/>
        <v>1</v>
      </c>
      <c r="AS340">
        <f t="shared" si="49"/>
        <v>0.37078703703446081</v>
      </c>
      <c r="AT340">
        <f t="shared" si="50"/>
        <v>1</v>
      </c>
      <c r="AU340">
        <f t="shared" si="51"/>
        <v>1</v>
      </c>
      <c r="AV340">
        <f t="shared" si="52"/>
        <v>0</v>
      </c>
      <c r="AW340">
        <f t="shared" si="53"/>
        <v>1</v>
      </c>
      <c r="AX340">
        <f t="shared" si="53"/>
        <v>1</v>
      </c>
      <c r="AY340">
        <f t="shared" si="54"/>
        <v>1</v>
      </c>
    </row>
    <row r="341" spans="1:51">
      <c r="A341" t="s">
        <v>3290</v>
      </c>
      <c r="B341">
        <v>3271445</v>
      </c>
      <c r="C341" t="s">
        <v>3260</v>
      </c>
      <c r="D341" t="s">
        <v>3291</v>
      </c>
      <c r="E341" t="s">
        <v>369</v>
      </c>
      <c r="F341" t="s">
        <v>462</v>
      </c>
      <c r="G341" t="s">
        <v>231</v>
      </c>
      <c r="H341">
        <v>0</v>
      </c>
      <c r="I341">
        <v>0</v>
      </c>
      <c r="J341">
        <v>6</v>
      </c>
      <c r="L341">
        <v>114573</v>
      </c>
      <c r="M341" t="s">
        <v>3292</v>
      </c>
      <c r="N341" t="s">
        <v>233</v>
      </c>
      <c r="P341">
        <v>2</v>
      </c>
      <c r="Q341">
        <v>5</v>
      </c>
      <c r="R341" t="s">
        <v>462</v>
      </c>
      <c r="S341">
        <v>2</v>
      </c>
      <c r="V341" t="s">
        <v>3263</v>
      </c>
      <c r="W341" t="s">
        <v>372</v>
      </c>
      <c r="X341" t="s">
        <v>3293</v>
      </c>
      <c r="Y341">
        <v>1</v>
      </c>
      <c r="Z341" t="s">
        <v>3294</v>
      </c>
      <c r="AA341" t="s">
        <v>415</v>
      </c>
      <c r="AC341">
        <v>1</v>
      </c>
      <c r="AH341" t="s">
        <v>3295</v>
      </c>
      <c r="AI341">
        <v>3271446</v>
      </c>
      <c r="AJ341" t="s">
        <v>3296</v>
      </c>
      <c r="AK341" t="s">
        <v>3297</v>
      </c>
      <c r="AL341">
        <v>315364</v>
      </c>
      <c r="AN341">
        <v>0</v>
      </c>
      <c r="AO341">
        <f t="shared" si="46"/>
        <v>315364</v>
      </c>
      <c r="AP341" t="s">
        <v>3295</v>
      </c>
      <c r="AQ341">
        <f t="shared" si="47"/>
        <v>-29.629039351850224</v>
      </c>
      <c r="AR341">
        <f t="shared" si="48"/>
        <v>1</v>
      </c>
      <c r="AS341">
        <f t="shared" si="49"/>
        <v>0.37096064814977581</v>
      </c>
      <c r="AT341">
        <f t="shared" si="50"/>
        <v>1</v>
      </c>
      <c r="AU341">
        <f t="shared" si="51"/>
        <v>1</v>
      </c>
      <c r="AV341">
        <f t="shared" si="52"/>
        <v>0</v>
      </c>
      <c r="AW341">
        <f t="shared" si="53"/>
        <v>1</v>
      </c>
      <c r="AX341">
        <f t="shared" si="53"/>
        <v>1</v>
      </c>
      <c r="AY341">
        <f t="shared" si="54"/>
        <v>1</v>
      </c>
    </row>
    <row r="342" spans="1:51">
      <c r="A342" t="s">
        <v>3298</v>
      </c>
      <c r="B342">
        <v>3271447</v>
      </c>
      <c r="C342" t="s">
        <v>3260</v>
      </c>
      <c r="D342" t="s">
        <v>3299</v>
      </c>
      <c r="E342" t="s">
        <v>369</v>
      </c>
      <c r="F342" t="s">
        <v>462</v>
      </c>
      <c r="G342" t="s">
        <v>231</v>
      </c>
      <c r="H342">
        <v>0</v>
      </c>
      <c r="I342">
        <v>0</v>
      </c>
      <c r="J342">
        <v>10</v>
      </c>
      <c r="L342">
        <v>114573</v>
      </c>
      <c r="M342" t="s">
        <v>3300</v>
      </c>
      <c r="N342" t="s">
        <v>233</v>
      </c>
      <c r="P342">
        <v>2</v>
      </c>
      <c r="Q342">
        <v>5</v>
      </c>
      <c r="R342" t="s">
        <v>462</v>
      </c>
      <c r="S342">
        <v>2</v>
      </c>
      <c r="V342" t="s">
        <v>3263</v>
      </c>
      <c r="W342" t="s">
        <v>372</v>
      </c>
      <c r="X342" t="s">
        <v>3301</v>
      </c>
      <c r="Y342">
        <v>1</v>
      </c>
      <c r="Z342" t="s">
        <v>1792</v>
      </c>
      <c r="AA342" t="s">
        <v>415</v>
      </c>
      <c r="AC342">
        <v>1</v>
      </c>
      <c r="AH342" t="s">
        <v>3295</v>
      </c>
      <c r="AI342">
        <v>3271448</v>
      </c>
      <c r="AJ342" t="s">
        <v>3302</v>
      </c>
      <c r="AK342" t="s">
        <v>3303</v>
      </c>
      <c r="AL342">
        <v>316937</v>
      </c>
      <c r="AN342">
        <v>0</v>
      </c>
      <c r="AO342">
        <f t="shared" si="46"/>
        <v>316937</v>
      </c>
      <c r="AP342" t="s">
        <v>3295</v>
      </c>
      <c r="AQ342">
        <f t="shared" si="47"/>
        <v>-27.629016203703941</v>
      </c>
      <c r="AR342">
        <f t="shared" si="48"/>
        <v>1</v>
      </c>
      <c r="AS342">
        <f t="shared" si="49"/>
        <v>0.37098379629605915</v>
      </c>
      <c r="AT342">
        <f t="shared" si="50"/>
        <v>1</v>
      </c>
      <c r="AU342">
        <f t="shared" si="51"/>
        <v>1</v>
      </c>
      <c r="AV342">
        <f t="shared" si="52"/>
        <v>0</v>
      </c>
      <c r="AW342">
        <f t="shared" si="53"/>
        <v>1</v>
      </c>
      <c r="AX342">
        <f t="shared" si="53"/>
        <v>1</v>
      </c>
      <c r="AY342">
        <f t="shared" si="54"/>
        <v>1</v>
      </c>
    </row>
    <row r="343" spans="1:51">
      <c r="A343" t="s">
        <v>3304</v>
      </c>
      <c r="B343">
        <v>3271449</v>
      </c>
      <c r="C343" t="s">
        <v>3260</v>
      </c>
      <c r="D343" t="s">
        <v>3305</v>
      </c>
      <c r="E343" t="s">
        <v>369</v>
      </c>
      <c r="F343" t="s">
        <v>462</v>
      </c>
      <c r="G343" t="s">
        <v>231</v>
      </c>
      <c r="H343">
        <v>0</v>
      </c>
      <c r="I343">
        <v>0</v>
      </c>
      <c r="J343">
        <v>9</v>
      </c>
      <c r="L343">
        <v>114573</v>
      </c>
      <c r="M343" t="s">
        <v>3306</v>
      </c>
      <c r="N343" t="s">
        <v>233</v>
      </c>
      <c r="P343">
        <v>2</v>
      </c>
      <c r="Q343">
        <v>5</v>
      </c>
      <c r="R343" t="s">
        <v>462</v>
      </c>
      <c r="S343">
        <v>2</v>
      </c>
      <c r="V343" t="s">
        <v>3263</v>
      </c>
      <c r="W343" t="s">
        <v>372</v>
      </c>
      <c r="X343" t="s">
        <v>3307</v>
      </c>
      <c r="Y343">
        <v>1</v>
      </c>
      <c r="Z343" t="s">
        <v>3272</v>
      </c>
      <c r="AA343" t="s">
        <v>415</v>
      </c>
      <c r="AC343">
        <v>1</v>
      </c>
      <c r="AH343" t="s">
        <v>3295</v>
      </c>
      <c r="AI343">
        <v>3271450</v>
      </c>
      <c r="AJ343" t="s">
        <v>3308</v>
      </c>
      <c r="AK343" t="s">
        <v>3309</v>
      </c>
      <c r="AL343">
        <v>308354</v>
      </c>
      <c r="AN343">
        <v>0</v>
      </c>
      <c r="AO343">
        <f t="shared" si="46"/>
        <v>308354</v>
      </c>
      <c r="AP343" t="s">
        <v>3295</v>
      </c>
      <c r="AQ343">
        <f t="shared" si="47"/>
        <v>-34.628993055557657</v>
      </c>
      <c r="AR343">
        <f t="shared" si="48"/>
        <v>1</v>
      </c>
      <c r="AS343">
        <f t="shared" si="49"/>
        <v>0.3710069444423425</v>
      </c>
      <c r="AT343">
        <f t="shared" si="50"/>
        <v>1</v>
      </c>
      <c r="AU343">
        <f t="shared" si="51"/>
        <v>1</v>
      </c>
      <c r="AV343">
        <f t="shared" si="52"/>
        <v>0</v>
      </c>
      <c r="AW343">
        <f t="shared" si="53"/>
        <v>1</v>
      </c>
      <c r="AX343">
        <f t="shared" si="53"/>
        <v>1</v>
      </c>
      <c r="AY343">
        <f t="shared" si="54"/>
        <v>1</v>
      </c>
    </row>
    <row r="344" spans="1:51">
      <c r="A344" t="s">
        <v>3310</v>
      </c>
      <c r="B344">
        <v>3271451</v>
      </c>
      <c r="C344" t="s">
        <v>3260</v>
      </c>
      <c r="D344" t="s">
        <v>3311</v>
      </c>
      <c r="E344" t="s">
        <v>369</v>
      </c>
      <c r="F344" t="s">
        <v>462</v>
      </c>
      <c r="G344" t="s">
        <v>231</v>
      </c>
      <c r="H344">
        <v>0</v>
      </c>
      <c r="I344">
        <v>0</v>
      </c>
      <c r="J344">
        <v>8</v>
      </c>
      <c r="L344">
        <v>114573</v>
      </c>
      <c r="M344" t="s">
        <v>3312</v>
      </c>
      <c r="N344" t="s">
        <v>233</v>
      </c>
      <c r="P344">
        <v>2</v>
      </c>
      <c r="Q344">
        <v>5</v>
      </c>
      <c r="R344" t="s">
        <v>462</v>
      </c>
      <c r="S344">
        <v>2</v>
      </c>
      <c r="V344" t="s">
        <v>3263</v>
      </c>
      <c r="W344" t="s">
        <v>372</v>
      </c>
      <c r="X344" t="s">
        <v>3313</v>
      </c>
      <c r="Y344">
        <v>1</v>
      </c>
      <c r="Z344" t="s">
        <v>3272</v>
      </c>
      <c r="AA344" t="s">
        <v>415</v>
      </c>
      <c r="AC344">
        <v>1</v>
      </c>
      <c r="AH344" t="s">
        <v>3314</v>
      </c>
      <c r="AI344">
        <v>3271452</v>
      </c>
      <c r="AJ344" t="s">
        <v>3315</v>
      </c>
      <c r="AK344" t="s">
        <v>3316</v>
      </c>
      <c r="AL344">
        <v>312416</v>
      </c>
      <c r="AN344">
        <v>0</v>
      </c>
      <c r="AO344">
        <f t="shared" si="46"/>
        <v>312416</v>
      </c>
      <c r="AP344" t="s">
        <v>3314</v>
      </c>
      <c r="AQ344">
        <f t="shared" si="47"/>
        <v>-34.628981481480878</v>
      </c>
      <c r="AR344">
        <f t="shared" si="48"/>
        <v>1</v>
      </c>
      <c r="AS344">
        <f t="shared" si="49"/>
        <v>0.37101851851912215</v>
      </c>
      <c r="AT344">
        <f t="shared" si="50"/>
        <v>1</v>
      </c>
      <c r="AU344">
        <f t="shared" si="51"/>
        <v>1</v>
      </c>
      <c r="AV344">
        <f t="shared" si="52"/>
        <v>0</v>
      </c>
      <c r="AW344">
        <f t="shared" si="53"/>
        <v>1</v>
      </c>
      <c r="AX344">
        <f t="shared" si="53"/>
        <v>1</v>
      </c>
      <c r="AY344">
        <f t="shared" si="54"/>
        <v>1</v>
      </c>
    </row>
    <row r="345" spans="1:51">
      <c r="A345" t="s">
        <v>3317</v>
      </c>
      <c r="B345">
        <v>3271453</v>
      </c>
      <c r="C345" t="s">
        <v>3260</v>
      </c>
      <c r="D345" t="s">
        <v>3318</v>
      </c>
      <c r="E345" t="s">
        <v>369</v>
      </c>
      <c r="F345" t="s">
        <v>462</v>
      </c>
      <c r="G345" t="s">
        <v>231</v>
      </c>
      <c r="H345">
        <v>0</v>
      </c>
      <c r="I345">
        <v>0</v>
      </c>
      <c r="J345">
        <v>7</v>
      </c>
      <c r="L345">
        <v>114573</v>
      </c>
      <c r="M345" t="s">
        <v>3319</v>
      </c>
      <c r="N345" t="s">
        <v>233</v>
      </c>
      <c r="P345">
        <v>2</v>
      </c>
      <c r="Q345">
        <v>5</v>
      </c>
      <c r="R345" t="s">
        <v>462</v>
      </c>
      <c r="S345">
        <v>2</v>
      </c>
      <c r="V345" t="s">
        <v>3263</v>
      </c>
      <c r="W345" t="s">
        <v>372</v>
      </c>
      <c r="X345" t="s">
        <v>3320</v>
      </c>
      <c r="Y345">
        <v>1</v>
      </c>
      <c r="Z345" t="s">
        <v>1792</v>
      </c>
      <c r="AA345" t="s">
        <v>415</v>
      </c>
      <c r="AC345">
        <v>1</v>
      </c>
      <c r="AH345" t="s">
        <v>3314</v>
      </c>
      <c r="AI345">
        <v>3271454</v>
      </c>
      <c r="AJ345" t="s">
        <v>3321</v>
      </c>
      <c r="AK345" t="s">
        <v>3322</v>
      </c>
      <c r="AL345">
        <v>335576</v>
      </c>
      <c r="AN345">
        <v>0</v>
      </c>
      <c r="AO345">
        <f t="shared" si="46"/>
        <v>335576</v>
      </c>
      <c r="AP345" t="s">
        <v>3314</v>
      </c>
      <c r="AQ345">
        <f t="shared" si="47"/>
        <v>-27.628958333334594</v>
      </c>
      <c r="AR345">
        <f t="shared" si="48"/>
        <v>1</v>
      </c>
      <c r="AS345">
        <f t="shared" si="49"/>
        <v>0.3710416666654055</v>
      </c>
      <c r="AT345">
        <f t="shared" si="50"/>
        <v>1</v>
      </c>
      <c r="AU345">
        <f t="shared" si="51"/>
        <v>1</v>
      </c>
      <c r="AV345">
        <f t="shared" si="52"/>
        <v>0</v>
      </c>
      <c r="AW345">
        <f t="shared" si="53"/>
        <v>1</v>
      </c>
      <c r="AX345">
        <f t="shared" si="53"/>
        <v>1</v>
      </c>
      <c r="AY345">
        <f t="shared" si="54"/>
        <v>1</v>
      </c>
    </row>
    <row r="346" spans="1:51">
      <c r="A346" t="s">
        <v>3323</v>
      </c>
      <c r="B346">
        <v>3271455</v>
      </c>
      <c r="C346" t="s">
        <v>3260</v>
      </c>
      <c r="D346" t="s">
        <v>3324</v>
      </c>
      <c r="E346" t="s">
        <v>369</v>
      </c>
      <c r="F346" t="s">
        <v>462</v>
      </c>
      <c r="G346" t="s">
        <v>231</v>
      </c>
      <c r="H346">
        <v>0</v>
      </c>
      <c r="I346">
        <v>0</v>
      </c>
      <c r="J346">
        <v>11</v>
      </c>
      <c r="L346">
        <v>114573</v>
      </c>
      <c r="M346" t="s">
        <v>3325</v>
      </c>
      <c r="N346" t="s">
        <v>233</v>
      </c>
      <c r="P346">
        <v>2</v>
      </c>
      <c r="Q346">
        <v>5</v>
      </c>
      <c r="R346" t="s">
        <v>462</v>
      </c>
      <c r="S346">
        <v>2</v>
      </c>
      <c r="V346" t="s">
        <v>3263</v>
      </c>
      <c r="W346" t="s">
        <v>372</v>
      </c>
      <c r="X346" t="s">
        <v>3326</v>
      </c>
      <c r="Y346">
        <v>1</v>
      </c>
      <c r="Z346" t="s">
        <v>1792</v>
      </c>
      <c r="AA346" t="s">
        <v>415</v>
      </c>
      <c r="AC346">
        <v>1</v>
      </c>
      <c r="AH346" t="s">
        <v>3314</v>
      </c>
      <c r="AI346">
        <v>3271456</v>
      </c>
      <c r="AJ346" t="s">
        <v>3327</v>
      </c>
      <c r="AK346" t="s">
        <v>3328</v>
      </c>
      <c r="AL346">
        <v>320341</v>
      </c>
      <c r="AN346">
        <v>0</v>
      </c>
      <c r="AO346">
        <f t="shared" si="46"/>
        <v>320341</v>
      </c>
      <c r="AP346" t="s">
        <v>3314</v>
      </c>
      <c r="AQ346">
        <f t="shared" si="47"/>
        <v>-27.628935185188311</v>
      </c>
      <c r="AR346">
        <f t="shared" si="48"/>
        <v>1</v>
      </c>
      <c r="AS346">
        <f t="shared" si="49"/>
        <v>0.37106481481168885</v>
      </c>
      <c r="AT346">
        <f t="shared" si="50"/>
        <v>1</v>
      </c>
      <c r="AU346">
        <f t="shared" si="51"/>
        <v>1</v>
      </c>
      <c r="AV346">
        <f t="shared" si="52"/>
        <v>0</v>
      </c>
      <c r="AW346">
        <f t="shared" si="53"/>
        <v>1</v>
      </c>
      <c r="AX346">
        <f t="shared" si="53"/>
        <v>1</v>
      </c>
      <c r="AY346">
        <f t="shared" si="54"/>
        <v>1</v>
      </c>
    </row>
    <row r="347" spans="1:51">
      <c r="A347" t="s">
        <v>3329</v>
      </c>
      <c r="B347">
        <v>3271457</v>
      </c>
      <c r="C347" t="s">
        <v>3260</v>
      </c>
      <c r="D347" t="s">
        <v>3330</v>
      </c>
      <c r="E347" t="s">
        <v>369</v>
      </c>
      <c r="F347" t="s">
        <v>462</v>
      </c>
      <c r="G347" t="s">
        <v>231</v>
      </c>
      <c r="H347">
        <v>0</v>
      </c>
      <c r="I347">
        <v>0</v>
      </c>
      <c r="J347">
        <v>12</v>
      </c>
      <c r="L347">
        <v>114573</v>
      </c>
      <c r="M347" t="s">
        <v>3331</v>
      </c>
      <c r="N347" t="s">
        <v>233</v>
      </c>
      <c r="P347">
        <v>2</v>
      </c>
      <c r="Q347">
        <v>5</v>
      </c>
      <c r="R347" t="s">
        <v>462</v>
      </c>
      <c r="S347">
        <v>2</v>
      </c>
      <c r="V347" t="s">
        <v>3263</v>
      </c>
      <c r="W347" t="s">
        <v>372</v>
      </c>
      <c r="X347" t="s">
        <v>3332</v>
      </c>
      <c r="Y347">
        <v>1</v>
      </c>
      <c r="Z347" t="s">
        <v>837</v>
      </c>
      <c r="AA347" t="s">
        <v>415</v>
      </c>
      <c r="AC347">
        <v>1</v>
      </c>
      <c r="AH347" t="s">
        <v>3333</v>
      </c>
      <c r="AI347">
        <v>3271458</v>
      </c>
      <c r="AJ347" t="s">
        <v>3334</v>
      </c>
      <c r="AK347" t="s">
        <v>3335</v>
      </c>
      <c r="AL347">
        <v>310442</v>
      </c>
      <c r="AN347">
        <v>0</v>
      </c>
      <c r="AO347">
        <f t="shared" si="46"/>
        <v>310442</v>
      </c>
      <c r="AP347" t="s">
        <v>3333</v>
      </c>
      <c r="AQ347">
        <f t="shared" si="47"/>
        <v>-33.62458333333052</v>
      </c>
      <c r="AR347">
        <f t="shared" si="48"/>
        <v>1</v>
      </c>
      <c r="AS347">
        <f t="shared" si="49"/>
        <v>0.37541666666948004</v>
      </c>
      <c r="AT347">
        <f t="shared" si="50"/>
        <v>1</v>
      </c>
      <c r="AU347">
        <f t="shared" si="51"/>
        <v>1</v>
      </c>
      <c r="AV347">
        <f t="shared" si="52"/>
        <v>0</v>
      </c>
      <c r="AW347">
        <f t="shared" si="53"/>
        <v>1</v>
      </c>
      <c r="AX347">
        <f t="shared" si="53"/>
        <v>1</v>
      </c>
      <c r="AY347">
        <f t="shared" si="54"/>
        <v>1</v>
      </c>
    </row>
    <row r="348" spans="1:51">
      <c r="A348" t="s">
        <v>3336</v>
      </c>
      <c r="B348">
        <v>3271459</v>
      </c>
      <c r="C348" t="s">
        <v>3260</v>
      </c>
      <c r="D348" t="s">
        <v>3337</v>
      </c>
      <c r="E348" t="s">
        <v>369</v>
      </c>
      <c r="F348" t="s">
        <v>462</v>
      </c>
      <c r="G348" t="s">
        <v>231</v>
      </c>
      <c r="H348">
        <v>0</v>
      </c>
      <c r="I348">
        <v>0</v>
      </c>
      <c r="J348">
        <v>13</v>
      </c>
      <c r="L348">
        <v>114573</v>
      </c>
      <c r="M348" t="s">
        <v>3338</v>
      </c>
      <c r="N348" t="s">
        <v>233</v>
      </c>
      <c r="P348">
        <v>2</v>
      </c>
      <c r="Q348">
        <v>5</v>
      </c>
      <c r="R348" t="s">
        <v>462</v>
      </c>
      <c r="S348">
        <v>2</v>
      </c>
      <c r="V348" t="s">
        <v>3263</v>
      </c>
      <c r="W348" t="s">
        <v>372</v>
      </c>
      <c r="X348" t="s">
        <v>3339</v>
      </c>
      <c r="Y348">
        <v>1</v>
      </c>
      <c r="Z348" t="s">
        <v>1359</v>
      </c>
      <c r="AA348" t="s">
        <v>415</v>
      </c>
      <c r="AC348">
        <v>1</v>
      </c>
      <c r="AH348" t="s">
        <v>3333</v>
      </c>
      <c r="AI348">
        <v>3271460</v>
      </c>
      <c r="AJ348" t="s">
        <v>3340</v>
      </c>
      <c r="AK348" t="s">
        <v>3341</v>
      </c>
      <c r="AL348">
        <v>314948</v>
      </c>
      <c r="AN348">
        <v>0</v>
      </c>
      <c r="AO348">
        <f t="shared" si="46"/>
        <v>314948</v>
      </c>
      <c r="AP348" t="s">
        <v>3333</v>
      </c>
      <c r="AQ348">
        <f t="shared" si="47"/>
        <v>-28.624560185184237</v>
      </c>
      <c r="AR348">
        <f t="shared" si="48"/>
        <v>1</v>
      </c>
      <c r="AS348">
        <f t="shared" si="49"/>
        <v>0.37543981481576338</v>
      </c>
      <c r="AT348">
        <f t="shared" si="50"/>
        <v>1</v>
      </c>
      <c r="AU348">
        <f t="shared" si="51"/>
        <v>1</v>
      </c>
      <c r="AV348">
        <f t="shared" si="52"/>
        <v>0</v>
      </c>
      <c r="AW348">
        <f t="shared" si="53"/>
        <v>1</v>
      </c>
      <c r="AX348">
        <f t="shared" si="53"/>
        <v>1</v>
      </c>
      <c r="AY348">
        <f t="shared" si="54"/>
        <v>1</v>
      </c>
    </row>
    <row r="349" spans="1:51">
      <c r="A349" t="s">
        <v>3342</v>
      </c>
      <c r="B349">
        <v>3271461</v>
      </c>
      <c r="C349" t="s">
        <v>3260</v>
      </c>
      <c r="D349" t="s">
        <v>3343</v>
      </c>
      <c r="E349" t="s">
        <v>369</v>
      </c>
      <c r="F349" t="s">
        <v>462</v>
      </c>
      <c r="G349" t="s">
        <v>231</v>
      </c>
      <c r="H349">
        <v>0</v>
      </c>
      <c r="I349">
        <v>0</v>
      </c>
      <c r="J349">
        <v>17</v>
      </c>
      <c r="L349">
        <v>114573</v>
      </c>
      <c r="M349" t="s">
        <v>3344</v>
      </c>
      <c r="N349" t="s">
        <v>233</v>
      </c>
      <c r="P349">
        <v>2</v>
      </c>
      <c r="Q349">
        <v>5</v>
      </c>
      <c r="R349" t="s">
        <v>462</v>
      </c>
      <c r="S349">
        <v>2</v>
      </c>
      <c r="V349" t="s">
        <v>3263</v>
      </c>
      <c r="W349" t="s">
        <v>372</v>
      </c>
      <c r="X349" t="s">
        <v>3345</v>
      </c>
      <c r="Y349">
        <v>1</v>
      </c>
      <c r="Z349" t="s">
        <v>1029</v>
      </c>
      <c r="AA349" t="s">
        <v>415</v>
      </c>
      <c r="AC349">
        <v>1</v>
      </c>
      <c r="AH349" t="s">
        <v>3333</v>
      </c>
      <c r="AI349">
        <v>3271462</v>
      </c>
      <c r="AJ349" t="s">
        <v>3346</v>
      </c>
      <c r="AK349" t="s">
        <v>3347</v>
      </c>
      <c r="AL349">
        <v>305050</v>
      </c>
      <c r="AN349">
        <v>0</v>
      </c>
      <c r="AO349">
        <f t="shared" si="46"/>
        <v>305050</v>
      </c>
      <c r="AP349" t="s">
        <v>3333</v>
      </c>
      <c r="AQ349">
        <f t="shared" si="47"/>
        <v>-32.624537037037953</v>
      </c>
      <c r="AR349">
        <f t="shared" si="48"/>
        <v>1</v>
      </c>
      <c r="AS349">
        <f t="shared" si="49"/>
        <v>0.37546296296204673</v>
      </c>
      <c r="AT349">
        <f t="shared" si="50"/>
        <v>1</v>
      </c>
      <c r="AU349">
        <f t="shared" si="51"/>
        <v>1</v>
      </c>
      <c r="AV349">
        <f t="shared" si="52"/>
        <v>0</v>
      </c>
      <c r="AW349">
        <f t="shared" si="53"/>
        <v>1</v>
      </c>
      <c r="AX349">
        <f t="shared" si="53"/>
        <v>1</v>
      </c>
      <c r="AY349">
        <f t="shared" si="54"/>
        <v>1</v>
      </c>
    </row>
    <row r="350" spans="1:51">
      <c r="A350" t="s">
        <v>3348</v>
      </c>
      <c r="B350">
        <v>3271463</v>
      </c>
      <c r="C350" t="s">
        <v>3260</v>
      </c>
      <c r="D350" t="s">
        <v>3349</v>
      </c>
      <c r="E350" t="s">
        <v>369</v>
      </c>
      <c r="F350" t="s">
        <v>462</v>
      </c>
      <c r="G350" t="s">
        <v>231</v>
      </c>
      <c r="H350">
        <v>0</v>
      </c>
      <c r="I350">
        <v>0</v>
      </c>
      <c r="J350">
        <v>16</v>
      </c>
      <c r="L350">
        <v>114573</v>
      </c>
      <c r="M350" t="s">
        <v>3350</v>
      </c>
      <c r="N350" t="s">
        <v>233</v>
      </c>
      <c r="P350">
        <v>2</v>
      </c>
      <c r="Q350">
        <v>5</v>
      </c>
      <c r="R350" t="s">
        <v>462</v>
      </c>
      <c r="S350">
        <v>2</v>
      </c>
      <c r="V350" t="s">
        <v>3263</v>
      </c>
      <c r="W350" t="s">
        <v>372</v>
      </c>
      <c r="X350" t="s">
        <v>3351</v>
      </c>
      <c r="Y350">
        <v>1</v>
      </c>
      <c r="Z350" t="s">
        <v>1359</v>
      </c>
      <c r="AA350" t="s">
        <v>415</v>
      </c>
      <c r="AC350">
        <v>1</v>
      </c>
      <c r="AH350" t="s">
        <v>3333</v>
      </c>
      <c r="AI350">
        <v>3271464</v>
      </c>
      <c r="AJ350" t="s">
        <v>3352</v>
      </c>
      <c r="AK350" t="s">
        <v>3353</v>
      </c>
      <c r="AL350">
        <v>317355</v>
      </c>
      <c r="AN350">
        <v>0</v>
      </c>
      <c r="AO350">
        <f t="shared" si="46"/>
        <v>317355</v>
      </c>
      <c r="AP350" t="s">
        <v>3354</v>
      </c>
      <c r="AQ350">
        <f t="shared" si="47"/>
        <v>-28.62451388889167</v>
      </c>
      <c r="AR350">
        <f t="shared" si="48"/>
        <v>1</v>
      </c>
      <c r="AS350">
        <f t="shared" si="49"/>
        <v>0.37548611110833008</v>
      </c>
      <c r="AT350">
        <f t="shared" si="50"/>
        <v>1</v>
      </c>
      <c r="AU350">
        <f t="shared" si="51"/>
        <v>1</v>
      </c>
      <c r="AV350">
        <f t="shared" si="52"/>
        <v>0</v>
      </c>
      <c r="AW350">
        <f t="shared" si="53"/>
        <v>1</v>
      </c>
      <c r="AX350">
        <f t="shared" si="53"/>
        <v>1</v>
      </c>
      <c r="AY350">
        <f t="shared" si="54"/>
        <v>1</v>
      </c>
    </row>
    <row r="351" spans="1:51">
      <c r="A351" t="s">
        <v>3355</v>
      </c>
      <c r="B351">
        <v>3271465</v>
      </c>
      <c r="C351" t="s">
        <v>3260</v>
      </c>
      <c r="D351" t="s">
        <v>3356</v>
      </c>
      <c r="E351" t="s">
        <v>369</v>
      </c>
      <c r="F351" t="s">
        <v>462</v>
      </c>
      <c r="G351" t="s">
        <v>231</v>
      </c>
      <c r="H351">
        <v>0</v>
      </c>
      <c r="I351">
        <v>0</v>
      </c>
      <c r="J351">
        <v>15</v>
      </c>
      <c r="L351">
        <v>114573</v>
      </c>
      <c r="M351" t="s">
        <v>3357</v>
      </c>
      <c r="N351" t="s">
        <v>233</v>
      </c>
      <c r="P351">
        <v>2</v>
      </c>
      <c r="Q351">
        <v>5</v>
      </c>
      <c r="R351" t="s">
        <v>462</v>
      </c>
      <c r="S351">
        <v>2</v>
      </c>
      <c r="V351" t="s">
        <v>3263</v>
      </c>
      <c r="W351" t="s">
        <v>372</v>
      </c>
      <c r="X351" t="s">
        <v>3358</v>
      </c>
      <c r="Y351">
        <v>1</v>
      </c>
      <c r="Z351" t="s">
        <v>1359</v>
      </c>
      <c r="AA351" t="s">
        <v>415</v>
      </c>
      <c r="AC351">
        <v>1</v>
      </c>
      <c r="AH351" t="s">
        <v>3354</v>
      </c>
      <c r="AI351">
        <v>3271466</v>
      </c>
      <c r="AJ351" t="s">
        <v>3359</v>
      </c>
      <c r="AK351" t="s">
        <v>3360</v>
      </c>
      <c r="AL351">
        <v>310767</v>
      </c>
      <c r="AN351">
        <v>0</v>
      </c>
      <c r="AO351">
        <f t="shared" si="46"/>
        <v>310767</v>
      </c>
      <c r="AP351" t="s">
        <v>3354</v>
      </c>
      <c r="AQ351">
        <f t="shared" si="47"/>
        <v>-28.624490740738111</v>
      </c>
      <c r="AR351">
        <f t="shared" si="48"/>
        <v>1</v>
      </c>
      <c r="AS351">
        <f t="shared" si="49"/>
        <v>0.37550925926188938</v>
      </c>
      <c r="AT351">
        <f t="shared" si="50"/>
        <v>1</v>
      </c>
      <c r="AU351">
        <f t="shared" si="51"/>
        <v>1</v>
      </c>
      <c r="AV351">
        <f t="shared" si="52"/>
        <v>0</v>
      </c>
      <c r="AW351">
        <f t="shared" si="53"/>
        <v>1</v>
      </c>
      <c r="AX351">
        <f t="shared" si="53"/>
        <v>1</v>
      </c>
      <c r="AY351">
        <f t="shared" si="54"/>
        <v>1</v>
      </c>
    </row>
    <row r="352" spans="1:51">
      <c r="A352" t="s">
        <v>3361</v>
      </c>
      <c r="B352">
        <v>3271467</v>
      </c>
      <c r="C352" t="s">
        <v>3260</v>
      </c>
      <c r="D352" t="s">
        <v>3362</v>
      </c>
      <c r="E352" t="s">
        <v>369</v>
      </c>
      <c r="F352" t="s">
        <v>462</v>
      </c>
      <c r="G352" t="s">
        <v>231</v>
      </c>
      <c r="H352">
        <v>0</v>
      </c>
      <c r="I352">
        <v>0</v>
      </c>
      <c r="J352">
        <v>14</v>
      </c>
      <c r="L352">
        <v>114573</v>
      </c>
      <c r="M352" t="s">
        <v>3363</v>
      </c>
      <c r="N352" t="s">
        <v>233</v>
      </c>
      <c r="P352">
        <v>2</v>
      </c>
      <c r="Q352">
        <v>5</v>
      </c>
      <c r="R352" t="s">
        <v>462</v>
      </c>
      <c r="S352">
        <v>2</v>
      </c>
      <c r="V352" t="s">
        <v>3263</v>
      </c>
      <c r="W352" t="s">
        <v>372</v>
      </c>
      <c r="X352" t="s">
        <v>3364</v>
      </c>
      <c r="Y352">
        <v>1</v>
      </c>
      <c r="Z352" t="s">
        <v>1438</v>
      </c>
      <c r="AA352" t="s">
        <v>415</v>
      </c>
      <c r="AC352">
        <v>1</v>
      </c>
      <c r="AH352" t="s">
        <v>3354</v>
      </c>
      <c r="AI352">
        <v>3271468</v>
      </c>
      <c r="AJ352" t="s">
        <v>3365</v>
      </c>
      <c r="AK352" t="s">
        <v>3366</v>
      </c>
      <c r="AL352">
        <v>306810</v>
      </c>
      <c r="AN352">
        <v>0</v>
      </c>
      <c r="AO352">
        <f t="shared" si="46"/>
        <v>306810</v>
      </c>
      <c r="AP352" t="s">
        <v>3354</v>
      </c>
      <c r="AQ352">
        <f t="shared" si="47"/>
        <v>-35.624467592591827</v>
      </c>
      <c r="AR352">
        <f t="shared" si="48"/>
        <v>1</v>
      </c>
      <c r="AS352">
        <f t="shared" si="49"/>
        <v>0.37553240740817273</v>
      </c>
      <c r="AT352">
        <f t="shared" si="50"/>
        <v>1</v>
      </c>
      <c r="AU352">
        <f t="shared" si="51"/>
        <v>1</v>
      </c>
      <c r="AV352">
        <f t="shared" si="52"/>
        <v>0</v>
      </c>
      <c r="AW352">
        <f t="shared" si="53"/>
        <v>1</v>
      </c>
      <c r="AX352">
        <f t="shared" si="53"/>
        <v>1</v>
      </c>
      <c r="AY352">
        <f t="shared" si="54"/>
        <v>1</v>
      </c>
    </row>
    <row r="353" spans="1:51">
      <c r="A353" t="s">
        <v>3367</v>
      </c>
      <c r="B353">
        <v>3271469</v>
      </c>
      <c r="C353" t="s">
        <v>3260</v>
      </c>
      <c r="D353" t="s">
        <v>3356</v>
      </c>
      <c r="E353" t="s">
        <v>369</v>
      </c>
      <c r="F353" t="s">
        <v>462</v>
      </c>
      <c r="G353" t="s">
        <v>231</v>
      </c>
      <c r="H353">
        <v>0</v>
      </c>
      <c r="I353">
        <v>0</v>
      </c>
      <c r="J353">
        <v>18</v>
      </c>
      <c r="L353">
        <v>114573</v>
      </c>
      <c r="M353" t="s">
        <v>3368</v>
      </c>
      <c r="N353" t="s">
        <v>233</v>
      </c>
      <c r="P353">
        <v>2</v>
      </c>
      <c r="Q353">
        <v>5</v>
      </c>
      <c r="R353" t="s">
        <v>462</v>
      </c>
      <c r="S353">
        <v>2</v>
      </c>
      <c r="V353" t="s">
        <v>3263</v>
      </c>
      <c r="W353" t="s">
        <v>372</v>
      </c>
      <c r="X353" t="s">
        <v>3369</v>
      </c>
      <c r="Y353">
        <v>1</v>
      </c>
      <c r="Z353" t="s">
        <v>1792</v>
      </c>
      <c r="AA353" t="s">
        <v>415</v>
      </c>
      <c r="AC353">
        <v>1</v>
      </c>
      <c r="AH353" t="s">
        <v>3354</v>
      </c>
      <c r="AI353">
        <v>3271470</v>
      </c>
      <c r="AJ353" t="s">
        <v>3370</v>
      </c>
      <c r="AK353" t="s">
        <v>3371</v>
      </c>
      <c r="AL353">
        <v>321967</v>
      </c>
      <c r="AN353">
        <v>0</v>
      </c>
      <c r="AO353">
        <f t="shared" si="46"/>
        <v>321967</v>
      </c>
      <c r="AP353" t="s">
        <v>3354</v>
      </c>
      <c r="AQ353">
        <f t="shared" si="47"/>
        <v>-27.624444444445544</v>
      </c>
      <c r="AR353">
        <f t="shared" si="48"/>
        <v>1</v>
      </c>
      <c r="AS353">
        <f t="shared" si="49"/>
        <v>0.37555555555445608</v>
      </c>
      <c r="AT353">
        <f t="shared" si="50"/>
        <v>1</v>
      </c>
      <c r="AU353">
        <f t="shared" si="51"/>
        <v>1</v>
      </c>
      <c r="AV353">
        <f t="shared" si="52"/>
        <v>0</v>
      </c>
      <c r="AW353">
        <f t="shared" si="53"/>
        <v>1</v>
      </c>
      <c r="AX353">
        <f t="shared" si="53"/>
        <v>1</v>
      </c>
      <c r="AY353">
        <f t="shared" si="54"/>
        <v>1</v>
      </c>
    </row>
    <row r="354" spans="1:51">
      <c r="A354" t="s">
        <v>3372</v>
      </c>
      <c r="B354">
        <v>3271471</v>
      </c>
      <c r="C354" t="s">
        <v>3260</v>
      </c>
      <c r="D354" t="s">
        <v>3373</v>
      </c>
      <c r="E354" t="s">
        <v>369</v>
      </c>
      <c r="F354" t="s">
        <v>462</v>
      </c>
      <c r="G354" t="s">
        <v>231</v>
      </c>
      <c r="H354">
        <v>0</v>
      </c>
      <c r="I354">
        <v>0</v>
      </c>
      <c r="J354">
        <v>19</v>
      </c>
      <c r="L354">
        <v>114573</v>
      </c>
      <c r="M354" t="s">
        <v>3374</v>
      </c>
      <c r="N354" t="s">
        <v>233</v>
      </c>
      <c r="P354">
        <v>2</v>
      </c>
      <c r="Q354">
        <v>5</v>
      </c>
      <c r="R354" t="s">
        <v>462</v>
      </c>
      <c r="S354">
        <v>2</v>
      </c>
      <c r="V354" t="s">
        <v>3263</v>
      </c>
      <c r="W354" t="s">
        <v>372</v>
      </c>
      <c r="X354" t="s">
        <v>3375</v>
      </c>
      <c r="Y354">
        <v>1</v>
      </c>
      <c r="Z354" t="s">
        <v>3287</v>
      </c>
      <c r="AA354" t="s">
        <v>415</v>
      </c>
      <c r="AC354">
        <v>1</v>
      </c>
      <c r="AH354" t="s">
        <v>3376</v>
      </c>
      <c r="AI354">
        <v>3271472</v>
      </c>
      <c r="AJ354" t="s">
        <v>3377</v>
      </c>
      <c r="AK354" t="s">
        <v>3378</v>
      </c>
      <c r="AL354">
        <v>322846</v>
      </c>
      <c r="AN354">
        <v>0</v>
      </c>
      <c r="AO354">
        <f t="shared" si="46"/>
        <v>322846</v>
      </c>
      <c r="AP354" t="s">
        <v>3376</v>
      </c>
      <c r="AQ354">
        <f t="shared" si="47"/>
        <v>-36.624421296299261</v>
      </c>
      <c r="AR354">
        <f t="shared" si="48"/>
        <v>1</v>
      </c>
      <c r="AS354">
        <f t="shared" si="49"/>
        <v>0.37557870370073942</v>
      </c>
      <c r="AT354">
        <f t="shared" si="50"/>
        <v>1</v>
      </c>
      <c r="AU354">
        <f t="shared" si="51"/>
        <v>1</v>
      </c>
      <c r="AV354">
        <f t="shared" si="52"/>
        <v>0</v>
      </c>
      <c r="AW354">
        <f t="shared" si="53"/>
        <v>1</v>
      </c>
      <c r="AX354">
        <f t="shared" si="53"/>
        <v>1</v>
      </c>
      <c r="AY354">
        <f t="shared" si="54"/>
        <v>1</v>
      </c>
    </row>
    <row r="355" spans="1:51">
      <c r="A355" t="s">
        <v>3379</v>
      </c>
      <c r="B355">
        <v>3271473</v>
      </c>
      <c r="C355" t="s">
        <v>3260</v>
      </c>
      <c r="D355" t="s">
        <v>3380</v>
      </c>
      <c r="E355" t="s">
        <v>369</v>
      </c>
      <c r="F355" t="s">
        <v>462</v>
      </c>
      <c r="G355" t="s">
        <v>231</v>
      </c>
      <c r="H355">
        <v>0</v>
      </c>
      <c r="I355">
        <v>0</v>
      </c>
      <c r="J355">
        <v>20</v>
      </c>
      <c r="L355">
        <v>114573</v>
      </c>
      <c r="M355" t="s">
        <v>3381</v>
      </c>
      <c r="N355" t="s">
        <v>233</v>
      </c>
      <c r="P355">
        <v>2</v>
      </c>
      <c r="Q355">
        <v>5</v>
      </c>
      <c r="R355" t="s">
        <v>462</v>
      </c>
      <c r="S355">
        <v>2</v>
      </c>
      <c r="V355" t="s">
        <v>3263</v>
      </c>
      <c r="W355" t="s">
        <v>372</v>
      </c>
      <c r="X355" t="s">
        <v>3382</v>
      </c>
      <c r="Y355">
        <v>1</v>
      </c>
      <c r="Z355" t="s">
        <v>3287</v>
      </c>
      <c r="AA355" t="s">
        <v>415</v>
      </c>
      <c r="AC355">
        <v>1</v>
      </c>
      <c r="AH355" t="s">
        <v>3376</v>
      </c>
      <c r="AI355">
        <v>3271474</v>
      </c>
      <c r="AJ355" t="s">
        <v>3383</v>
      </c>
      <c r="AK355" t="s">
        <v>3384</v>
      </c>
      <c r="AL355">
        <v>317490</v>
      </c>
      <c r="AN355">
        <v>0</v>
      </c>
      <c r="AO355">
        <f t="shared" si="46"/>
        <v>317490</v>
      </c>
      <c r="AP355" t="s">
        <v>3376</v>
      </c>
      <c r="AQ355">
        <f t="shared" si="47"/>
        <v>-36.624386574076198</v>
      </c>
      <c r="AR355">
        <f t="shared" si="48"/>
        <v>1</v>
      </c>
      <c r="AS355">
        <f t="shared" si="49"/>
        <v>0.37561342592380242</v>
      </c>
      <c r="AT355">
        <f t="shared" si="50"/>
        <v>1</v>
      </c>
      <c r="AU355">
        <f t="shared" si="51"/>
        <v>1</v>
      </c>
      <c r="AV355">
        <f t="shared" si="52"/>
        <v>0</v>
      </c>
      <c r="AW355">
        <f t="shared" si="53"/>
        <v>1</v>
      </c>
      <c r="AX355">
        <f t="shared" si="53"/>
        <v>1</v>
      </c>
      <c r="AY355">
        <f t="shared" si="54"/>
        <v>1</v>
      </c>
    </row>
    <row r="356" spans="1:51">
      <c r="A356" t="s">
        <v>3385</v>
      </c>
      <c r="B356">
        <v>3271475</v>
      </c>
      <c r="C356" t="s">
        <v>3260</v>
      </c>
      <c r="D356" t="s">
        <v>3386</v>
      </c>
      <c r="E356" t="s">
        <v>369</v>
      </c>
      <c r="F356" t="s">
        <v>462</v>
      </c>
      <c r="G356" t="s">
        <v>231</v>
      </c>
      <c r="H356">
        <v>0</v>
      </c>
      <c r="I356">
        <v>0</v>
      </c>
      <c r="J356">
        <v>21</v>
      </c>
      <c r="L356">
        <v>114573</v>
      </c>
      <c r="M356" t="s">
        <v>3387</v>
      </c>
      <c r="N356" t="s">
        <v>233</v>
      </c>
      <c r="P356">
        <v>2</v>
      </c>
      <c r="Q356">
        <v>5</v>
      </c>
      <c r="R356" t="s">
        <v>462</v>
      </c>
      <c r="S356">
        <v>2</v>
      </c>
      <c r="V356" t="s">
        <v>3263</v>
      </c>
      <c r="W356" t="s">
        <v>372</v>
      </c>
      <c r="X356" t="s">
        <v>3388</v>
      </c>
      <c r="Y356">
        <v>1</v>
      </c>
      <c r="Z356" t="s">
        <v>3287</v>
      </c>
      <c r="AA356" t="s">
        <v>415</v>
      </c>
      <c r="AC356">
        <v>1</v>
      </c>
      <c r="AH356" t="s">
        <v>3376</v>
      </c>
      <c r="AI356">
        <v>3271476</v>
      </c>
      <c r="AJ356" t="s">
        <v>3389</v>
      </c>
      <c r="AK356" t="s">
        <v>3390</v>
      </c>
      <c r="AL356">
        <v>317400</v>
      </c>
      <c r="AN356">
        <v>0</v>
      </c>
      <c r="AO356">
        <f t="shared" si="46"/>
        <v>317400</v>
      </c>
      <c r="AP356" t="s">
        <v>3376</v>
      </c>
      <c r="AQ356">
        <f t="shared" si="47"/>
        <v>-36.624363425922638</v>
      </c>
      <c r="AR356">
        <f t="shared" si="48"/>
        <v>1</v>
      </c>
      <c r="AS356">
        <f t="shared" si="49"/>
        <v>0.37563657407736173</v>
      </c>
      <c r="AT356">
        <f t="shared" si="50"/>
        <v>1</v>
      </c>
      <c r="AU356">
        <f t="shared" si="51"/>
        <v>1</v>
      </c>
      <c r="AV356">
        <f t="shared" si="52"/>
        <v>0</v>
      </c>
      <c r="AW356">
        <f t="shared" si="53"/>
        <v>1</v>
      </c>
      <c r="AX356">
        <f t="shared" si="53"/>
        <v>1</v>
      </c>
      <c r="AY356">
        <f t="shared" si="54"/>
        <v>1</v>
      </c>
    </row>
    <row r="357" spans="1:51">
      <c r="A357" t="s">
        <v>3391</v>
      </c>
      <c r="B357">
        <v>3271477</v>
      </c>
      <c r="C357" t="s">
        <v>3260</v>
      </c>
      <c r="D357" t="s">
        <v>3349</v>
      </c>
      <c r="E357" t="s">
        <v>369</v>
      </c>
      <c r="F357" t="s">
        <v>462</v>
      </c>
      <c r="G357" t="s">
        <v>231</v>
      </c>
      <c r="H357">
        <v>0</v>
      </c>
      <c r="I357">
        <v>0</v>
      </c>
      <c r="J357">
        <v>25</v>
      </c>
      <c r="L357">
        <v>114573</v>
      </c>
      <c r="M357" t="s">
        <v>3392</v>
      </c>
      <c r="N357" t="s">
        <v>233</v>
      </c>
      <c r="P357">
        <v>2</v>
      </c>
      <c r="Q357">
        <v>5</v>
      </c>
      <c r="R357" t="s">
        <v>462</v>
      </c>
      <c r="S357">
        <v>2</v>
      </c>
      <c r="V357" t="s">
        <v>3263</v>
      </c>
      <c r="W357" t="s">
        <v>372</v>
      </c>
      <c r="X357" t="s">
        <v>3393</v>
      </c>
      <c r="Y357">
        <v>1</v>
      </c>
      <c r="Z357" t="s">
        <v>3294</v>
      </c>
      <c r="AA357" t="s">
        <v>415</v>
      </c>
      <c r="AC357">
        <v>1</v>
      </c>
      <c r="AH357" t="s">
        <v>3394</v>
      </c>
      <c r="AI357">
        <v>3271478</v>
      </c>
      <c r="AJ357" t="s">
        <v>3395</v>
      </c>
      <c r="AK357" t="s">
        <v>3396</v>
      </c>
      <c r="AL357">
        <v>314766</v>
      </c>
      <c r="AN357">
        <v>0</v>
      </c>
      <c r="AO357">
        <f t="shared" si="46"/>
        <v>314766</v>
      </c>
      <c r="AP357" t="s">
        <v>3394</v>
      </c>
      <c r="AQ357">
        <f t="shared" si="47"/>
        <v>-29.624340277776355</v>
      </c>
      <c r="AR357">
        <f t="shared" si="48"/>
        <v>1</v>
      </c>
      <c r="AS357">
        <f t="shared" si="49"/>
        <v>0.37565972222364508</v>
      </c>
      <c r="AT357">
        <f t="shared" si="50"/>
        <v>1</v>
      </c>
      <c r="AU357">
        <f t="shared" si="51"/>
        <v>1</v>
      </c>
      <c r="AV357">
        <f t="shared" si="52"/>
        <v>0</v>
      </c>
      <c r="AW357">
        <f t="shared" si="53"/>
        <v>1</v>
      </c>
      <c r="AX357">
        <f t="shared" si="53"/>
        <v>1</v>
      </c>
      <c r="AY357">
        <f t="shared" si="54"/>
        <v>1</v>
      </c>
    </row>
    <row r="358" spans="1:51">
      <c r="A358" t="s">
        <v>3397</v>
      </c>
      <c r="B358">
        <v>3271479</v>
      </c>
      <c r="C358" t="s">
        <v>3260</v>
      </c>
      <c r="D358" t="s">
        <v>3380</v>
      </c>
      <c r="E358" t="s">
        <v>369</v>
      </c>
      <c r="F358" t="s">
        <v>462</v>
      </c>
      <c r="G358" t="s">
        <v>231</v>
      </c>
      <c r="H358">
        <v>0</v>
      </c>
      <c r="I358">
        <v>0</v>
      </c>
      <c r="J358">
        <v>24</v>
      </c>
      <c r="L358">
        <v>114573</v>
      </c>
      <c r="M358" t="s">
        <v>3398</v>
      </c>
      <c r="N358" t="s">
        <v>233</v>
      </c>
      <c r="P358">
        <v>2</v>
      </c>
      <c r="Q358">
        <v>5</v>
      </c>
      <c r="R358" t="s">
        <v>462</v>
      </c>
      <c r="S358">
        <v>2</v>
      </c>
      <c r="V358" t="s">
        <v>3263</v>
      </c>
      <c r="W358" t="s">
        <v>372</v>
      </c>
      <c r="X358" t="s">
        <v>3399</v>
      </c>
      <c r="Y358">
        <v>1</v>
      </c>
      <c r="Z358" t="s">
        <v>3272</v>
      </c>
      <c r="AA358" t="s">
        <v>415</v>
      </c>
      <c r="AC358">
        <v>1</v>
      </c>
      <c r="AH358" t="s">
        <v>3394</v>
      </c>
      <c r="AI358">
        <v>3271480</v>
      </c>
      <c r="AJ358" t="s">
        <v>3400</v>
      </c>
      <c r="AK358" t="s">
        <v>3401</v>
      </c>
      <c r="AL358">
        <v>318355</v>
      </c>
      <c r="AN358">
        <v>0</v>
      </c>
      <c r="AO358">
        <f t="shared" si="46"/>
        <v>318355</v>
      </c>
      <c r="AP358" t="s">
        <v>3394</v>
      </c>
      <c r="AQ358">
        <f t="shared" si="47"/>
        <v>-34.624317129630072</v>
      </c>
      <c r="AR358">
        <f t="shared" si="48"/>
        <v>1</v>
      </c>
      <c r="AS358">
        <f t="shared" si="49"/>
        <v>0.37568287036992842</v>
      </c>
      <c r="AT358">
        <f t="shared" si="50"/>
        <v>1</v>
      </c>
      <c r="AU358">
        <f t="shared" si="51"/>
        <v>1</v>
      </c>
      <c r="AV358">
        <f t="shared" si="52"/>
        <v>0</v>
      </c>
      <c r="AW358">
        <f t="shared" si="53"/>
        <v>1</v>
      </c>
      <c r="AX358">
        <f t="shared" si="53"/>
        <v>1</v>
      </c>
      <c r="AY358">
        <f t="shared" si="54"/>
        <v>1</v>
      </c>
    </row>
    <row r="359" spans="1:51">
      <c r="A359" t="s">
        <v>3402</v>
      </c>
      <c r="B359">
        <v>3271481</v>
      </c>
      <c r="C359" t="s">
        <v>342</v>
      </c>
      <c r="D359" t="s">
        <v>3403</v>
      </c>
      <c r="E359" t="s">
        <v>2548</v>
      </c>
      <c r="F359" t="s">
        <v>2483</v>
      </c>
      <c r="G359" t="s">
        <v>3404</v>
      </c>
      <c r="H359">
        <v>269.81</v>
      </c>
      <c r="I359">
        <v>269.81</v>
      </c>
      <c r="J359">
        <v>0</v>
      </c>
      <c r="L359">
        <v>114495</v>
      </c>
      <c r="M359" t="s">
        <v>3405</v>
      </c>
      <c r="N359" t="s">
        <v>233</v>
      </c>
      <c r="P359">
        <v>2</v>
      </c>
      <c r="Q359">
        <v>1</v>
      </c>
      <c r="R359" t="s">
        <v>231</v>
      </c>
      <c r="S359">
        <v>1</v>
      </c>
      <c r="V359" t="s">
        <v>346</v>
      </c>
      <c r="W359" t="s">
        <v>1057</v>
      </c>
      <c r="Y359">
        <v>1</v>
      </c>
      <c r="Z359" t="s">
        <v>462</v>
      </c>
      <c r="AA359" t="s">
        <v>233</v>
      </c>
      <c r="AC359">
        <v>1</v>
      </c>
      <c r="AH359" t="s">
        <v>3406</v>
      </c>
      <c r="AI359">
        <v>3271538</v>
      </c>
      <c r="AJ359" t="s">
        <v>2548</v>
      </c>
      <c r="AL359">
        <v>0</v>
      </c>
      <c r="AM359" t="s">
        <v>3407</v>
      </c>
      <c r="AN359">
        <v>66110</v>
      </c>
      <c r="AO359">
        <f t="shared" si="46"/>
        <v>66110</v>
      </c>
      <c r="AP359" t="s">
        <v>3408</v>
      </c>
      <c r="AQ359">
        <f t="shared" si="47"/>
        <v>0.37789351851824904</v>
      </c>
      <c r="AR359">
        <f t="shared" si="48"/>
        <v>1</v>
      </c>
      <c r="AS359">
        <f t="shared" si="49"/>
        <v>4.377893518518249</v>
      </c>
      <c r="AT359">
        <f t="shared" si="50"/>
        <v>1</v>
      </c>
      <c r="AU359">
        <f t="shared" si="51"/>
        <v>1</v>
      </c>
      <c r="AV359">
        <f t="shared" si="52"/>
        <v>1</v>
      </c>
      <c r="AW359">
        <f t="shared" si="53"/>
        <v>1</v>
      </c>
      <c r="AX359">
        <f t="shared" si="53"/>
        <v>1</v>
      </c>
      <c r="AY359">
        <f t="shared" si="54"/>
        <v>1</v>
      </c>
    </row>
    <row r="360" spans="1:51">
      <c r="A360" t="s">
        <v>3409</v>
      </c>
      <c r="B360">
        <v>3271482</v>
      </c>
      <c r="C360" t="s">
        <v>3260</v>
      </c>
      <c r="D360" t="s">
        <v>3410</v>
      </c>
      <c r="E360" t="s">
        <v>369</v>
      </c>
      <c r="F360" t="s">
        <v>462</v>
      </c>
      <c r="G360" t="s">
        <v>231</v>
      </c>
      <c r="H360">
        <v>0</v>
      </c>
      <c r="I360">
        <v>0</v>
      </c>
      <c r="J360">
        <v>23</v>
      </c>
      <c r="L360">
        <v>114573</v>
      </c>
      <c r="M360" t="s">
        <v>3411</v>
      </c>
      <c r="N360" t="s">
        <v>233</v>
      </c>
      <c r="P360">
        <v>2</v>
      </c>
      <c r="Q360">
        <v>5</v>
      </c>
      <c r="R360" t="s">
        <v>462</v>
      </c>
      <c r="S360">
        <v>2</v>
      </c>
      <c r="V360" t="s">
        <v>3263</v>
      </c>
      <c r="W360" t="s">
        <v>372</v>
      </c>
      <c r="X360" t="s">
        <v>3412</v>
      </c>
      <c r="Y360">
        <v>1</v>
      </c>
      <c r="Z360" t="s">
        <v>1029</v>
      </c>
      <c r="AA360" t="s">
        <v>415</v>
      </c>
      <c r="AC360">
        <v>1</v>
      </c>
      <c r="AH360" t="s">
        <v>3406</v>
      </c>
      <c r="AI360">
        <v>3271483</v>
      </c>
      <c r="AJ360" t="s">
        <v>3413</v>
      </c>
      <c r="AK360" t="s">
        <v>3414</v>
      </c>
      <c r="AL360">
        <v>337555</v>
      </c>
      <c r="AN360">
        <v>0</v>
      </c>
      <c r="AO360">
        <f t="shared" si="46"/>
        <v>337555</v>
      </c>
      <c r="AP360" t="s">
        <v>3415</v>
      </c>
      <c r="AQ360">
        <f t="shared" si="47"/>
        <v>-32.624293981483788</v>
      </c>
      <c r="AR360">
        <f t="shared" si="48"/>
        <v>1</v>
      </c>
      <c r="AS360">
        <f t="shared" si="49"/>
        <v>0.37570601851621177</v>
      </c>
      <c r="AT360">
        <f t="shared" si="50"/>
        <v>1</v>
      </c>
      <c r="AU360">
        <f t="shared" si="51"/>
        <v>1</v>
      </c>
      <c r="AV360">
        <f t="shared" si="52"/>
        <v>0</v>
      </c>
      <c r="AW360">
        <f t="shared" si="53"/>
        <v>1</v>
      </c>
      <c r="AX360">
        <f t="shared" si="53"/>
        <v>1</v>
      </c>
      <c r="AY360">
        <f t="shared" si="54"/>
        <v>1</v>
      </c>
    </row>
    <row r="361" spans="1:51">
      <c r="A361" t="s">
        <v>3416</v>
      </c>
      <c r="B361">
        <v>3271484</v>
      </c>
      <c r="C361" t="s">
        <v>3260</v>
      </c>
      <c r="D361" t="s">
        <v>3373</v>
      </c>
      <c r="E361" t="s">
        <v>369</v>
      </c>
      <c r="F361" t="s">
        <v>462</v>
      </c>
      <c r="G361" t="s">
        <v>231</v>
      </c>
      <c r="H361">
        <v>0</v>
      </c>
      <c r="I361">
        <v>0</v>
      </c>
      <c r="J361">
        <v>22</v>
      </c>
      <c r="L361">
        <v>114573</v>
      </c>
      <c r="M361" t="s">
        <v>3417</v>
      </c>
      <c r="N361" t="s">
        <v>233</v>
      </c>
      <c r="P361">
        <v>2</v>
      </c>
      <c r="Q361">
        <v>5</v>
      </c>
      <c r="R361" t="s">
        <v>462</v>
      </c>
      <c r="S361">
        <v>2</v>
      </c>
      <c r="V361" t="s">
        <v>3263</v>
      </c>
      <c r="W361" t="s">
        <v>372</v>
      </c>
      <c r="X361" t="s">
        <v>3418</v>
      </c>
      <c r="Y361">
        <v>1</v>
      </c>
      <c r="Z361" t="s">
        <v>3294</v>
      </c>
      <c r="AA361" t="s">
        <v>415</v>
      </c>
      <c r="AC361">
        <v>1</v>
      </c>
      <c r="AH361" t="s">
        <v>3415</v>
      </c>
      <c r="AI361">
        <v>3271485</v>
      </c>
      <c r="AJ361" t="s">
        <v>3419</v>
      </c>
      <c r="AK361" t="s">
        <v>3420</v>
      </c>
      <c r="AL361">
        <v>320457</v>
      </c>
      <c r="AN361">
        <v>0</v>
      </c>
      <c r="AO361">
        <f t="shared" si="46"/>
        <v>320457</v>
      </c>
      <c r="AP361" t="s">
        <v>3415</v>
      </c>
      <c r="AQ361">
        <f t="shared" si="47"/>
        <v>-29.624259259260725</v>
      </c>
      <c r="AR361">
        <f t="shared" si="48"/>
        <v>1</v>
      </c>
      <c r="AS361">
        <f t="shared" si="49"/>
        <v>0.37574074073927477</v>
      </c>
      <c r="AT361">
        <f t="shared" si="50"/>
        <v>1</v>
      </c>
      <c r="AU361">
        <f t="shared" si="51"/>
        <v>1</v>
      </c>
      <c r="AV361">
        <f t="shared" si="52"/>
        <v>0</v>
      </c>
      <c r="AW361">
        <f t="shared" si="53"/>
        <v>1</v>
      </c>
      <c r="AX361">
        <f t="shared" si="53"/>
        <v>1</v>
      </c>
      <c r="AY361">
        <f t="shared" si="54"/>
        <v>1</v>
      </c>
    </row>
    <row r="362" spans="1:51">
      <c r="A362" t="s">
        <v>3421</v>
      </c>
      <c r="B362">
        <v>3271486</v>
      </c>
      <c r="C362" t="s">
        <v>3260</v>
      </c>
      <c r="D362" t="s">
        <v>3422</v>
      </c>
      <c r="E362" t="s">
        <v>369</v>
      </c>
      <c r="F362" t="s">
        <v>462</v>
      </c>
      <c r="G362" t="s">
        <v>231</v>
      </c>
      <c r="H362">
        <v>0</v>
      </c>
      <c r="I362">
        <v>0</v>
      </c>
      <c r="J362">
        <v>29</v>
      </c>
      <c r="L362">
        <v>114573</v>
      </c>
      <c r="M362" t="s">
        <v>3423</v>
      </c>
      <c r="N362" t="s">
        <v>233</v>
      </c>
      <c r="P362">
        <v>2</v>
      </c>
      <c r="Q362">
        <v>5</v>
      </c>
      <c r="R362" t="s">
        <v>462</v>
      </c>
      <c r="S362">
        <v>2</v>
      </c>
      <c r="V362" t="s">
        <v>3263</v>
      </c>
      <c r="W362" t="s">
        <v>372</v>
      </c>
      <c r="X362" t="s">
        <v>3424</v>
      </c>
      <c r="Y362">
        <v>1</v>
      </c>
      <c r="Z362" t="s">
        <v>1359</v>
      </c>
      <c r="AA362" t="s">
        <v>415</v>
      </c>
      <c r="AC362">
        <v>1</v>
      </c>
      <c r="AH362" t="s">
        <v>3415</v>
      </c>
      <c r="AI362">
        <v>3271487</v>
      </c>
      <c r="AJ362" t="s">
        <v>3425</v>
      </c>
      <c r="AK362" t="s">
        <v>3426</v>
      </c>
      <c r="AL362">
        <v>315592</v>
      </c>
      <c r="AN362">
        <v>0</v>
      </c>
      <c r="AO362">
        <f t="shared" si="46"/>
        <v>315592</v>
      </c>
      <c r="AP362" t="s">
        <v>3415</v>
      </c>
      <c r="AQ362">
        <f t="shared" si="47"/>
        <v>-28.624236111114442</v>
      </c>
      <c r="AR362">
        <f t="shared" si="48"/>
        <v>1</v>
      </c>
      <c r="AS362">
        <f t="shared" si="49"/>
        <v>0.37576388888555812</v>
      </c>
      <c r="AT362">
        <f t="shared" si="50"/>
        <v>1</v>
      </c>
      <c r="AU362">
        <f t="shared" si="51"/>
        <v>1</v>
      </c>
      <c r="AV362">
        <f t="shared" si="52"/>
        <v>0</v>
      </c>
      <c r="AW362">
        <f t="shared" si="53"/>
        <v>1</v>
      </c>
      <c r="AX362">
        <f t="shared" si="53"/>
        <v>1</v>
      </c>
      <c r="AY362">
        <f t="shared" si="54"/>
        <v>1</v>
      </c>
    </row>
    <row r="363" spans="1:51">
      <c r="A363" t="s">
        <v>3427</v>
      </c>
      <c r="B363">
        <v>3271488</v>
      </c>
      <c r="C363" t="s">
        <v>3260</v>
      </c>
      <c r="D363" t="s">
        <v>3428</v>
      </c>
      <c r="E363" t="s">
        <v>369</v>
      </c>
      <c r="F363" t="s">
        <v>462</v>
      </c>
      <c r="G363" t="s">
        <v>231</v>
      </c>
      <c r="H363">
        <v>0</v>
      </c>
      <c r="I363">
        <v>0</v>
      </c>
      <c r="J363">
        <v>28</v>
      </c>
      <c r="L363">
        <v>114573</v>
      </c>
      <c r="M363" t="s">
        <v>3429</v>
      </c>
      <c r="N363" t="s">
        <v>233</v>
      </c>
      <c r="P363">
        <v>2</v>
      </c>
      <c r="Q363">
        <v>5</v>
      </c>
      <c r="R363" t="s">
        <v>462</v>
      </c>
      <c r="S363">
        <v>2</v>
      </c>
      <c r="V363" t="s">
        <v>3263</v>
      </c>
      <c r="W363" t="s">
        <v>372</v>
      </c>
      <c r="X363" t="s">
        <v>3430</v>
      </c>
      <c r="Y363">
        <v>1</v>
      </c>
      <c r="Z363" t="s">
        <v>3272</v>
      </c>
      <c r="AA363" t="s">
        <v>415</v>
      </c>
      <c r="AC363">
        <v>1</v>
      </c>
      <c r="AH363" t="s">
        <v>3415</v>
      </c>
      <c r="AI363">
        <v>3271489</v>
      </c>
      <c r="AJ363" t="s">
        <v>3431</v>
      </c>
      <c r="AK363" t="s">
        <v>3432</v>
      </c>
      <c r="AL363">
        <v>318729</v>
      </c>
      <c r="AN363">
        <v>0</v>
      </c>
      <c r="AO363">
        <f t="shared" si="46"/>
        <v>318729</v>
      </c>
      <c r="AP363" t="s">
        <v>3433</v>
      </c>
      <c r="AQ363">
        <f t="shared" si="47"/>
        <v>-34.624212962960883</v>
      </c>
      <c r="AR363">
        <f t="shared" si="48"/>
        <v>1</v>
      </c>
      <c r="AS363">
        <f t="shared" si="49"/>
        <v>0.37578703703911742</v>
      </c>
      <c r="AT363">
        <f t="shared" si="50"/>
        <v>1</v>
      </c>
      <c r="AU363">
        <f t="shared" si="51"/>
        <v>1</v>
      </c>
      <c r="AV363">
        <f t="shared" si="52"/>
        <v>0</v>
      </c>
      <c r="AW363">
        <f t="shared" si="53"/>
        <v>1</v>
      </c>
      <c r="AX363">
        <f t="shared" si="53"/>
        <v>1</v>
      </c>
      <c r="AY363">
        <f t="shared" si="54"/>
        <v>1</v>
      </c>
    </row>
    <row r="364" spans="1:51">
      <c r="A364" t="s">
        <v>3434</v>
      </c>
      <c r="B364">
        <v>3271490</v>
      </c>
      <c r="C364" t="s">
        <v>3260</v>
      </c>
      <c r="D364" t="s">
        <v>3435</v>
      </c>
      <c r="E364" t="s">
        <v>369</v>
      </c>
      <c r="F364" t="s">
        <v>462</v>
      </c>
      <c r="G364" t="s">
        <v>231</v>
      </c>
      <c r="H364">
        <v>0</v>
      </c>
      <c r="I364">
        <v>0</v>
      </c>
      <c r="J364">
        <v>27</v>
      </c>
      <c r="L364">
        <v>114573</v>
      </c>
      <c r="M364" t="s">
        <v>3436</v>
      </c>
      <c r="N364" t="s">
        <v>233</v>
      </c>
      <c r="P364">
        <v>2</v>
      </c>
      <c r="Q364">
        <v>5</v>
      </c>
      <c r="R364" t="s">
        <v>462</v>
      </c>
      <c r="S364">
        <v>2</v>
      </c>
      <c r="V364" t="s">
        <v>3263</v>
      </c>
      <c r="W364" t="s">
        <v>372</v>
      </c>
      <c r="X364" t="s">
        <v>3437</v>
      </c>
      <c r="Y364">
        <v>1</v>
      </c>
      <c r="Z364" t="s">
        <v>1029</v>
      </c>
      <c r="AA364" t="s">
        <v>415</v>
      </c>
      <c r="AC364">
        <v>1</v>
      </c>
      <c r="AH364" t="s">
        <v>3433</v>
      </c>
      <c r="AI364">
        <v>3271491</v>
      </c>
      <c r="AJ364" t="s">
        <v>3438</v>
      </c>
      <c r="AK364" t="s">
        <v>3439</v>
      </c>
      <c r="AL364">
        <v>317645</v>
      </c>
      <c r="AN364">
        <v>0</v>
      </c>
      <c r="AO364">
        <f t="shared" si="46"/>
        <v>317645</v>
      </c>
      <c r="AP364" t="s">
        <v>3433</v>
      </c>
      <c r="AQ364">
        <f t="shared" si="47"/>
        <v>-32.624189814814599</v>
      </c>
      <c r="AR364">
        <f t="shared" si="48"/>
        <v>1</v>
      </c>
      <c r="AS364">
        <f t="shared" si="49"/>
        <v>0.37581018518540077</v>
      </c>
      <c r="AT364">
        <f t="shared" si="50"/>
        <v>1</v>
      </c>
      <c r="AU364">
        <f t="shared" si="51"/>
        <v>1</v>
      </c>
      <c r="AV364">
        <f t="shared" si="52"/>
        <v>0</v>
      </c>
      <c r="AW364">
        <f t="shared" si="53"/>
        <v>1</v>
      </c>
      <c r="AX364">
        <f t="shared" si="53"/>
        <v>1</v>
      </c>
      <c r="AY364">
        <f t="shared" si="54"/>
        <v>1</v>
      </c>
    </row>
    <row r="365" spans="1:51">
      <c r="A365" t="s">
        <v>3440</v>
      </c>
      <c r="B365">
        <v>3271492</v>
      </c>
      <c r="C365" t="s">
        <v>3260</v>
      </c>
      <c r="D365" t="s">
        <v>3441</v>
      </c>
      <c r="E365" t="s">
        <v>369</v>
      </c>
      <c r="F365" t="s">
        <v>462</v>
      </c>
      <c r="G365" t="s">
        <v>231</v>
      </c>
      <c r="H365">
        <v>0</v>
      </c>
      <c r="I365">
        <v>0</v>
      </c>
      <c r="J365">
        <v>26</v>
      </c>
      <c r="L365">
        <v>114573</v>
      </c>
      <c r="M365" t="s">
        <v>3442</v>
      </c>
      <c r="N365" t="s">
        <v>233</v>
      </c>
      <c r="P365">
        <v>2</v>
      </c>
      <c r="Q365">
        <v>5</v>
      </c>
      <c r="R365" t="s">
        <v>462</v>
      </c>
      <c r="S365">
        <v>2</v>
      </c>
      <c r="V365" t="s">
        <v>3263</v>
      </c>
      <c r="W365" t="s">
        <v>372</v>
      </c>
      <c r="X365" t="s">
        <v>3443</v>
      </c>
      <c r="Y365">
        <v>1</v>
      </c>
      <c r="Z365" t="s">
        <v>1359</v>
      </c>
      <c r="AA365" t="s">
        <v>415</v>
      </c>
      <c r="AC365">
        <v>1</v>
      </c>
      <c r="AH365" t="s">
        <v>3433</v>
      </c>
      <c r="AI365">
        <v>3271493</v>
      </c>
      <c r="AJ365" t="s">
        <v>3444</v>
      </c>
      <c r="AK365" t="s">
        <v>3445</v>
      </c>
      <c r="AL365">
        <v>312426</v>
      </c>
      <c r="AN365">
        <v>0</v>
      </c>
      <c r="AO365">
        <f t="shared" si="46"/>
        <v>312426</v>
      </c>
      <c r="AP365" t="s">
        <v>3433</v>
      </c>
      <c r="AQ365">
        <f t="shared" si="47"/>
        <v>-28.624166666668316</v>
      </c>
      <c r="AR365">
        <f t="shared" si="48"/>
        <v>1</v>
      </c>
      <c r="AS365">
        <f t="shared" si="49"/>
        <v>0.37583333333168412</v>
      </c>
      <c r="AT365">
        <f t="shared" si="50"/>
        <v>1</v>
      </c>
      <c r="AU365">
        <f t="shared" si="51"/>
        <v>1</v>
      </c>
      <c r="AV365">
        <f t="shared" si="52"/>
        <v>0</v>
      </c>
      <c r="AW365">
        <f t="shared" si="53"/>
        <v>1</v>
      </c>
      <c r="AX365">
        <f t="shared" si="53"/>
        <v>1</v>
      </c>
      <c r="AY365">
        <f t="shared" si="54"/>
        <v>1</v>
      </c>
    </row>
    <row r="366" spans="1:51">
      <c r="A366" t="s">
        <v>3446</v>
      </c>
      <c r="B366">
        <v>3271494</v>
      </c>
      <c r="C366" t="s">
        <v>3260</v>
      </c>
      <c r="D366" t="s">
        <v>3447</v>
      </c>
      <c r="E366" t="s">
        <v>369</v>
      </c>
      <c r="F366" t="s">
        <v>462</v>
      </c>
      <c r="G366" t="s">
        <v>231</v>
      </c>
      <c r="H366">
        <v>0</v>
      </c>
      <c r="I366">
        <v>0</v>
      </c>
      <c r="J366">
        <v>30</v>
      </c>
      <c r="L366">
        <v>114573</v>
      </c>
      <c r="M366" t="s">
        <v>3448</v>
      </c>
      <c r="N366" t="s">
        <v>233</v>
      </c>
      <c r="P366">
        <v>2</v>
      </c>
      <c r="Q366">
        <v>5</v>
      </c>
      <c r="R366" t="s">
        <v>462</v>
      </c>
      <c r="S366">
        <v>2</v>
      </c>
      <c r="V366" t="s">
        <v>3263</v>
      </c>
      <c r="W366" t="s">
        <v>372</v>
      </c>
      <c r="X366" t="s">
        <v>3449</v>
      </c>
      <c r="Y366">
        <v>1</v>
      </c>
      <c r="Z366" t="s">
        <v>3450</v>
      </c>
      <c r="AA366" t="s">
        <v>415</v>
      </c>
      <c r="AC366">
        <v>1</v>
      </c>
      <c r="AH366" t="s">
        <v>3451</v>
      </c>
      <c r="AI366">
        <v>3271495</v>
      </c>
      <c r="AJ366" t="s">
        <v>3452</v>
      </c>
      <c r="AK366" t="s">
        <v>3453</v>
      </c>
      <c r="AL366">
        <v>311363</v>
      </c>
      <c r="AN366">
        <v>0</v>
      </c>
      <c r="AO366">
        <f t="shared" si="46"/>
        <v>311363</v>
      </c>
      <c r="AP366" t="s">
        <v>3451</v>
      </c>
      <c r="AQ366">
        <f t="shared" si="47"/>
        <v>-30.62410879629897</v>
      </c>
      <c r="AR366">
        <f t="shared" si="48"/>
        <v>1</v>
      </c>
      <c r="AS366">
        <f t="shared" si="49"/>
        <v>0.37589120370103046</v>
      </c>
      <c r="AT366">
        <f t="shared" si="50"/>
        <v>1</v>
      </c>
      <c r="AU366">
        <f t="shared" si="51"/>
        <v>1</v>
      </c>
      <c r="AV366">
        <f t="shared" si="52"/>
        <v>0</v>
      </c>
      <c r="AW366">
        <f t="shared" si="53"/>
        <v>1</v>
      </c>
      <c r="AX366">
        <f t="shared" si="53"/>
        <v>1</v>
      </c>
      <c r="AY366">
        <f t="shared" si="54"/>
        <v>1</v>
      </c>
    </row>
    <row r="367" spans="1:51">
      <c r="A367" t="s">
        <v>3454</v>
      </c>
      <c r="B367">
        <v>3271496</v>
      </c>
      <c r="C367" t="s">
        <v>3260</v>
      </c>
      <c r="D367" t="s">
        <v>3455</v>
      </c>
      <c r="E367" t="s">
        <v>369</v>
      </c>
      <c r="F367" t="s">
        <v>462</v>
      </c>
      <c r="G367" t="s">
        <v>231</v>
      </c>
      <c r="H367">
        <v>0</v>
      </c>
      <c r="I367">
        <v>0</v>
      </c>
      <c r="J367">
        <v>31</v>
      </c>
      <c r="L367">
        <v>114573</v>
      </c>
      <c r="M367" t="s">
        <v>3456</v>
      </c>
      <c r="N367" t="s">
        <v>233</v>
      </c>
      <c r="P367">
        <v>2</v>
      </c>
      <c r="Q367">
        <v>5</v>
      </c>
      <c r="R367" t="s">
        <v>462</v>
      </c>
      <c r="S367">
        <v>2</v>
      </c>
      <c r="V367" t="s">
        <v>3263</v>
      </c>
      <c r="W367" t="s">
        <v>372</v>
      </c>
      <c r="X367" t="s">
        <v>3457</v>
      </c>
      <c r="Y367">
        <v>1</v>
      </c>
      <c r="Z367" t="s">
        <v>837</v>
      </c>
      <c r="AA367" t="s">
        <v>415</v>
      </c>
      <c r="AC367">
        <v>1</v>
      </c>
      <c r="AH367" t="s">
        <v>3451</v>
      </c>
      <c r="AI367">
        <v>3271497</v>
      </c>
      <c r="AJ367" t="s">
        <v>3458</v>
      </c>
      <c r="AK367" t="s">
        <v>3459</v>
      </c>
      <c r="AL367">
        <v>313522</v>
      </c>
      <c r="AN367">
        <v>0</v>
      </c>
      <c r="AO367">
        <f t="shared" si="46"/>
        <v>313522</v>
      </c>
      <c r="AP367" t="s">
        <v>3451</v>
      </c>
      <c r="AQ367">
        <f t="shared" si="47"/>
        <v>-33.62408564814541</v>
      </c>
      <c r="AR367">
        <f t="shared" si="48"/>
        <v>1</v>
      </c>
      <c r="AS367">
        <f t="shared" si="49"/>
        <v>0.37591435185458977</v>
      </c>
      <c r="AT367">
        <f t="shared" si="50"/>
        <v>1</v>
      </c>
      <c r="AU367">
        <f t="shared" si="51"/>
        <v>1</v>
      </c>
      <c r="AV367">
        <f t="shared" si="52"/>
        <v>0</v>
      </c>
      <c r="AW367">
        <f t="shared" si="53"/>
        <v>1</v>
      </c>
      <c r="AX367">
        <f t="shared" si="53"/>
        <v>1</v>
      </c>
      <c r="AY367">
        <f t="shared" si="54"/>
        <v>1</v>
      </c>
    </row>
    <row r="368" spans="1:51">
      <c r="A368" t="s">
        <v>3460</v>
      </c>
      <c r="B368">
        <v>3271498</v>
      </c>
      <c r="C368" t="s">
        <v>3260</v>
      </c>
      <c r="D368" t="s">
        <v>3461</v>
      </c>
      <c r="E368" t="s">
        <v>369</v>
      </c>
      <c r="F368" t="s">
        <v>462</v>
      </c>
      <c r="G368" t="s">
        <v>231</v>
      </c>
      <c r="H368">
        <v>0</v>
      </c>
      <c r="I368">
        <v>0</v>
      </c>
      <c r="J368">
        <v>32</v>
      </c>
      <c r="L368">
        <v>114573</v>
      </c>
      <c r="M368" t="s">
        <v>3462</v>
      </c>
      <c r="N368" t="s">
        <v>233</v>
      </c>
      <c r="P368">
        <v>2</v>
      </c>
      <c r="Q368">
        <v>5</v>
      </c>
      <c r="R368" t="s">
        <v>462</v>
      </c>
      <c r="S368">
        <v>2</v>
      </c>
      <c r="V368" t="s">
        <v>3263</v>
      </c>
      <c r="W368" t="s">
        <v>372</v>
      </c>
      <c r="X368" t="s">
        <v>3463</v>
      </c>
      <c r="Y368">
        <v>1</v>
      </c>
      <c r="Z368" t="s">
        <v>837</v>
      </c>
      <c r="AA368" t="s">
        <v>415</v>
      </c>
      <c r="AC368">
        <v>1</v>
      </c>
      <c r="AH368" t="s">
        <v>3451</v>
      </c>
      <c r="AI368">
        <v>3271499</v>
      </c>
      <c r="AJ368" t="s">
        <v>3464</v>
      </c>
      <c r="AK368" t="s">
        <v>3465</v>
      </c>
      <c r="AL368">
        <v>352525</v>
      </c>
      <c r="AN368">
        <v>0</v>
      </c>
      <c r="AO368">
        <f t="shared" si="46"/>
        <v>352525</v>
      </c>
      <c r="AP368" t="s">
        <v>3451</v>
      </c>
      <c r="AQ368">
        <f t="shared" si="47"/>
        <v>-33.623055555552128</v>
      </c>
      <c r="AR368">
        <f t="shared" si="48"/>
        <v>1</v>
      </c>
      <c r="AS368">
        <f t="shared" si="49"/>
        <v>0.37694444444787223</v>
      </c>
      <c r="AT368">
        <f t="shared" si="50"/>
        <v>1</v>
      </c>
      <c r="AU368">
        <f t="shared" si="51"/>
        <v>1</v>
      </c>
      <c r="AV368">
        <f t="shared" si="52"/>
        <v>0</v>
      </c>
      <c r="AW368">
        <f t="shared" si="53"/>
        <v>1</v>
      </c>
      <c r="AX368">
        <f t="shared" si="53"/>
        <v>1</v>
      </c>
      <c r="AY368">
        <f t="shared" si="54"/>
        <v>1</v>
      </c>
    </row>
    <row r="369" spans="1:51">
      <c r="A369" t="s">
        <v>3466</v>
      </c>
      <c r="B369">
        <v>3271500</v>
      </c>
      <c r="C369" t="s">
        <v>3260</v>
      </c>
      <c r="D369" t="s">
        <v>3467</v>
      </c>
      <c r="E369" t="s">
        <v>369</v>
      </c>
      <c r="F369" t="s">
        <v>462</v>
      </c>
      <c r="G369" t="s">
        <v>231</v>
      </c>
      <c r="H369">
        <v>0</v>
      </c>
      <c r="I369">
        <v>0</v>
      </c>
      <c r="J369">
        <v>33</v>
      </c>
      <c r="L369">
        <v>114573</v>
      </c>
      <c r="M369" t="s">
        <v>3468</v>
      </c>
      <c r="N369" t="s">
        <v>233</v>
      </c>
      <c r="P369">
        <v>2</v>
      </c>
      <c r="Q369">
        <v>5</v>
      </c>
      <c r="R369" t="s">
        <v>462</v>
      </c>
      <c r="S369">
        <v>2</v>
      </c>
      <c r="V369" t="s">
        <v>3263</v>
      </c>
      <c r="W369" t="s">
        <v>372</v>
      </c>
      <c r="X369" t="s">
        <v>3469</v>
      </c>
      <c r="Y369">
        <v>1</v>
      </c>
      <c r="Z369" t="s">
        <v>2294</v>
      </c>
      <c r="AA369" t="s">
        <v>415</v>
      </c>
      <c r="AC369">
        <v>1</v>
      </c>
      <c r="AH369" t="s">
        <v>3470</v>
      </c>
      <c r="AI369">
        <v>3271501</v>
      </c>
      <c r="AJ369" t="s">
        <v>3471</v>
      </c>
      <c r="AK369" t="s">
        <v>3472</v>
      </c>
      <c r="AL369">
        <v>311610</v>
      </c>
      <c r="AN369">
        <v>0</v>
      </c>
      <c r="AO369">
        <f t="shared" si="46"/>
        <v>311610</v>
      </c>
      <c r="AP369" t="s">
        <v>3470</v>
      </c>
      <c r="AQ369">
        <f t="shared" si="47"/>
        <v>-26.623032407405844</v>
      </c>
      <c r="AR369">
        <f t="shared" si="48"/>
        <v>1</v>
      </c>
      <c r="AS369">
        <f t="shared" si="49"/>
        <v>0.37696759259415558</v>
      </c>
      <c r="AT369">
        <f t="shared" si="50"/>
        <v>1</v>
      </c>
      <c r="AU369">
        <f t="shared" si="51"/>
        <v>1</v>
      </c>
      <c r="AV369">
        <f t="shared" si="52"/>
        <v>0</v>
      </c>
      <c r="AW369">
        <f t="shared" si="53"/>
        <v>1</v>
      </c>
      <c r="AX369">
        <f t="shared" si="53"/>
        <v>1</v>
      </c>
      <c r="AY369">
        <f t="shared" si="54"/>
        <v>1</v>
      </c>
    </row>
    <row r="370" spans="1:51">
      <c r="A370" t="s">
        <v>3473</v>
      </c>
      <c r="B370">
        <v>3271502</v>
      </c>
      <c r="C370" t="s">
        <v>3260</v>
      </c>
      <c r="D370" t="s">
        <v>3474</v>
      </c>
      <c r="E370" t="s">
        <v>369</v>
      </c>
      <c r="F370" t="s">
        <v>462</v>
      </c>
      <c r="G370" t="s">
        <v>231</v>
      </c>
      <c r="H370">
        <v>0</v>
      </c>
      <c r="I370">
        <v>0</v>
      </c>
      <c r="J370">
        <v>34</v>
      </c>
      <c r="L370">
        <v>114573</v>
      </c>
      <c r="M370" t="s">
        <v>3475</v>
      </c>
      <c r="N370" t="s">
        <v>233</v>
      </c>
      <c r="P370">
        <v>2</v>
      </c>
      <c r="Q370">
        <v>5</v>
      </c>
      <c r="R370" t="s">
        <v>462</v>
      </c>
      <c r="S370">
        <v>2</v>
      </c>
      <c r="V370" t="s">
        <v>3263</v>
      </c>
      <c r="W370" t="s">
        <v>372</v>
      </c>
      <c r="X370" t="s">
        <v>3476</v>
      </c>
      <c r="Y370">
        <v>1</v>
      </c>
      <c r="Z370" t="s">
        <v>3272</v>
      </c>
      <c r="AA370" t="s">
        <v>415</v>
      </c>
      <c r="AC370">
        <v>1</v>
      </c>
      <c r="AH370" t="s">
        <v>3470</v>
      </c>
      <c r="AI370">
        <v>3271503</v>
      </c>
      <c r="AJ370" t="s">
        <v>3477</v>
      </c>
      <c r="AK370" t="s">
        <v>3478</v>
      </c>
      <c r="AL370">
        <v>308784</v>
      </c>
      <c r="AN370">
        <v>0</v>
      </c>
      <c r="AO370">
        <f t="shared" si="46"/>
        <v>308784</v>
      </c>
      <c r="AP370" t="s">
        <v>3470</v>
      </c>
      <c r="AQ370">
        <f t="shared" si="47"/>
        <v>-34.623009259259561</v>
      </c>
      <c r="AR370">
        <f t="shared" si="48"/>
        <v>1</v>
      </c>
      <c r="AS370">
        <f t="shared" si="49"/>
        <v>0.37699074074043892</v>
      </c>
      <c r="AT370">
        <f t="shared" si="50"/>
        <v>1</v>
      </c>
      <c r="AU370">
        <f t="shared" si="51"/>
        <v>1</v>
      </c>
      <c r="AV370">
        <f t="shared" si="52"/>
        <v>0</v>
      </c>
      <c r="AW370">
        <f t="shared" si="53"/>
        <v>1</v>
      </c>
      <c r="AX370">
        <f t="shared" si="53"/>
        <v>1</v>
      </c>
      <c r="AY370">
        <f t="shared" si="54"/>
        <v>1</v>
      </c>
    </row>
    <row r="371" spans="1:51">
      <c r="A371" t="s">
        <v>3479</v>
      </c>
      <c r="B371">
        <v>3271504</v>
      </c>
      <c r="C371" t="s">
        <v>3260</v>
      </c>
      <c r="D371" t="s">
        <v>3480</v>
      </c>
      <c r="E371" t="s">
        <v>369</v>
      </c>
      <c r="F371" t="s">
        <v>462</v>
      </c>
      <c r="G371" t="s">
        <v>231</v>
      </c>
      <c r="H371">
        <v>0</v>
      </c>
      <c r="I371">
        <v>0</v>
      </c>
      <c r="J371">
        <v>38</v>
      </c>
      <c r="L371">
        <v>114573</v>
      </c>
      <c r="M371" t="s">
        <v>3481</v>
      </c>
      <c r="N371" t="s">
        <v>233</v>
      </c>
      <c r="P371">
        <v>2</v>
      </c>
      <c r="Q371">
        <v>5</v>
      </c>
      <c r="R371" t="s">
        <v>462</v>
      </c>
      <c r="S371">
        <v>2</v>
      </c>
      <c r="V371" t="s">
        <v>3263</v>
      </c>
      <c r="W371" t="s">
        <v>372</v>
      </c>
      <c r="X371" t="s">
        <v>3482</v>
      </c>
      <c r="Y371">
        <v>1</v>
      </c>
      <c r="Z371" t="s">
        <v>3287</v>
      </c>
      <c r="AA371" t="s">
        <v>415</v>
      </c>
      <c r="AC371">
        <v>1</v>
      </c>
      <c r="AH371" t="s">
        <v>3470</v>
      </c>
      <c r="AI371">
        <v>3271505</v>
      </c>
      <c r="AJ371" t="s">
        <v>3483</v>
      </c>
      <c r="AK371" t="s">
        <v>3484</v>
      </c>
      <c r="AL371">
        <v>288151</v>
      </c>
      <c r="AN371">
        <v>0</v>
      </c>
      <c r="AO371">
        <f t="shared" si="46"/>
        <v>288151</v>
      </c>
      <c r="AP371" t="s">
        <v>3470</v>
      </c>
      <c r="AQ371">
        <f t="shared" si="47"/>
        <v>-36.622974537036498</v>
      </c>
      <c r="AR371">
        <f t="shared" si="48"/>
        <v>1</v>
      </c>
      <c r="AS371">
        <f t="shared" si="49"/>
        <v>0.37702546296350192</v>
      </c>
      <c r="AT371">
        <f t="shared" si="50"/>
        <v>1</v>
      </c>
      <c r="AU371">
        <f t="shared" si="51"/>
        <v>1</v>
      </c>
      <c r="AV371">
        <f t="shared" si="52"/>
        <v>0</v>
      </c>
      <c r="AW371">
        <f t="shared" si="53"/>
        <v>1</v>
      </c>
      <c r="AX371">
        <f t="shared" si="53"/>
        <v>1</v>
      </c>
      <c r="AY371">
        <f t="shared" si="54"/>
        <v>1</v>
      </c>
    </row>
    <row r="372" spans="1:51">
      <c r="A372" t="s">
        <v>3485</v>
      </c>
      <c r="B372">
        <v>3271506</v>
      </c>
      <c r="C372" t="s">
        <v>3260</v>
      </c>
      <c r="D372" t="s">
        <v>3486</v>
      </c>
      <c r="E372" t="s">
        <v>369</v>
      </c>
      <c r="F372" t="s">
        <v>462</v>
      </c>
      <c r="G372" t="s">
        <v>231</v>
      </c>
      <c r="H372">
        <v>0</v>
      </c>
      <c r="I372">
        <v>0</v>
      </c>
      <c r="J372">
        <v>37</v>
      </c>
      <c r="L372">
        <v>114573</v>
      </c>
      <c r="M372" t="s">
        <v>3487</v>
      </c>
      <c r="N372" t="s">
        <v>233</v>
      </c>
      <c r="P372">
        <v>2</v>
      </c>
      <c r="Q372">
        <v>5</v>
      </c>
      <c r="R372" t="s">
        <v>462</v>
      </c>
      <c r="S372">
        <v>2</v>
      </c>
      <c r="V372" t="s">
        <v>3263</v>
      </c>
      <c r="W372" t="s">
        <v>372</v>
      </c>
      <c r="X372" t="s">
        <v>3488</v>
      </c>
      <c r="Y372">
        <v>1</v>
      </c>
      <c r="Z372" t="s">
        <v>3294</v>
      </c>
      <c r="AA372" t="s">
        <v>415</v>
      </c>
      <c r="AC372">
        <v>1</v>
      </c>
      <c r="AH372" t="s">
        <v>3489</v>
      </c>
      <c r="AI372">
        <v>3271507</v>
      </c>
      <c r="AJ372" t="s">
        <v>3490</v>
      </c>
      <c r="AK372" t="s">
        <v>3491</v>
      </c>
      <c r="AL372">
        <v>310830</v>
      </c>
      <c r="AN372">
        <v>0</v>
      </c>
      <c r="AO372">
        <f t="shared" si="46"/>
        <v>310830</v>
      </c>
      <c r="AP372" t="s">
        <v>3489</v>
      </c>
      <c r="AQ372">
        <f t="shared" si="47"/>
        <v>-29.622951388890215</v>
      </c>
      <c r="AR372">
        <f t="shared" si="48"/>
        <v>1</v>
      </c>
      <c r="AS372">
        <f t="shared" si="49"/>
        <v>0.37704861110978527</v>
      </c>
      <c r="AT372">
        <f t="shared" si="50"/>
        <v>1</v>
      </c>
      <c r="AU372">
        <f t="shared" si="51"/>
        <v>1</v>
      </c>
      <c r="AV372">
        <f t="shared" si="52"/>
        <v>0</v>
      </c>
      <c r="AW372">
        <f t="shared" si="53"/>
        <v>1</v>
      </c>
      <c r="AX372">
        <f t="shared" si="53"/>
        <v>1</v>
      </c>
      <c r="AY372">
        <f t="shared" si="54"/>
        <v>1</v>
      </c>
    </row>
    <row r="373" spans="1:51">
      <c r="A373" t="s">
        <v>3492</v>
      </c>
      <c r="B373">
        <v>3271508</v>
      </c>
      <c r="C373" t="s">
        <v>3260</v>
      </c>
      <c r="D373" t="s">
        <v>3493</v>
      </c>
      <c r="E373" t="s">
        <v>369</v>
      </c>
      <c r="F373" t="s">
        <v>462</v>
      </c>
      <c r="G373" t="s">
        <v>231</v>
      </c>
      <c r="H373">
        <v>0</v>
      </c>
      <c r="I373">
        <v>0</v>
      </c>
      <c r="J373">
        <v>36</v>
      </c>
      <c r="L373">
        <v>114573</v>
      </c>
      <c r="M373" t="s">
        <v>3494</v>
      </c>
      <c r="N373" t="s">
        <v>233</v>
      </c>
      <c r="P373">
        <v>2</v>
      </c>
      <c r="Q373">
        <v>5</v>
      </c>
      <c r="R373" t="s">
        <v>462</v>
      </c>
      <c r="S373">
        <v>2</v>
      </c>
      <c r="V373" t="s">
        <v>3263</v>
      </c>
      <c r="W373" t="s">
        <v>372</v>
      </c>
      <c r="X373" t="s">
        <v>3495</v>
      </c>
      <c r="Y373">
        <v>1</v>
      </c>
      <c r="Z373" t="s">
        <v>1792</v>
      </c>
      <c r="AA373" t="s">
        <v>415</v>
      </c>
      <c r="AC373">
        <v>1</v>
      </c>
      <c r="AH373" t="s">
        <v>3489</v>
      </c>
      <c r="AI373">
        <v>3271509</v>
      </c>
      <c r="AJ373" t="s">
        <v>3496</v>
      </c>
      <c r="AK373" t="s">
        <v>3497</v>
      </c>
      <c r="AL373">
        <v>359066</v>
      </c>
      <c r="AN373">
        <v>0</v>
      </c>
      <c r="AO373">
        <f t="shared" si="46"/>
        <v>359066</v>
      </c>
      <c r="AP373" t="s">
        <v>3489</v>
      </c>
      <c r="AQ373">
        <f t="shared" si="47"/>
        <v>-27.622928240743931</v>
      </c>
      <c r="AR373">
        <f t="shared" si="48"/>
        <v>1</v>
      </c>
      <c r="AS373">
        <f t="shared" si="49"/>
        <v>0.37707175925606862</v>
      </c>
      <c r="AT373">
        <f t="shared" si="50"/>
        <v>1</v>
      </c>
      <c r="AU373">
        <f t="shared" si="51"/>
        <v>1</v>
      </c>
      <c r="AV373">
        <f t="shared" si="52"/>
        <v>0</v>
      </c>
      <c r="AW373">
        <f t="shared" si="53"/>
        <v>1</v>
      </c>
      <c r="AX373">
        <f t="shared" si="53"/>
        <v>1</v>
      </c>
      <c r="AY373">
        <f t="shared" si="54"/>
        <v>1</v>
      </c>
    </row>
    <row r="374" spans="1:51">
      <c r="A374" t="s">
        <v>3498</v>
      </c>
      <c r="B374">
        <v>3271510</v>
      </c>
      <c r="C374" t="s">
        <v>3260</v>
      </c>
      <c r="D374" t="s">
        <v>3499</v>
      </c>
      <c r="E374" t="s">
        <v>369</v>
      </c>
      <c r="F374" t="s">
        <v>462</v>
      </c>
      <c r="G374" t="s">
        <v>231</v>
      </c>
      <c r="H374">
        <v>0</v>
      </c>
      <c r="I374">
        <v>0</v>
      </c>
      <c r="J374">
        <v>35</v>
      </c>
      <c r="L374">
        <v>114573</v>
      </c>
      <c r="M374" t="s">
        <v>3500</v>
      </c>
      <c r="N374" t="s">
        <v>233</v>
      </c>
      <c r="P374">
        <v>2</v>
      </c>
      <c r="Q374">
        <v>5</v>
      </c>
      <c r="R374" t="s">
        <v>462</v>
      </c>
      <c r="S374">
        <v>2</v>
      </c>
      <c r="V374" t="s">
        <v>3263</v>
      </c>
      <c r="W374" t="s">
        <v>372</v>
      </c>
      <c r="X374" t="s">
        <v>3501</v>
      </c>
      <c r="Y374">
        <v>1</v>
      </c>
      <c r="Z374" t="s">
        <v>3287</v>
      </c>
      <c r="AA374" t="s">
        <v>415</v>
      </c>
      <c r="AC374">
        <v>1</v>
      </c>
      <c r="AH374" t="s">
        <v>3489</v>
      </c>
      <c r="AI374">
        <v>3271511</v>
      </c>
      <c r="AJ374" t="s">
        <v>3502</v>
      </c>
      <c r="AK374" t="s">
        <v>3503</v>
      </c>
      <c r="AL374">
        <v>308395</v>
      </c>
      <c r="AN374">
        <v>0</v>
      </c>
      <c r="AO374">
        <f t="shared" si="46"/>
        <v>308395</v>
      </c>
      <c r="AP374" t="s">
        <v>3489</v>
      </c>
      <c r="AQ374">
        <f t="shared" si="47"/>
        <v>-36.622905092590372</v>
      </c>
      <c r="AR374">
        <f t="shared" si="48"/>
        <v>1</v>
      </c>
      <c r="AS374">
        <f t="shared" si="49"/>
        <v>0.37709490740962792</v>
      </c>
      <c r="AT374">
        <f t="shared" si="50"/>
        <v>1</v>
      </c>
      <c r="AU374">
        <f t="shared" si="51"/>
        <v>1</v>
      </c>
      <c r="AV374">
        <f t="shared" si="52"/>
        <v>0</v>
      </c>
      <c r="AW374">
        <f t="shared" si="53"/>
        <v>1</v>
      </c>
      <c r="AX374">
        <f t="shared" si="53"/>
        <v>1</v>
      </c>
      <c r="AY374">
        <f t="shared" si="54"/>
        <v>1</v>
      </c>
    </row>
    <row r="375" spans="1:51">
      <c r="A375" t="s">
        <v>3504</v>
      </c>
      <c r="B375">
        <v>3271512</v>
      </c>
      <c r="C375" t="s">
        <v>3260</v>
      </c>
      <c r="D375" t="s">
        <v>3505</v>
      </c>
      <c r="E375" t="s">
        <v>369</v>
      </c>
      <c r="F375" t="s">
        <v>462</v>
      </c>
      <c r="G375" t="s">
        <v>231</v>
      </c>
      <c r="H375">
        <v>0</v>
      </c>
      <c r="I375">
        <v>0</v>
      </c>
      <c r="J375">
        <v>39</v>
      </c>
      <c r="L375">
        <v>114573</v>
      </c>
      <c r="M375" t="s">
        <v>3506</v>
      </c>
      <c r="N375" t="s">
        <v>233</v>
      </c>
      <c r="P375">
        <v>2</v>
      </c>
      <c r="Q375">
        <v>5</v>
      </c>
      <c r="R375" t="s">
        <v>462</v>
      </c>
      <c r="S375">
        <v>2</v>
      </c>
      <c r="V375" t="s">
        <v>3263</v>
      </c>
      <c r="W375" t="s">
        <v>372</v>
      </c>
      <c r="X375" t="s">
        <v>3507</v>
      </c>
      <c r="Y375">
        <v>1</v>
      </c>
      <c r="Z375" t="s">
        <v>3294</v>
      </c>
      <c r="AA375" t="s">
        <v>415</v>
      </c>
      <c r="AC375">
        <v>1</v>
      </c>
      <c r="AH375" t="s">
        <v>3508</v>
      </c>
      <c r="AI375">
        <v>3271513</v>
      </c>
      <c r="AJ375" t="s">
        <v>3509</v>
      </c>
      <c r="AK375" t="s">
        <v>3510</v>
      </c>
      <c r="AL375">
        <v>314725</v>
      </c>
      <c r="AN375">
        <v>0</v>
      </c>
      <c r="AO375">
        <f t="shared" si="46"/>
        <v>314725</v>
      </c>
      <c r="AP375" t="s">
        <v>3508</v>
      </c>
      <c r="AQ375">
        <f t="shared" si="47"/>
        <v>-29.622881944444089</v>
      </c>
      <c r="AR375">
        <f t="shared" si="48"/>
        <v>1</v>
      </c>
      <c r="AS375">
        <f t="shared" si="49"/>
        <v>0.37711805555591127</v>
      </c>
      <c r="AT375">
        <f t="shared" si="50"/>
        <v>1</v>
      </c>
      <c r="AU375">
        <f t="shared" si="51"/>
        <v>1</v>
      </c>
      <c r="AV375">
        <f t="shared" si="52"/>
        <v>0</v>
      </c>
      <c r="AW375">
        <f t="shared" si="53"/>
        <v>1</v>
      </c>
      <c r="AX375">
        <f t="shared" si="53"/>
        <v>1</v>
      </c>
      <c r="AY375">
        <f t="shared" si="54"/>
        <v>1</v>
      </c>
    </row>
    <row r="376" spans="1:51">
      <c r="A376" t="s">
        <v>3511</v>
      </c>
      <c r="B376">
        <v>3271514</v>
      </c>
      <c r="C376" t="s">
        <v>3260</v>
      </c>
      <c r="D376" t="s">
        <v>3505</v>
      </c>
      <c r="E376" t="s">
        <v>369</v>
      </c>
      <c r="F376" t="s">
        <v>462</v>
      </c>
      <c r="G376" t="s">
        <v>231</v>
      </c>
      <c r="H376">
        <v>0</v>
      </c>
      <c r="I376">
        <v>0</v>
      </c>
      <c r="J376">
        <v>40</v>
      </c>
      <c r="L376">
        <v>114573</v>
      </c>
      <c r="M376" t="s">
        <v>3512</v>
      </c>
      <c r="N376" t="s">
        <v>233</v>
      </c>
      <c r="P376">
        <v>2</v>
      </c>
      <c r="Q376">
        <v>5</v>
      </c>
      <c r="R376" t="s">
        <v>462</v>
      </c>
      <c r="S376">
        <v>2</v>
      </c>
      <c r="V376" t="s">
        <v>3263</v>
      </c>
      <c r="W376" t="s">
        <v>372</v>
      </c>
      <c r="X376" t="s">
        <v>3513</v>
      </c>
      <c r="Y376">
        <v>1</v>
      </c>
      <c r="Z376" t="s">
        <v>1359</v>
      </c>
      <c r="AA376" t="s">
        <v>415</v>
      </c>
      <c r="AC376">
        <v>1</v>
      </c>
      <c r="AH376" t="s">
        <v>3508</v>
      </c>
      <c r="AI376">
        <v>3271515</v>
      </c>
      <c r="AJ376" t="s">
        <v>3514</v>
      </c>
      <c r="AK376" t="s">
        <v>3515</v>
      </c>
      <c r="AL376">
        <v>397481</v>
      </c>
      <c r="AN376">
        <v>0</v>
      </c>
      <c r="AO376">
        <f t="shared" si="46"/>
        <v>397481</v>
      </c>
      <c r="AP376" t="s">
        <v>3508</v>
      </c>
      <c r="AQ376">
        <f t="shared" si="47"/>
        <v>-28.622847222221026</v>
      </c>
      <c r="AR376">
        <f t="shared" si="48"/>
        <v>1</v>
      </c>
      <c r="AS376">
        <f t="shared" si="49"/>
        <v>0.37715277777897427</v>
      </c>
      <c r="AT376">
        <f t="shared" si="50"/>
        <v>1</v>
      </c>
      <c r="AU376">
        <f t="shared" si="51"/>
        <v>1</v>
      </c>
      <c r="AV376">
        <f t="shared" si="52"/>
        <v>0</v>
      </c>
      <c r="AW376">
        <f t="shared" si="53"/>
        <v>1</v>
      </c>
      <c r="AX376">
        <f t="shared" si="53"/>
        <v>1</v>
      </c>
      <c r="AY376">
        <f t="shared" si="54"/>
        <v>1</v>
      </c>
    </row>
    <row r="377" spans="1:51">
      <c r="A377" t="s">
        <v>3516</v>
      </c>
      <c r="B377">
        <v>3271516</v>
      </c>
      <c r="C377" t="s">
        <v>3260</v>
      </c>
      <c r="D377" t="s">
        <v>3517</v>
      </c>
      <c r="E377" t="s">
        <v>369</v>
      </c>
      <c r="F377" t="s">
        <v>462</v>
      </c>
      <c r="G377" t="s">
        <v>231</v>
      </c>
      <c r="H377">
        <v>0</v>
      </c>
      <c r="I377">
        <v>0</v>
      </c>
      <c r="J377">
        <v>41</v>
      </c>
      <c r="L377">
        <v>114573</v>
      </c>
      <c r="M377" t="s">
        <v>3518</v>
      </c>
      <c r="N377" t="s">
        <v>233</v>
      </c>
      <c r="P377">
        <v>2</v>
      </c>
      <c r="Q377">
        <v>5</v>
      </c>
      <c r="R377" t="s">
        <v>462</v>
      </c>
      <c r="S377">
        <v>2</v>
      </c>
      <c r="V377" t="s">
        <v>3263</v>
      </c>
      <c r="W377" t="s">
        <v>372</v>
      </c>
      <c r="X377" t="s">
        <v>3519</v>
      </c>
      <c r="Y377">
        <v>1</v>
      </c>
      <c r="Z377" t="s">
        <v>1359</v>
      </c>
      <c r="AA377" t="s">
        <v>415</v>
      </c>
      <c r="AC377">
        <v>1</v>
      </c>
      <c r="AH377" t="s">
        <v>3520</v>
      </c>
      <c r="AI377">
        <v>3271517</v>
      </c>
      <c r="AJ377" t="s">
        <v>3521</v>
      </c>
      <c r="AK377" t="s">
        <v>3522</v>
      </c>
      <c r="AL377">
        <v>317045</v>
      </c>
      <c r="AN377">
        <v>0</v>
      </c>
      <c r="AO377">
        <f t="shared" si="46"/>
        <v>317045</v>
      </c>
      <c r="AP377" t="s">
        <v>3520</v>
      </c>
      <c r="AQ377">
        <f t="shared" si="47"/>
        <v>-28.622824074074742</v>
      </c>
      <c r="AR377">
        <f t="shared" si="48"/>
        <v>1</v>
      </c>
      <c r="AS377">
        <f t="shared" si="49"/>
        <v>0.37717592592525762</v>
      </c>
      <c r="AT377">
        <f t="shared" si="50"/>
        <v>1</v>
      </c>
      <c r="AU377">
        <f t="shared" si="51"/>
        <v>1</v>
      </c>
      <c r="AV377">
        <f t="shared" si="52"/>
        <v>0</v>
      </c>
      <c r="AW377">
        <f t="shared" si="53"/>
        <v>1</v>
      </c>
      <c r="AX377">
        <f t="shared" si="53"/>
        <v>1</v>
      </c>
      <c r="AY377">
        <f t="shared" si="54"/>
        <v>1</v>
      </c>
    </row>
    <row r="378" spans="1:51">
      <c r="A378" t="s">
        <v>3523</v>
      </c>
      <c r="B378">
        <v>3271518</v>
      </c>
      <c r="C378" t="s">
        <v>3260</v>
      </c>
      <c r="D378" t="s">
        <v>3524</v>
      </c>
      <c r="E378" t="s">
        <v>369</v>
      </c>
      <c r="F378" t="s">
        <v>462</v>
      </c>
      <c r="G378" t="s">
        <v>231</v>
      </c>
      <c r="H378">
        <v>0</v>
      </c>
      <c r="I378">
        <v>0</v>
      </c>
      <c r="J378">
        <v>45</v>
      </c>
      <c r="L378">
        <v>114573</v>
      </c>
      <c r="M378" t="s">
        <v>3525</v>
      </c>
      <c r="N378" t="s">
        <v>233</v>
      </c>
      <c r="P378">
        <v>2</v>
      </c>
      <c r="Q378">
        <v>5</v>
      </c>
      <c r="R378" t="s">
        <v>462</v>
      </c>
      <c r="S378">
        <v>2</v>
      </c>
      <c r="V378" t="s">
        <v>3263</v>
      </c>
      <c r="W378" t="s">
        <v>372</v>
      </c>
      <c r="X378" t="s">
        <v>3526</v>
      </c>
      <c r="Y378">
        <v>1</v>
      </c>
      <c r="Z378" t="s">
        <v>3287</v>
      </c>
      <c r="AA378" t="s">
        <v>415</v>
      </c>
      <c r="AC378">
        <v>1</v>
      </c>
      <c r="AH378" t="s">
        <v>3527</v>
      </c>
      <c r="AI378">
        <v>3271519</v>
      </c>
      <c r="AJ378" t="s">
        <v>3528</v>
      </c>
      <c r="AK378" t="s">
        <v>3529</v>
      </c>
      <c r="AL378">
        <v>387773</v>
      </c>
      <c r="AN378">
        <v>0</v>
      </c>
      <c r="AO378">
        <f t="shared" si="46"/>
        <v>387773</v>
      </c>
      <c r="AP378" t="s">
        <v>3527</v>
      </c>
      <c r="AQ378">
        <f t="shared" si="47"/>
        <v>-36.622800925928459</v>
      </c>
      <c r="AR378">
        <f t="shared" si="48"/>
        <v>1</v>
      </c>
      <c r="AS378">
        <f t="shared" si="49"/>
        <v>0.37719907407154096</v>
      </c>
      <c r="AT378">
        <f t="shared" si="50"/>
        <v>1</v>
      </c>
      <c r="AU378">
        <f t="shared" si="51"/>
        <v>1</v>
      </c>
      <c r="AV378">
        <f t="shared" si="52"/>
        <v>0</v>
      </c>
      <c r="AW378">
        <f t="shared" si="53"/>
        <v>1</v>
      </c>
      <c r="AX378">
        <f t="shared" si="53"/>
        <v>1</v>
      </c>
      <c r="AY378">
        <f t="shared" si="54"/>
        <v>1</v>
      </c>
    </row>
    <row r="379" spans="1:51">
      <c r="A379" t="s">
        <v>3530</v>
      </c>
      <c r="B379">
        <v>3271520</v>
      </c>
      <c r="C379" t="s">
        <v>3260</v>
      </c>
      <c r="D379" t="s">
        <v>3531</v>
      </c>
      <c r="E379" t="s">
        <v>369</v>
      </c>
      <c r="F379" t="s">
        <v>462</v>
      </c>
      <c r="G379" t="s">
        <v>231</v>
      </c>
      <c r="H379">
        <v>0</v>
      </c>
      <c r="I379">
        <v>0</v>
      </c>
      <c r="J379">
        <v>44</v>
      </c>
      <c r="L379">
        <v>114573</v>
      </c>
      <c r="M379" t="s">
        <v>3532</v>
      </c>
      <c r="N379" t="s">
        <v>233</v>
      </c>
      <c r="P379">
        <v>2</v>
      </c>
      <c r="Q379">
        <v>5</v>
      </c>
      <c r="R379" t="s">
        <v>462</v>
      </c>
      <c r="S379">
        <v>2</v>
      </c>
      <c r="V379" t="s">
        <v>3263</v>
      </c>
      <c r="W379" t="s">
        <v>372</v>
      </c>
      <c r="X379" t="s">
        <v>3533</v>
      </c>
      <c r="Y379">
        <v>1</v>
      </c>
      <c r="Z379" t="s">
        <v>3450</v>
      </c>
      <c r="AA379" t="s">
        <v>415</v>
      </c>
      <c r="AC379">
        <v>1</v>
      </c>
      <c r="AH379" t="s">
        <v>3527</v>
      </c>
      <c r="AI379">
        <v>3271521</v>
      </c>
      <c r="AJ379" t="s">
        <v>3534</v>
      </c>
      <c r="AK379" t="s">
        <v>3535</v>
      </c>
      <c r="AL379">
        <v>319443</v>
      </c>
      <c r="AN379">
        <v>0</v>
      </c>
      <c r="AO379">
        <f t="shared" si="46"/>
        <v>319443</v>
      </c>
      <c r="AP379" t="s">
        <v>3527</v>
      </c>
      <c r="AQ379">
        <f t="shared" si="47"/>
        <v>-30.6227777777749</v>
      </c>
      <c r="AR379">
        <f t="shared" si="48"/>
        <v>1</v>
      </c>
      <c r="AS379">
        <f t="shared" si="49"/>
        <v>0.37722222222510027</v>
      </c>
      <c r="AT379">
        <f t="shared" si="50"/>
        <v>1</v>
      </c>
      <c r="AU379">
        <f t="shared" si="51"/>
        <v>1</v>
      </c>
      <c r="AV379">
        <f t="shared" si="52"/>
        <v>0</v>
      </c>
      <c r="AW379">
        <f t="shared" si="53"/>
        <v>1</v>
      </c>
      <c r="AX379">
        <f t="shared" si="53"/>
        <v>1</v>
      </c>
      <c r="AY379">
        <f t="shared" si="54"/>
        <v>1</v>
      </c>
    </row>
    <row r="380" spans="1:51">
      <c r="A380" t="s">
        <v>3536</v>
      </c>
      <c r="B380">
        <v>3271522</v>
      </c>
      <c r="C380" t="s">
        <v>3260</v>
      </c>
      <c r="D380" t="s">
        <v>3505</v>
      </c>
      <c r="E380" t="s">
        <v>369</v>
      </c>
      <c r="F380" t="s">
        <v>462</v>
      </c>
      <c r="G380" t="s">
        <v>231</v>
      </c>
      <c r="H380">
        <v>0</v>
      </c>
      <c r="I380">
        <v>0</v>
      </c>
      <c r="J380">
        <v>43</v>
      </c>
      <c r="L380">
        <v>114573</v>
      </c>
      <c r="M380" t="s">
        <v>3537</v>
      </c>
      <c r="N380" t="s">
        <v>233</v>
      </c>
      <c r="P380">
        <v>2</v>
      </c>
      <c r="Q380">
        <v>5</v>
      </c>
      <c r="R380" t="s">
        <v>462</v>
      </c>
      <c r="S380">
        <v>2</v>
      </c>
      <c r="V380" t="s">
        <v>3263</v>
      </c>
      <c r="W380" t="s">
        <v>372</v>
      </c>
      <c r="X380" t="s">
        <v>3538</v>
      </c>
      <c r="Y380">
        <v>1</v>
      </c>
      <c r="Z380" t="s">
        <v>1438</v>
      </c>
      <c r="AA380" t="s">
        <v>415</v>
      </c>
      <c r="AC380">
        <v>1</v>
      </c>
      <c r="AH380" t="s">
        <v>3527</v>
      </c>
      <c r="AI380">
        <v>3271523</v>
      </c>
      <c r="AJ380" t="s">
        <v>3539</v>
      </c>
      <c r="AK380" t="s">
        <v>3540</v>
      </c>
      <c r="AL380">
        <v>322802</v>
      </c>
      <c r="AN380">
        <v>0</v>
      </c>
      <c r="AO380">
        <f t="shared" si="46"/>
        <v>322802</v>
      </c>
      <c r="AP380" t="s">
        <v>3527</v>
      </c>
      <c r="AQ380">
        <f t="shared" si="47"/>
        <v>-35.622754629628616</v>
      </c>
      <c r="AR380">
        <f t="shared" si="48"/>
        <v>1</v>
      </c>
      <c r="AS380">
        <f t="shared" si="49"/>
        <v>0.37724537037138361</v>
      </c>
      <c r="AT380">
        <f t="shared" si="50"/>
        <v>1</v>
      </c>
      <c r="AU380">
        <f t="shared" si="51"/>
        <v>1</v>
      </c>
      <c r="AV380">
        <f t="shared" si="52"/>
        <v>0</v>
      </c>
      <c r="AW380">
        <f t="shared" si="53"/>
        <v>1</v>
      </c>
      <c r="AX380">
        <f t="shared" si="53"/>
        <v>1</v>
      </c>
      <c r="AY380">
        <f t="shared" si="54"/>
        <v>1</v>
      </c>
    </row>
    <row r="381" spans="1:51">
      <c r="A381" t="s">
        <v>3541</v>
      </c>
      <c r="B381">
        <v>3271524</v>
      </c>
      <c r="C381" t="s">
        <v>3260</v>
      </c>
      <c r="D381" t="s">
        <v>3542</v>
      </c>
      <c r="E381" t="s">
        <v>369</v>
      </c>
      <c r="F381" t="s">
        <v>462</v>
      </c>
      <c r="G381" t="s">
        <v>231</v>
      </c>
      <c r="H381">
        <v>0</v>
      </c>
      <c r="I381">
        <v>0</v>
      </c>
      <c r="J381">
        <v>42</v>
      </c>
      <c r="L381">
        <v>114573</v>
      </c>
      <c r="M381" t="s">
        <v>3543</v>
      </c>
      <c r="N381" t="s">
        <v>233</v>
      </c>
      <c r="P381">
        <v>2</v>
      </c>
      <c r="Q381">
        <v>5</v>
      </c>
      <c r="R381" t="s">
        <v>462</v>
      </c>
      <c r="S381">
        <v>2</v>
      </c>
      <c r="V381" t="s">
        <v>3263</v>
      </c>
      <c r="W381" t="s">
        <v>372</v>
      </c>
      <c r="X381" t="s">
        <v>3544</v>
      </c>
      <c r="Y381">
        <v>1</v>
      </c>
      <c r="Z381" t="s">
        <v>1792</v>
      </c>
      <c r="AA381" t="s">
        <v>415</v>
      </c>
      <c r="AC381">
        <v>1</v>
      </c>
      <c r="AH381" t="s">
        <v>3545</v>
      </c>
      <c r="AI381">
        <v>3271525</v>
      </c>
      <c r="AJ381" t="s">
        <v>3546</v>
      </c>
      <c r="AK381" t="s">
        <v>3547</v>
      </c>
      <c r="AL381">
        <v>309133</v>
      </c>
      <c r="AN381">
        <v>0</v>
      </c>
      <c r="AO381">
        <f t="shared" si="46"/>
        <v>309133</v>
      </c>
      <c r="AP381" t="s">
        <v>3545</v>
      </c>
      <c r="AQ381">
        <f t="shared" si="47"/>
        <v>-27.622731481482333</v>
      </c>
      <c r="AR381">
        <f t="shared" si="48"/>
        <v>1</v>
      </c>
      <c r="AS381">
        <f t="shared" si="49"/>
        <v>0.37726851851766696</v>
      </c>
      <c r="AT381">
        <f t="shared" si="50"/>
        <v>1</v>
      </c>
      <c r="AU381">
        <f t="shared" si="51"/>
        <v>1</v>
      </c>
      <c r="AV381">
        <f t="shared" si="52"/>
        <v>0</v>
      </c>
      <c r="AW381">
        <f t="shared" si="53"/>
        <v>1</v>
      </c>
      <c r="AX381">
        <f t="shared" si="53"/>
        <v>1</v>
      </c>
      <c r="AY381">
        <f t="shared" si="54"/>
        <v>1</v>
      </c>
    </row>
    <row r="382" spans="1:51">
      <c r="A382" t="s">
        <v>3548</v>
      </c>
      <c r="B382">
        <v>3271526</v>
      </c>
      <c r="C382" t="s">
        <v>3260</v>
      </c>
      <c r="D382" t="s">
        <v>3549</v>
      </c>
      <c r="E382" t="s">
        <v>369</v>
      </c>
      <c r="F382" t="s">
        <v>462</v>
      </c>
      <c r="G382" t="s">
        <v>231</v>
      </c>
      <c r="H382">
        <v>0</v>
      </c>
      <c r="I382">
        <v>0</v>
      </c>
      <c r="J382">
        <v>46</v>
      </c>
      <c r="L382">
        <v>114573</v>
      </c>
      <c r="M382" t="s">
        <v>3550</v>
      </c>
      <c r="N382" t="s">
        <v>233</v>
      </c>
      <c r="P382">
        <v>2</v>
      </c>
      <c r="Q382">
        <v>5</v>
      </c>
      <c r="R382" t="s">
        <v>462</v>
      </c>
      <c r="S382">
        <v>2</v>
      </c>
      <c r="V382" t="s">
        <v>3263</v>
      </c>
      <c r="W382" t="s">
        <v>372</v>
      </c>
      <c r="X382" t="s">
        <v>3551</v>
      </c>
      <c r="Y382">
        <v>1</v>
      </c>
      <c r="Z382" t="s">
        <v>3294</v>
      </c>
      <c r="AA382" t="s">
        <v>415</v>
      </c>
      <c r="AC382">
        <v>1</v>
      </c>
      <c r="AH382" t="s">
        <v>3545</v>
      </c>
      <c r="AI382">
        <v>3271527</v>
      </c>
      <c r="AJ382" t="s">
        <v>3552</v>
      </c>
      <c r="AK382" t="s">
        <v>3553</v>
      </c>
      <c r="AL382">
        <v>315844</v>
      </c>
      <c r="AN382">
        <v>0</v>
      </c>
      <c r="AO382">
        <f t="shared" si="46"/>
        <v>315844</v>
      </c>
      <c r="AP382" t="s">
        <v>3545</v>
      </c>
      <c r="AQ382">
        <f t="shared" si="47"/>
        <v>-29.62269675925927</v>
      </c>
      <c r="AR382">
        <f t="shared" si="48"/>
        <v>1</v>
      </c>
      <c r="AS382">
        <f t="shared" si="49"/>
        <v>0.37730324074072996</v>
      </c>
      <c r="AT382">
        <f t="shared" si="50"/>
        <v>1</v>
      </c>
      <c r="AU382">
        <f t="shared" si="51"/>
        <v>1</v>
      </c>
      <c r="AV382">
        <f t="shared" si="52"/>
        <v>0</v>
      </c>
      <c r="AW382">
        <f t="shared" si="53"/>
        <v>1</v>
      </c>
      <c r="AX382">
        <f t="shared" si="53"/>
        <v>1</v>
      </c>
      <c r="AY382">
        <f t="shared" si="54"/>
        <v>1</v>
      </c>
    </row>
    <row r="383" spans="1:51">
      <c r="A383" t="s">
        <v>3554</v>
      </c>
      <c r="B383">
        <v>3271528</v>
      </c>
      <c r="C383" t="s">
        <v>3260</v>
      </c>
      <c r="D383" t="s">
        <v>3549</v>
      </c>
      <c r="E383" t="s">
        <v>369</v>
      </c>
      <c r="F383" t="s">
        <v>462</v>
      </c>
      <c r="G383" t="s">
        <v>231</v>
      </c>
      <c r="H383">
        <v>0</v>
      </c>
      <c r="I383">
        <v>0</v>
      </c>
      <c r="J383">
        <v>47</v>
      </c>
      <c r="L383">
        <v>114573</v>
      </c>
      <c r="M383" t="s">
        <v>3555</v>
      </c>
      <c r="N383" t="s">
        <v>233</v>
      </c>
      <c r="P383">
        <v>2</v>
      </c>
      <c r="Q383">
        <v>5</v>
      </c>
      <c r="R383" t="s">
        <v>462</v>
      </c>
      <c r="S383">
        <v>2</v>
      </c>
      <c r="V383" t="s">
        <v>3263</v>
      </c>
      <c r="W383" t="s">
        <v>372</v>
      </c>
      <c r="X383" t="s">
        <v>3556</v>
      </c>
      <c r="Y383">
        <v>1</v>
      </c>
      <c r="Z383" t="s">
        <v>3294</v>
      </c>
      <c r="AA383" t="s">
        <v>415</v>
      </c>
      <c r="AC383">
        <v>1</v>
      </c>
      <c r="AH383" t="s">
        <v>3545</v>
      </c>
      <c r="AI383">
        <v>3271529</v>
      </c>
      <c r="AJ383" t="s">
        <v>3557</v>
      </c>
      <c r="AK383" t="s">
        <v>3558</v>
      </c>
      <c r="AL383">
        <v>320670</v>
      </c>
      <c r="AN383">
        <v>0</v>
      </c>
      <c r="AO383">
        <f t="shared" si="46"/>
        <v>320670</v>
      </c>
      <c r="AP383" t="s">
        <v>3545</v>
      </c>
      <c r="AQ383">
        <f t="shared" si="47"/>
        <v>-29.622673611112987</v>
      </c>
      <c r="AR383">
        <f t="shared" si="48"/>
        <v>1</v>
      </c>
      <c r="AS383">
        <f t="shared" si="49"/>
        <v>0.37732638888701331</v>
      </c>
      <c r="AT383">
        <f t="shared" si="50"/>
        <v>1</v>
      </c>
      <c r="AU383">
        <f t="shared" si="51"/>
        <v>1</v>
      </c>
      <c r="AV383">
        <f t="shared" si="52"/>
        <v>0</v>
      </c>
      <c r="AW383">
        <f t="shared" si="53"/>
        <v>1</v>
      </c>
      <c r="AX383">
        <f t="shared" si="53"/>
        <v>1</v>
      </c>
      <c r="AY383">
        <f t="shared" si="54"/>
        <v>1</v>
      </c>
    </row>
    <row r="384" spans="1:51">
      <c r="A384" t="s">
        <v>3559</v>
      </c>
      <c r="B384">
        <v>3271530</v>
      </c>
      <c r="C384" t="s">
        <v>3260</v>
      </c>
      <c r="D384" t="s">
        <v>3560</v>
      </c>
      <c r="E384" t="s">
        <v>369</v>
      </c>
      <c r="F384" t="s">
        <v>462</v>
      </c>
      <c r="G384" t="s">
        <v>231</v>
      </c>
      <c r="H384">
        <v>0</v>
      </c>
      <c r="I384">
        <v>0</v>
      </c>
      <c r="J384">
        <v>48</v>
      </c>
      <c r="L384">
        <v>114573</v>
      </c>
      <c r="M384" t="s">
        <v>3561</v>
      </c>
      <c r="N384" t="s">
        <v>233</v>
      </c>
      <c r="P384">
        <v>2</v>
      </c>
      <c r="Q384">
        <v>5</v>
      </c>
      <c r="R384" t="s">
        <v>462</v>
      </c>
      <c r="S384">
        <v>2</v>
      </c>
      <c r="V384" t="s">
        <v>3263</v>
      </c>
      <c r="W384" t="s">
        <v>372</v>
      </c>
      <c r="X384" t="s">
        <v>3562</v>
      </c>
      <c r="Y384">
        <v>1</v>
      </c>
      <c r="Z384" t="s">
        <v>837</v>
      </c>
      <c r="AA384" t="s">
        <v>415</v>
      </c>
      <c r="AC384">
        <v>1</v>
      </c>
      <c r="AH384" t="s">
        <v>3563</v>
      </c>
      <c r="AI384">
        <v>3271531</v>
      </c>
      <c r="AJ384" t="s">
        <v>3564</v>
      </c>
      <c r="AK384" t="s">
        <v>3565</v>
      </c>
      <c r="AL384">
        <v>314298</v>
      </c>
      <c r="AN384">
        <v>0</v>
      </c>
      <c r="AO384">
        <f t="shared" si="46"/>
        <v>314298</v>
      </c>
      <c r="AP384" t="s">
        <v>3563</v>
      </c>
      <c r="AQ384">
        <f t="shared" si="47"/>
        <v>-33.622638888889924</v>
      </c>
      <c r="AR384">
        <f t="shared" si="48"/>
        <v>1</v>
      </c>
      <c r="AS384">
        <f t="shared" si="49"/>
        <v>0.37736111111007631</v>
      </c>
      <c r="AT384">
        <f t="shared" si="50"/>
        <v>1</v>
      </c>
      <c r="AU384">
        <f t="shared" si="51"/>
        <v>1</v>
      </c>
      <c r="AV384">
        <f t="shared" si="52"/>
        <v>0</v>
      </c>
      <c r="AW384">
        <f t="shared" si="53"/>
        <v>1</v>
      </c>
      <c r="AX384">
        <f t="shared" si="53"/>
        <v>1</v>
      </c>
      <c r="AY384">
        <f t="shared" si="54"/>
        <v>1</v>
      </c>
    </row>
    <row r="385" spans="1:51">
      <c r="A385" t="s">
        <v>3566</v>
      </c>
      <c r="B385">
        <v>3271532</v>
      </c>
      <c r="C385" t="s">
        <v>3260</v>
      </c>
      <c r="D385" t="s">
        <v>3567</v>
      </c>
      <c r="E385" t="s">
        <v>369</v>
      </c>
      <c r="F385" t="s">
        <v>462</v>
      </c>
      <c r="G385" t="s">
        <v>231</v>
      </c>
      <c r="H385">
        <v>0</v>
      </c>
      <c r="I385">
        <v>0</v>
      </c>
      <c r="J385">
        <v>49</v>
      </c>
      <c r="L385">
        <v>114573</v>
      </c>
      <c r="M385" t="s">
        <v>3568</v>
      </c>
      <c r="N385" t="s">
        <v>233</v>
      </c>
      <c r="P385">
        <v>2</v>
      </c>
      <c r="Q385">
        <v>5</v>
      </c>
      <c r="R385" t="s">
        <v>462</v>
      </c>
      <c r="S385">
        <v>2</v>
      </c>
      <c r="V385" t="s">
        <v>3263</v>
      </c>
      <c r="W385" t="s">
        <v>372</v>
      </c>
      <c r="X385" t="s">
        <v>3569</v>
      </c>
      <c r="Y385">
        <v>1</v>
      </c>
      <c r="Z385" t="s">
        <v>3450</v>
      </c>
      <c r="AA385" t="s">
        <v>415</v>
      </c>
      <c r="AC385">
        <v>1</v>
      </c>
      <c r="AH385" t="s">
        <v>3563</v>
      </c>
      <c r="AI385">
        <v>3271533</v>
      </c>
      <c r="AJ385" t="s">
        <v>3570</v>
      </c>
      <c r="AK385" t="s">
        <v>3571</v>
      </c>
      <c r="AL385">
        <v>315820</v>
      </c>
      <c r="AN385">
        <v>0</v>
      </c>
      <c r="AO385">
        <f t="shared" si="46"/>
        <v>315820</v>
      </c>
      <c r="AP385" t="s">
        <v>3563</v>
      </c>
      <c r="AQ385">
        <f t="shared" si="47"/>
        <v>-30.622604166666861</v>
      </c>
      <c r="AR385">
        <f t="shared" si="48"/>
        <v>1</v>
      </c>
      <c r="AS385">
        <f t="shared" si="49"/>
        <v>0.37739583333313931</v>
      </c>
      <c r="AT385">
        <f t="shared" si="50"/>
        <v>1</v>
      </c>
      <c r="AU385">
        <f t="shared" si="51"/>
        <v>1</v>
      </c>
      <c r="AV385">
        <f t="shared" si="52"/>
        <v>0</v>
      </c>
      <c r="AW385">
        <f t="shared" si="53"/>
        <v>1</v>
      </c>
      <c r="AX385">
        <f t="shared" si="53"/>
        <v>1</v>
      </c>
      <c r="AY385">
        <f t="shared" si="54"/>
        <v>1</v>
      </c>
    </row>
    <row r="386" spans="1:51">
      <c r="A386" t="s">
        <v>3572</v>
      </c>
      <c r="B386">
        <v>3271534</v>
      </c>
      <c r="C386" t="s">
        <v>3260</v>
      </c>
      <c r="D386" t="s">
        <v>3573</v>
      </c>
      <c r="E386" t="s">
        <v>369</v>
      </c>
      <c r="F386" t="s">
        <v>462</v>
      </c>
      <c r="G386" t="s">
        <v>231</v>
      </c>
      <c r="H386">
        <v>0</v>
      </c>
      <c r="I386">
        <v>0</v>
      </c>
      <c r="J386">
        <v>53</v>
      </c>
      <c r="L386">
        <v>114573</v>
      </c>
      <c r="M386" t="s">
        <v>3574</v>
      </c>
      <c r="N386" t="s">
        <v>233</v>
      </c>
      <c r="P386">
        <v>2</v>
      </c>
      <c r="Q386">
        <v>5</v>
      </c>
      <c r="R386" t="s">
        <v>462</v>
      </c>
      <c r="S386">
        <v>2</v>
      </c>
      <c r="V386" t="s">
        <v>3263</v>
      </c>
      <c r="W386" t="s">
        <v>372</v>
      </c>
      <c r="X386" t="s">
        <v>3575</v>
      </c>
      <c r="Y386">
        <v>1</v>
      </c>
      <c r="Z386" t="s">
        <v>3294</v>
      </c>
      <c r="AA386" t="s">
        <v>415</v>
      </c>
      <c r="AC386">
        <v>1</v>
      </c>
      <c r="AH386" t="s">
        <v>3563</v>
      </c>
      <c r="AI386">
        <v>3271535</v>
      </c>
      <c r="AJ386" t="s">
        <v>3576</v>
      </c>
      <c r="AK386" t="s">
        <v>3577</v>
      </c>
      <c r="AL386">
        <v>321024</v>
      </c>
      <c r="AN386">
        <v>0</v>
      </c>
      <c r="AO386">
        <f t="shared" si="46"/>
        <v>321024</v>
      </c>
      <c r="AP386" t="s">
        <v>3563</v>
      </c>
      <c r="AQ386">
        <f t="shared" si="47"/>
        <v>-29.622569444443798</v>
      </c>
      <c r="AR386">
        <f t="shared" si="48"/>
        <v>1</v>
      </c>
      <c r="AS386">
        <f t="shared" si="49"/>
        <v>0.37743055555620231</v>
      </c>
      <c r="AT386">
        <f t="shared" si="50"/>
        <v>1</v>
      </c>
      <c r="AU386">
        <f t="shared" si="51"/>
        <v>1</v>
      </c>
      <c r="AV386">
        <f t="shared" si="52"/>
        <v>0</v>
      </c>
      <c r="AW386">
        <f t="shared" si="53"/>
        <v>1</v>
      </c>
      <c r="AX386">
        <f t="shared" si="53"/>
        <v>1</v>
      </c>
      <c r="AY386">
        <f t="shared" si="54"/>
        <v>1</v>
      </c>
    </row>
    <row r="387" spans="1:51">
      <c r="A387" t="s">
        <v>3578</v>
      </c>
      <c r="B387">
        <v>3271536</v>
      </c>
      <c r="C387" t="s">
        <v>3260</v>
      </c>
      <c r="D387" t="s">
        <v>3579</v>
      </c>
      <c r="E387" t="s">
        <v>369</v>
      </c>
      <c r="F387" t="s">
        <v>462</v>
      </c>
      <c r="G387" t="s">
        <v>231</v>
      </c>
      <c r="H387">
        <v>0</v>
      </c>
      <c r="I387">
        <v>0</v>
      </c>
      <c r="J387">
        <v>52</v>
      </c>
      <c r="L387">
        <v>114573</v>
      </c>
      <c r="M387" t="s">
        <v>3580</v>
      </c>
      <c r="N387" t="s">
        <v>233</v>
      </c>
      <c r="P387">
        <v>2</v>
      </c>
      <c r="Q387">
        <v>5</v>
      </c>
      <c r="R387" t="s">
        <v>462</v>
      </c>
      <c r="S387">
        <v>2</v>
      </c>
      <c r="V387" t="s">
        <v>3263</v>
      </c>
      <c r="W387" t="s">
        <v>372</v>
      </c>
      <c r="X387" t="s">
        <v>3581</v>
      </c>
      <c r="Y387">
        <v>1</v>
      </c>
      <c r="Z387" t="s">
        <v>1029</v>
      </c>
      <c r="AA387" t="s">
        <v>415</v>
      </c>
      <c r="AC387">
        <v>1</v>
      </c>
      <c r="AH387" t="s">
        <v>3582</v>
      </c>
      <c r="AI387">
        <v>3271537</v>
      </c>
      <c r="AJ387" t="s">
        <v>3583</v>
      </c>
      <c r="AK387" t="s">
        <v>3584</v>
      </c>
      <c r="AL387">
        <v>313742</v>
      </c>
      <c r="AN387">
        <v>0</v>
      </c>
      <c r="AO387">
        <f t="shared" ref="AO387:AO450" si="55">AL387+AN387</f>
        <v>313742</v>
      </c>
      <c r="AP387" t="s">
        <v>3582</v>
      </c>
      <c r="AQ387">
        <f t="shared" ref="AQ387:AQ450" si="56">IFERROR(Z387-M387,"nesprávny dátum")</f>
        <v>-32.622546296297514</v>
      </c>
      <c r="AR387">
        <f t="shared" ref="AR387:AR450" si="57">IFERROR(IF(Z387-M387&lt;-93,0,IF(Z387-M387&lt;1,1,0)),0)</f>
        <v>1</v>
      </c>
      <c r="AS387">
        <f t="shared" ref="AS387:AS450" si="58">IFERROR(F387-M387,"N/A")</f>
        <v>0.37745370370248565</v>
      </c>
      <c r="AT387">
        <f t="shared" ref="AT387:AT450" si="59">IFERROR(IF(F387-M387&gt;0,1,0),"N/A")</f>
        <v>1</v>
      </c>
      <c r="AU387">
        <f t="shared" ref="AU387:AU450" si="60">IF(AND(F387="",T387=""),0,1)</f>
        <v>1</v>
      </c>
      <c r="AV387">
        <f t="shared" ref="AV387:AV450" si="61">IF(H387&gt;0,1,0)</f>
        <v>0</v>
      </c>
      <c r="AW387">
        <f t="shared" ref="AW387:AX450" si="62">IF(AI387="",0,1)</f>
        <v>1</v>
      </c>
      <c r="AX387">
        <f t="shared" si="62"/>
        <v>1</v>
      </c>
      <c r="AY387">
        <f t="shared" ref="AY387:AY450" si="63">IF(AK387&gt;"",1,IF(AM387&gt;"",1,0))</f>
        <v>1</v>
      </c>
    </row>
    <row r="388" spans="1:51">
      <c r="A388" t="s">
        <v>3585</v>
      </c>
      <c r="B388">
        <v>3271539</v>
      </c>
      <c r="C388" t="s">
        <v>3131</v>
      </c>
      <c r="D388" t="s">
        <v>3586</v>
      </c>
      <c r="E388" t="s">
        <v>3133</v>
      </c>
      <c r="F388" t="s">
        <v>462</v>
      </c>
      <c r="G388" t="s">
        <v>231</v>
      </c>
      <c r="H388">
        <v>315815.13</v>
      </c>
      <c r="I388">
        <v>352482.65</v>
      </c>
      <c r="J388">
        <v>20314</v>
      </c>
      <c r="L388">
        <v>114565</v>
      </c>
      <c r="M388" t="s">
        <v>3587</v>
      </c>
      <c r="N388" t="s">
        <v>233</v>
      </c>
      <c r="O388" t="s">
        <v>3588</v>
      </c>
      <c r="P388">
        <v>3</v>
      </c>
      <c r="Q388">
        <v>5</v>
      </c>
      <c r="R388" t="s">
        <v>462</v>
      </c>
      <c r="S388">
        <v>1</v>
      </c>
      <c r="U388" t="s">
        <v>3589</v>
      </c>
      <c r="V388" t="s">
        <v>3137</v>
      </c>
      <c r="W388" t="s">
        <v>3138</v>
      </c>
      <c r="X388" t="s">
        <v>3590</v>
      </c>
      <c r="Y388">
        <v>1</v>
      </c>
      <c r="Z388" t="s">
        <v>642</v>
      </c>
      <c r="AA388" t="s">
        <v>415</v>
      </c>
      <c r="AC388">
        <v>1</v>
      </c>
      <c r="AE388" t="s">
        <v>3591</v>
      </c>
      <c r="AH388" t="s">
        <v>3592</v>
      </c>
      <c r="AI388">
        <v>3271541</v>
      </c>
      <c r="AJ388" t="s">
        <v>3133</v>
      </c>
      <c r="AL388">
        <v>0</v>
      </c>
      <c r="AM388" t="s">
        <v>3593</v>
      </c>
      <c r="AN388">
        <v>3120065</v>
      </c>
      <c r="AO388">
        <f t="shared" si="55"/>
        <v>3120065</v>
      </c>
      <c r="AP388" t="s">
        <v>3594</v>
      </c>
      <c r="AQ388">
        <f t="shared" si="56"/>
        <v>-5.6223611111126957</v>
      </c>
      <c r="AR388">
        <f t="shared" si="57"/>
        <v>1</v>
      </c>
      <c r="AS388">
        <f t="shared" si="58"/>
        <v>0.37763888888730435</v>
      </c>
      <c r="AT388">
        <f t="shared" si="59"/>
        <v>1</v>
      </c>
      <c r="AU388">
        <f t="shared" si="60"/>
        <v>1</v>
      </c>
      <c r="AV388">
        <f t="shared" si="61"/>
        <v>1</v>
      </c>
      <c r="AW388">
        <f t="shared" si="62"/>
        <v>1</v>
      </c>
      <c r="AX388">
        <f t="shared" si="62"/>
        <v>1</v>
      </c>
      <c r="AY388">
        <f t="shared" si="63"/>
        <v>1</v>
      </c>
    </row>
    <row r="389" spans="1:51">
      <c r="A389" t="s">
        <v>3595</v>
      </c>
      <c r="B389">
        <v>3271542</v>
      </c>
      <c r="C389" t="s">
        <v>557</v>
      </c>
      <c r="D389" t="s">
        <v>3596</v>
      </c>
      <c r="E389" t="s">
        <v>3597</v>
      </c>
      <c r="F389" t="s">
        <v>462</v>
      </c>
      <c r="G389" t="s">
        <v>263</v>
      </c>
      <c r="H389">
        <v>0</v>
      </c>
      <c r="I389">
        <v>0</v>
      </c>
      <c r="J389">
        <v>0</v>
      </c>
      <c r="K389" t="s">
        <v>560</v>
      </c>
      <c r="L389">
        <v>114727</v>
      </c>
      <c r="M389" t="s">
        <v>3598</v>
      </c>
      <c r="N389" t="s">
        <v>233</v>
      </c>
      <c r="O389" t="s">
        <v>3599</v>
      </c>
      <c r="P389">
        <v>3</v>
      </c>
      <c r="Q389">
        <v>5</v>
      </c>
      <c r="R389" t="s">
        <v>462</v>
      </c>
      <c r="S389">
        <v>1</v>
      </c>
      <c r="U389" t="s">
        <v>3600</v>
      </c>
      <c r="V389" t="s">
        <v>564</v>
      </c>
      <c r="W389" t="s">
        <v>565</v>
      </c>
      <c r="X389" t="s">
        <v>3601</v>
      </c>
      <c r="Y389">
        <v>1</v>
      </c>
      <c r="Z389" t="s">
        <v>467</v>
      </c>
      <c r="AA389" t="s">
        <v>415</v>
      </c>
      <c r="AC389">
        <v>1</v>
      </c>
      <c r="AH389" t="s">
        <v>3602</v>
      </c>
      <c r="AI389">
        <v>3271644</v>
      </c>
      <c r="AJ389" t="s">
        <v>3597</v>
      </c>
      <c r="AL389">
        <v>0</v>
      </c>
      <c r="AM389" t="s">
        <v>3603</v>
      </c>
      <c r="AN389">
        <v>419725</v>
      </c>
      <c r="AO389">
        <f t="shared" si="55"/>
        <v>419725</v>
      </c>
      <c r="AP389" t="s">
        <v>3604</v>
      </c>
      <c r="AQ389">
        <f t="shared" si="56"/>
        <v>-15.625509259261889</v>
      </c>
      <c r="AR389">
        <f t="shared" si="57"/>
        <v>1</v>
      </c>
      <c r="AS389">
        <f t="shared" si="58"/>
        <v>0.37449074073811062</v>
      </c>
      <c r="AT389">
        <f t="shared" si="59"/>
        <v>1</v>
      </c>
      <c r="AU389">
        <f t="shared" si="60"/>
        <v>1</v>
      </c>
      <c r="AV389">
        <f t="shared" si="61"/>
        <v>0</v>
      </c>
      <c r="AW389">
        <f t="shared" si="62"/>
        <v>1</v>
      </c>
      <c r="AX389">
        <f t="shared" si="62"/>
        <v>1</v>
      </c>
      <c r="AY389">
        <f t="shared" si="63"/>
        <v>1</v>
      </c>
    </row>
    <row r="390" spans="1:51">
      <c r="A390" t="s">
        <v>3605</v>
      </c>
      <c r="B390">
        <v>3271543</v>
      </c>
      <c r="C390" t="s">
        <v>3260</v>
      </c>
      <c r="D390" t="s">
        <v>3606</v>
      </c>
      <c r="E390" t="s">
        <v>369</v>
      </c>
      <c r="F390" t="s">
        <v>462</v>
      </c>
      <c r="G390" t="s">
        <v>231</v>
      </c>
      <c r="H390">
        <v>0</v>
      </c>
      <c r="I390">
        <v>0</v>
      </c>
      <c r="J390">
        <v>50</v>
      </c>
      <c r="L390">
        <v>114573</v>
      </c>
      <c r="M390" t="s">
        <v>3607</v>
      </c>
      <c r="N390" t="s">
        <v>233</v>
      </c>
      <c r="P390">
        <v>2</v>
      </c>
      <c r="Q390">
        <v>5</v>
      </c>
      <c r="R390" t="s">
        <v>462</v>
      </c>
      <c r="S390">
        <v>2</v>
      </c>
      <c r="V390" t="s">
        <v>3263</v>
      </c>
      <c r="W390" t="s">
        <v>372</v>
      </c>
      <c r="X390" t="s">
        <v>3608</v>
      </c>
      <c r="Y390">
        <v>1</v>
      </c>
      <c r="Z390" t="s">
        <v>3294</v>
      </c>
      <c r="AA390" t="s">
        <v>415</v>
      </c>
      <c r="AC390">
        <v>1</v>
      </c>
      <c r="AH390" t="s">
        <v>3609</v>
      </c>
      <c r="AI390">
        <v>3271544</v>
      </c>
      <c r="AJ390" t="s">
        <v>3610</v>
      </c>
      <c r="AK390" t="s">
        <v>3611</v>
      </c>
      <c r="AL390">
        <v>326010</v>
      </c>
      <c r="AN390">
        <v>0</v>
      </c>
      <c r="AO390">
        <f t="shared" si="55"/>
        <v>326010</v>
      </c>
      <c r="AP390" t="s">
        <v>3612</v>
      </c>
      <c r="AQ390">
        <f t="shared" si="56"/>
        <v>-29.626134259262471</v>
      </c>
      <c r="AR390">
        <f t="shared" si="57"/>
        <v>1</v>
      </c>
      <c r="AS390">
        <f t="shared" si="58"/>
        <v>0.37386574073752854</v>
      </c>
      <c r="AT390">
        <f t="shared" si="59"/>
        <v>1</v>
      </c>
      <c r="AU390">
        <f t="shared" si="60"/>
        <v>1</v>
      </c>
      <c r="AV390">
        <f t="shared" si="61"/>
        <v>0</v>
      </c>
      <c r="AW390">
        <f t="shared" si="62"/>
        <v>1</v>
      </c>
      <c r="AX390">
        <f t="shared" si="62"/>
        <v>1</v>
      </c>
      <c r="AY390">
        <f t="shared" si="63"/>
        <v>1</v>
      </c>
    </row>
    <row r="391" spans="1:51">
      <c r="A391" t="s">
        <v>3613</v>
      </c>
      <c r="B391">
        <v>3271545</v>
      </c>
      <c r="C391" t="s">
        <v>3260</v>
      </c>
      <c r="D391" t="s">
        <v>3614</v>
      </c>
      <c r="E391" t="s">
        <v>369</v>
      </c>
      <c r="F391" t="s">
        <v>462</v>
      </c>
      <c r="G391" t="s">
        <v>231</v>
      </c>
      <c r="H391">
        <v>0</v>
      </c>
      <c r="I391">
        <v>0</v>
      </c>
      <c r="J391">
        <v>51</v>
      </c>
      <c r="L391">
        <v>114573</v>
      </c>
      <c r="M391" t="s">
        <v>3615</v>
      </c>
      <c r="N391" t="s">
        <v>233</v>
      </c>
      <c r="P391">
        <v>2</v>
      </c>
      <c r="Q391">
        <v>5</v>
      </c>
      <c r="R391" t="s">
        <v>462</v>
      </c>
      <c r="S391">
        <v>2</v>
      </c>
      <c r="V391" t="s">
        <v>3263</v>
      </c>
      <c r="W391" t="s">
        <v>372</v>
      </c>
      <c r="X391" t="s">
        <v>3616</v>
      </c>
      <c r="Y391">
        <v>1</v>
      </c>
      <c r="Z391" t="s">
        <v>3272</v>
      </c>
      <c r="AA391" t="s">
        <v>415</v>
      </c>
      <c r="AC391">
        <v>1</v>
      </c>
      <c r="AH391" t="s">
        <v>3612</v>
      </c>
      <c r="AI391">
        <v>3271546</v>
      </c>
      <c r="AJ391" t="s">
        <v>3617</v>
      </c>
      <c r="AK391" t="s">
        <v>3618</v>
      </c>
      <c r="AL391">
        <v>316240</v>
      </c>
      <c r="AN391">
        <v>0</v>
      </c>
      <c r="AO391">
        <f t="shared" si="55"/>
        <v>316240</v>
      </c>
      <c r="AP391" t="s">
        <v>3612</v>
      </c>
      <c r="AQ391">
        <f t="shared" si="56"/>
        <v>-34.626099537039408</v>
      </c>
      <c r="AR391">
        <f t="shared" si="57"/>
        <v>1</v>
      </c>
      <c r="AS391">
        <f t="shared" si="58"/>
        <v>0.37390046296059154</v>
      </c>
      <c r="AT391">
        <f t="shared" si="59"/>
        <v>1</v>
      </c>
      <c r="AU391">
        <f t="shared" si="60"/>
        <v>1</v>
      </c>
      <c r="AV391">
        <f t="shared" si="61"/>
        <v>0</v>
      </c>
      <c r="AW391">
        <f t="shared" si="62"/>
        <v>1</v>
      </c>
      <c r="AX391">
        <f t="shared" si="62"/>
        <v>1</v>
      </c>
      <c r="AY391">
        <f t="shared" si="63"/>
        <v>1</v>
      </c>
    </row>
    <row r="392" spans="1:51">
      <c r="A392" t="s">
        <v>3619</v>
      </c>
      <c r="B392">
        <v>3271547</v>
      </c>
      <c r="C392" t="s">
        <v>3260</v>
      </c>
      <c r="D392" t="s">
        <v>3620</v>
      </c>
      <c r="E392" t="s">
        <v>369</v>
      </c>
      <c r="F392" t="s">
        <v>462</v>
      </c>
      <c r="G392" t="s">
        <v>231</v>
      </c>
      <c r="H392">
        <v>0</v>
      </c>
      <c r="I392">
        <v>0</v>
      </c>
      <c r="J392">
        <v>54</v>
      </c>
      <c r="L392">
        <v>114573</v>
      </c>
      <c r="M392" t="s">
        <v>3621</v>
      </c>
      <c r="N392" t="s">
        <v>233</v>
      </c>
      <c r="P392">
        <v>2</v>
      </c>
      <c r="Q392">
        <v>5</v>
      </c>
      <c r="R392" t="s">
        <v>462</v>
      </c>
      <c r="S392">
        <v>2</v>
      </c>
      <c r="V392" t="s">
        <v>3263</v>
      </c>
      <c r="W392" t="s">
        <v>372</v>
      </c>
      <c r="X392" t="s">
        <v>3622</v>
      </c>
      <c r="Y392">
        <v>1</v>
      </c>
      <c r="Z392" t="s">
        <v>1359</v>
      </c>
      <c r="AA392" t="s">
        <v>415</v>
      </c>
      <c r="AC392">
        <v>1</v>
      </c>
      <c r="AH392" t="s">
        <v>3612</v>
      </c>
      <c r="AI392">
        <v>3271548</v>
      </c>
      <c r="AJ392" t="s">
        <v>3623</v>
      </c>
      <c r="AK392" t="s">
        <v>3624</v>
      </c>
      <c r="AL392">
        <v>354054</v>
      </c>
      <c r="AN392">
        <v>0</v>
      </c>
      <c r="AO392">
        <f t="shared" si="55"/>
        <v>354054</v>
      </c>
      <c r="AP392" t="s">
        <v>3625</v>
      </c>
      <c r="AQ392">
        <f t="shared" si="56"/>
        <v>-28.626076388885849</v>
      </c>
      <c r="AR392">
        <f t="shared" si="57"/>
        <v>1</v>
      </c>
      <c r="AS392">
        <f t="shared" si="58"/>
        <v>0.37392361111415084</v>
      </c>
      <c r="AT392">
        <f t="shared" si="59"/>
        <v>1</v>
      </c>
      <c r="AU392">
        <f t="shared" si="60"/>
        <v>1</v>
      </c>
      <c r="AV392">
        <f t="shared" si="61"/>
        <v>0</v>
      </c>
      <c r="AW392">
        <f t="shared" si="62"/>
        <v>1</v>
      </c>
      <c r="AX392">
        <f t="shared" si="62"/>
        <v>1</v>
      </c>
      <c r="AY392">
        <f t="shared" si="63"/>
        <v>1</v>
      </c>
    </row>
    <row r="393" spans="1:51">
      <c r="A393" t="s">
        <v>3626</v>
      </c>
      <c r="B393">
        <v>3271549</v>
      </c>
      <c r="C393" t="s">
        <v>3260</v>
      </c>
      <c r="D393" t="s">
        <v>3627</v>
      </c>
      <c r="E393" t="s">
        <v>369</v>
      </c>
      <c r="F393" t="s">
        <v>462</v>
      </c>
      <c r="G393" t="s">
        <v>231</v>
      </c>
      <c r="H393">
        <v>0</v>
      </c>
      <c r="I393">
        <v>0</v>
      </c>
      <c r="J393">
        <v>55</v>
      </c>
      <c r="L393">
        <v>114573</v>
      </c>
      <c r="M393" t="s">
        <v>3628</v>
      </c>
      <c r="N393" t="s">
        <v>233</v>
      </c>
      <c r="P393">
        <v>2</v>
      </c>
      <c r="Q393">
        <v>5</v>
      </c>
      <c r="R393" t="s">
        <v>462</v>
      </c>
      <c r="S393">
        <v>2</v>
      </c>
      <c r="V393" t="s">
        <v>3263</v>
      </c>
      <c r="W393" t="s">
        <v>372</v>
      </c>
      <c r="X393" t="s">
        <v>3629</v>
      </c>
      <c r="Y393">
        <v>1</v>
      </c>
      <c r="Z393" t="s">
        <v>2702</v>
      </c>
      <c r="AA393" t="s">
        <v>415</v>
      </c>
      <c r="AC393">
        <v>1</v>
      </c>
      <c r="AH393" t="s">
        <v>3625</v>
      </c>
      <c r="AI393">
        <v>3271550</v>
      </c>
      <c r="AJ393" t="s">
        <v>3630</v>
      </c>
      <c r="AK393" t="s">
        <v>3631</v>
      </c>
      <c r="AL393">
        <v>318328</v>
      </c>
      <c r="AN393">
        <v>0</v>
      </c>
      <c r="AO393">
        <f t="shared" si="55"/>
        <v>318328</v>
      </c>
      <c r="AP393" t="s">
        <v>3625</v>
      </c>
      <c r="AQ393">
        <f t="shared" si="56"/>
        <v>-25.626053240739566</v>
      </c>
      <c r="AR393">
        <f t="shared" si="57"/>
        <v>1</v>
      </c>
      <c r="AS393">
        <f t="shared" si="58"/>
        <v>0.37394675926043419</v>
      </c>
      <c r="AT393">
        <f t="shared" si="59"/>
        <v>1</v>
      </c>
      <c r="AU393">
        <f t="shared" si="60"/>
        <v>1</v>
      </c>
      <c r="AV393">
        <f t="shared" si="61"/>
        <v>0</v>
      </c>
      <c r="AW393">
        <f t="shared" si="62"/>
        <v>1</v>
      </c>
      <c r="AX393">
        <f t="shared" si="62"/>
        <v>1</v>
      </c>
      <c r="AY393">
        <f t="shared" si="63"/>
        <v>1</v>
      </c>
    </row>
    <row r="394" spans="1:51">
      <c r="A394" t="s">
        <v>3632</v>
      </c>
      <c r="B394">
        <v>3271551</v>
      </c>
      <c r="C394" t="s">
        <v>3260</v>
      </c>
      <c r="D394" t="s">
        <v>3633</v>
      </c>
      <c r="E394" t="s">
        <v>369</v>
      </c>
      <c r="F394" t="s">
        <v>462</v>
      </c>
      <c r="G394" t="s">
        <v>231</v>
      </c>
      <c r="H394">
        <v>0</v>
      </c>
      <c r="I394">
        <v>0</v>
      </c>
      <c r="J394">
        <v>56</v>
      </c>
      <c r="L394">
        <v>114573</v>
      </c>
      <c r="M394" t="s">
        <v>3634</v>
      </c>
      <c r="N394" t="s">
        <v>233</v>
      </c>
      <c r="P394">
        <v>2</v>
      </c>
      <c r="Q394">
        <v>5</v>
      </c>
      <c r="R394" t="s">
        <v>462</v>
      </c>
      <c r="S394">
        <v>2</v>
      </c>
      <c r="V394" t="s">
        <v>3263</v>
      </c>
      <c r="W394" t="s">
        <v>372</v>
      </c>
      <c r="X394" t="s">
        <v>3635</v>
      </c>
      <c r="Y394">
        <v>1</v>
      </c>
      <c r="Z394" t="s">
        <v>1792</v>
      </c>
      <c r="AA394" t="s">
        <v>415</v>
      </c>
      <c r="AC394">
        <v>1</v>
      </c>
      <c r="AH394" t="s">
        <v>3625</v>
      </c>
      <c r="AI394">
        <v>3271552</v>
      </c>
      <c r="AJ394" t="s">
        <v>3636</v>
      </c>
      <c r="AK394" t="s">
        <v>3637</v>
      </c>
      <c r="AL394">
        <v>392102</v>
      </c>
      <c r="AN394">
        <v>0</v>
      </c>
      <c r="AO394">
        <f t="shared" si="55"/>
        <v>392102</v>
      </c>
      <c r="AP394" t="s">
        <v>3625</v>
      </c>
      <c r="AQ394">
        <f t="shared" si="56"/>
        <v>-27.626018518516503</v>
      </c>
      <c r="AR394">
        <f t="shared" si="57"/>
        <v>1</v>
      </c>
      <c r="AS394">
        <f t="shared" si="58"/>
        <v>0.37398148148349719</v>
      </c>
      <c r="AT394">
        <f t="shared" si="59"/>
        <v>1</v>
      </c>
      <c r="AU394">
        <f t="shared" si="60"/>
        <v>1</v>
      </c>
      <c r="AV394">
        <f t="shared" si="61"/>
        <v>0</v>
      </c>
      <c r="AW394">
        <f t="shared" si="62"/>
        <v>1</v>
      </c>
      <c r="AX394">
        <f t="shared" si="62"/>
        <v>1</v>
      </c>
      <c r="AY394">
        <f t="shared" si="63"/>
        <v>1</v>
      </c>
    </row>
    <row r="395" spans="1:51">
      <c r="A395" t="s">
        <v>3638</v>
      </c>
      <c r="B395">
        <v>3271553</v>
      </c>
      <c r="C395" t="s">
        <v>3260</v>
      </c>
      <c r="D395" t="s">
        <v>3639</v>
      </c>
      <c r="E395" t="s">
        <v>369</v>
      </c>
      <c r="F395" t="s">
        <v>462</v>
      </c>
      <c r="G395" t="s">
        <v>231</v>
      </c>
      <c r="H395">
        <v>0</v>
      </c>
      <c r="I395">
        <v>0</v>
      </c>
      <c r="J395">
        <v>57</v>
      </c>
      <c r="L395">
        <v>114573</v>
      </c>
      <c r="M395" t="s">
        <v>3640</v>
      </c>
      <c r="N395" t="s">
        <v>233</v>
      </c>
      <c r="P395">
        <v>2</v>
      </c>
      <c r="Q395">
        <v>5</v>
      </c>
      <c r="R395" t="s">
        <v>462</v>
      </c>
      <c r="S395">
        <v>2</v>
      </c>
      <c r="V395" t="s">
        <v>3263</v>
      </c>
      <c r="W395" t="s">
        <v>372</v>
      </c>
      <c r="X395" t="s">
        <v>3641</v>
      </c>
      <c r="Y395">
        <v>1</v>
      </c>
      <c r="Z395" t="s">
        <v>1792</v>
      </c>
      <c r="AA395" t="s">
        <v>415</v>
      </c>
      <c r="AC395">
        <v>1</v>
      </c>
      <c r="AH395" t="s">
        <v>3625</v>
      </c>
      <c r="AI395">
        <v>3271554</v>
      </c>
      <c r="AJ395" t="s">
        <v>3642</v>
      </c>
      <c r="AK395" t="s">
        <v>3643</v>
      </c>
      <c r="AL395">
        <v>330551</v>
      </c>
      <c r="AN395">
        <v>0</v>
      </c>
      <c r="AO395">
        <f t="shared" si="55"/>
        <v>330551</v>
      </c>
      <c r="AP395" t="s">
        <v>3625</v>
      </c>
      <c r="AQ395">
        <f t="shared" si="56"/>
        <v>-27.625995370370219</v>
      </c>
      <c r="AR395">
        <f t="shared" si="57"/>
        <v>1</v>
      </c>
      <c r="AS395">
        <f t="shared" si="58"/>
        <v>0.37400462962978054</v>
      </c>
      <c r="AT395">
        <f t="shared" si="59"/>
        <v>1</v>
      </c>
      <c r="AU395">
        <f t="shared" si="60"/>
        <v>1</v>
      </c>
      <c r="AV395">
        <f t="shared" si="61"/>
        <v>0</v>
      </c>
      <c r="AW395">
        <f t="shared" si="62"/>
        <v>1</v>
      </c>
      <c r="AX395">
        <f t="shared" si="62"/>
        <v>1</v>
      </c>
      <c r="AY395">
        <f t="shared" si="63"/>
        <v>1</v>
      </c>
    </row>
    <row r="396" spans="1:51">
      <c r="A396" t="s">
        <v>3644</v>
      </c>
      <c r="B396">
        <v>3271555</v>
      </c>
      <c r="C396" t="s">
        <v>3260</v>
      </c>
      <c r="D396" t="s">
        <v>3645</v>
      </c>
      <c r="E396" t="s">
        <v>369</v>
      </c>
      <c r="F396" t="s">
        <v>462</v>
      </c>
      <c r="G396" t="s">
        <v>231</v>
      </c>
      <c r="H396">
        <v>0</v>
      </c>
      <c r="I396">
        <v>0</v>
      </c>
      <c r="J396">
        <v>61</v>
      </c>
      <c r="L396">
        <v>114573</v>
      </c>
      <c r="M396" t="s">
        <v>3646</v>
      </c>
      <c r="N396" t="s">
        <v>233</v>
      </c>
      <c r="P396">
        <v>2</v>
      </c>
      <c r="Q396">
        <v>5</v>
      </c>
      <c r="R396" t="s">
        <v>462</v>
      </c>
      <c r="S396">
        <v>2</v>
      </c>
      <c r="V396" t="s">
        <v>3263</v>
      </c>
      <c r="W396" t="s">
        <v>372</v>
      </c>
      <c r="X396" t="s">
        <v>3647</v>
      </c>
      <c r="Y396">
        <v>1</v>
      </c>
      <c r="Z396" t="s">
        <v>1359</v>
      </c>
      <c r="AA396" t="s">
        <v>415</v>
      </c>
      <c r="AC396">
        <v>1</v>
      </c>
      <c r="AH396" t="s">
        <v>3648</v>
      </c>
      <c r="AI396">
        <v>3271556</v>
      </c>
      <c r="AJ396" t="s">
        <v>3649</v>
      </c>
      <c r="AK396" t="s">
        <v>3650</v>
      </c>
      <c r="AL396">
        <v>318321</v>
      </c>
      <c r="AN396">
        <v>0</v>
      </c>
      <c r="AO396">
        <f t="shared" si="55"/>
        <v>318321</v>
      </c>
      <c r="AP396" t="s">
        <v>3648</v>
      </c>
      <c r="AQ396">
        <f t="shared" si="56"/>
        <v>-28.62591435185459</v>
      </c>
      <c r="AR396">
        <f t="shared" si="57"/>
        <v>1</v>
      </c>
      <c r="AS396">
        <f t="shared" si="58"/>
        <v>0.37408564814541023</v>
      </c>
      <c r="AT396">
        <f t="shared" si="59"/>
        <v>1</v>
      </c>
      <c r="AU396">
        <f t="shared" si="60"/>
        <v>1</v>
      </c>
      <c r="AV396">
        <f t="shared" si="61"/>
        <v>0</v>
      </c>
      <c r="AW396">
        <f t="shared" si="62"/>
        <v>1</v>
      </c>
      <c r="AX396">
        <f t="shared" si="62"/>
        <v>1</v>
      </c>
      <c r="AY396">
        <f t="shared" si="63"/>
        <v>1</v>
      </c>
    </row>
    <row r="397" spans="1:51">
      <c r="A397" t="s">
        <v>3651</v>
      </c>
      <c r="B397">
        <v>3271557</v>
      </c>
      <c r="C397" t="s">
        <v>3260</v>
      </c>
      <c r="D397" t="s">
        <v>3652</v>
      </c>
      <c r="E397" t="s">
        <v>369</v>
      </c>
      <c r="F397" t="s">
        <v>462</v>
      </c>
      <c r="G397" t="s">
        <v>231</v>
      </c>
      <c r="H397">
        <v>0</v>
      </c>
      <c r="I397">
        <v>0</v>
      </c>
      <c r="J397">
        <v>60</v>
      </c>
      <c r="L397">
        <v>114573</v>
      </c>
      <c r="M397" t="s">
        <v>3653</v>
      </c>
      <c r="N397" t="s">
        <v>233</v>
      </c>
      <c r="P397">
        <v>2</v>
      </c>
      <c r="Q397">
        <v>5</v>
      </c>
      <c r="R397" t="s">
        <v>462</v>
      </c>
      <c r="S397">
        <v>2</v>
      </c>
      <c r="V397" t="s">
        <v>3263</v>
      </c>
      <c r="W397" t="s">
        <v>372</v>
      </c>
      <c r="X397" t="s">
        <v>3654</v>
      </c>
      <c r="Y397">
        <v>1</v>
      </c>
      <c r="Z397" t="s">
        <v>1359</v>
      </c>
      <c r="AA397" t="s">
        <v>415</v>
      </c>
      <c r="AC397">
        <v>1</v>
      </c>
      <c r="AH397" t="s">
        <v>3648</v>
      </c>
      <c r="AI397">
        <v>3271558</v>
      </c>
      <c r="AJ397" t="s">
        <v>3655</v>
      </c>
      <c r="AK397" t="s">
        <v>3656</v>
      </c>
      <c r="AL397">
        <v>319584</v>
      </c>
      <c r="AN397">
        <v>0</v>
      </c>
      <c r="AO397">
        <f t="shared" si="55"/>
        <v>319584</v>
      </c>
      <c r="AP397" t="s">
        <v>3648</v>
      </c>
      <c r="AQ397">
        <f t="shared" si="56"/>
        <v>-28.625798611108621</v>
      </c>
      <c r="AR397">
        <f t="shared" si="57"/>
        <v>1</v>
      </c>
      <c r="AS397">
        <f t="shared" si="58"/>
        <v>0.37420138889137888</v>
      </c>
      <c r="AT397">
        <f t="shared" si="59"/>
        <v>1</v>
      </c>
      <c r="AU397">
        <f t="shared" si="60"/>
        <v>1</v>
      </c>
      <c r="AV397">
        <f t="shared" si="61"/>
        <v>0</v>
      </c>
      <c r="AW397">
        <f t="shared" si="62"/>
        <v>1</v>
      </c>
      <c r="AX397">
        <f t="shared" si="62"/>
        <v>1</v>
      </c>
      <c r="AY397">
        <f t="shared" si="63"/>
        <v>1</v>
      </c>
    </row>
    <row r="398" spans="1:51">
      <c r="A398" t="s">
        <v>3657</v>
      </c>
      <c r="B398">
        <v>3271559</v>
      </c>
      <c r="C398" t="s">
        <v>3260</v>
      </c>
      <c r="D398" t="s">
        <v>3658</v>
      </c>
      <c r="E398" t="s">
        <v>369</v>
      </c>
      <c r="F398" t="s">
        <v>462</v>
      </c>
      <c r="G398" t="s">
        <v>231</v>
      </c>
      <c r="H398">
        <v>0</v>
      </c>
      <c r="I398">
        <v>0</v>
      </c>
      <c r="J398">
        <v>59</v>
      </c>
      <c r="L398">
        <v>114573</v>
      </c>
      <c r="M398" t="s">
        <v>3659</v>
      </c>
      <c r="N398" t="s">
        <v>233</v>
      </c>
      <c r="P398">
        <v>2</v>
      </c>
      <c r="Q398">
        <v>5</v>
      </c>
      <c r="R398" t="s">
        <v>462</v>
      </c>
      <c r="S398">
        <v>2</v>
      </c>
      <c r="V398" t="s">
        <v>3263</v>
      </c>
      <c r="W398" t="s">
        <v>372</v>
      </c>
      <c r="X398" t="s">
        <v>3660</v>
      </c>
      <c r="Y398">
        <v>1</v>
      </c>
      <c r="Z398" t="s">
        <v>3294</v>
      </c>
      <c r="AA398" t="s">
        <v>415</v>
      </c>
      <c r="AC398">
        <v>1</v>
      </c>
      <c r="AH398" t="s">
        <v>3648</v>
      </c>
      <c r="AI398">
        <v>3271560</v>
      </c>
      <c r="AJ398" t="s">
        <v>3661</v>
      </c>
      <c r="AK398" t="s">
        <v>3662</v>
      </c>
      <c r="AL398">
        <v>319110</v>
      </c>
      <c r="AN398">
        <v>0</v>
      </c>
      <c r="AO398">
        <f t="shared" si="55"/>
        <v>319110</v>
      </c>
      <c r="AP398" t="s">
        <v>3648</v>
      </c>
      <c r="AQ398">
        <f t="shared" si="56"/>
        <v>-29.625775462962338</v>
      </c>
      <c r="AR398">
        <f t="shared" si="57"/>
        <v>1</v>
      </c>
      <c r="AS398">
        <f t="shared" si="58"/>
        <v>0.37422453703766223</v>
      </c>
      <c r="AT398">
        <f t="shared" si="59"/>
        <v>1</v>
      </c>
      <c r="AU398">
        <f t="shared" si="60"/>
        <v>1</v>
      </c>
      <c r="AV398">
        <f t="shared" si="61"/>
        <v>0</v>
      </c>
      <c r="AW398">
        <f t="shared" si="62"/>
        <v>1</v>
      </c>
      <c r="AX398">
        <f t="shared" si="62"/>
        <v>1</v>
      </c>
      <c r="AY398">
        <f t="shared" si="63"/>
        <v>1</v>
      </c>
    </row>
    <row r="399" spans="1:51">
      <c r="A399" t="s">
        <v>3663</v>
      </c>
      <c r="B399">
        <v>3271561</v>
      </c>
      <c r="C399" t="s">
        <v>3260</v>
      </c>
      <c r="D399" t="s">
        <v>3664</v>
      </c>
      <c r="E399" t="s">
        <v>369</v>
      </c>
      <c r="F399" t="s">
        <v>462</v>
      </c>
      <c r="G399" t="s">
        <v>231</v>
      </c>
      <c r="H399">
        <v>0</v>
      </c>
      <c r="I399">
        <v>0</v>
      </c>
      <c r="J399">
        <v>58</v>
      </c>
      <c r="L399">
        <v>114573</v>
      </c>
      <c r="M399" t="s">
        <v>3665</v>
      </c>
      <c r="N399" t="s">
        <v>233</v>
      </c>
      <c r="P399">
        <v>2</v>
      </c>
      <c r="Q399">
        <v>5</v>
      </c>
      <c r="R399" t="s">
        <v>462</v>
      </c>
      <c r="S399">
        <v>2</v>
      </c>
      <c r="V399" t="s">
        <v>3263</v>
      </c>
      <c r="W399" t="s">
        <v>372</v>
      </c>
      <c r="X399" t="s">
        <v>3666</v>
      </c>
      <c r="Y399">
        <v>1</v>
      </c>
      <c r="Z399" t="s">
        <v>1029</v>
      </c>
      <c r="AA399" t="s">
        <v>415</v>
      </c>
      <c r="AC399">
        <v>1</v>
      </c>
      <c r="AH399" t="s">
        <v>3667</v>
      </c>
      <c r="AI399">
        <v>3271562</v>
      </c>
      <c r="AJ399" t="s">
        <v>3668</v>
      </c>
      <c r="AK399" t="s">
        <v>3669</v>
      </c>
      <c r="AL399">
        <v>322827</v>
      </c>
      <c r="AN399">
        <v>0</v>
      </c>
      <c r="AO399">
        <f t="shared" si="55"/>
        <v>322827</v>
      </c>
      <c r="AP399" t="s">
        <v>3667</v>
      </c>
      <c r="AQ399">
        <f t="shared" si="56"/>
        <v>-32.625740740739275</v>
      </c>
      <c r="AR399">
        <f t="shared" si="57"/>
        <v>1</v>
      </c>
      <c r="AS399">
        <f t="shared" si="58"/>
        <v>0.37425925926072523</v>
      </c>
      <c r="AT399">
        <f t="shared" si="59"/>
        <v>1</v>
      </c>
      <c r="AU399">
        <f t="shared" si="60"/>
        <v>1</v>
      </c>
      <c r="AV399">
        <f t="shared" si="61"/>
        <v>0</v>
      </c>
      <c r="AW399">
        <f t="shared" si="62"/>
        <v>1</v>
      </c>
      <c r="AX399">
        <f t="shared" si="62"/>
        <v>1</v>
      </c>
      <c r="AY399">
        <f t="shared" si="63"/>
        <v>1</v>
      </c>
    </row>
    <row r="400" spans="1:51">
      <c r="A400" t="s">
        <v>3670</v>
      </c>
      <c r="B400">
        <v>3271563</v>
      </c>
      <c r="C400" t="s">
        <v>3260</v>
      </c>
      <c r="D400" t="s">
        <v>3645</v>
      </c>
      <c r="E400" t="s">
        <v>369</v>
      </c>
      <c r="F400" t="s">
        <v>462</v>
      </c>
      <c r="G400" t="s">
        <v>231</v>
      </c>
      <c r="H400">
        <v>0</v>
      </c>
      <c r="I400">
        <v>0</v>
      </c>
      <c r="J400">
        <v>65</v>
      </c>
      <c r="L400">
        <v>114573</v>
      </c>
      <c r="M400" t="s">
        <v>3671</v>
      </c>
      <c r="N400" t="s">
        <v>233</v>
      </c>
      <c r="P400">
        <v>2</v>
      </c>
      <c r="Q400">
        <v>5</v>
      </c>
      <c r="R400" t="s">
        <v>462</v>
      </c>
      <c r="S400">
        <v>2</v>
      </c>
      <c r="V400" t="s">
        <v>3263</v>
      </c>
      <c r="W400" t="s">
        <v>372</v>
      </c>
      <c r="X400" t="s">
        <v>3672</v>
      </c>
      <c r="Y400">
        <v>1</v>
      </c>
      <c r="Z400" t="s">
        <v>1029</v>
      </c>
      <c r="AA400" t="s">
        <v>415</v>
      </c>
      <c r="AC400">
        <v>1</v>
      </c>
      <c r="AH400" t="s">
        <v>3667</v>
      </c>
      <c r="AI400">
        <v>3271564</v>
      </c>
      <c r="AJ400" t="s">
        <v>3673</v>
      </c>
      <c r="AK400" t="s">
        <v>3674</v>
      </c>
      <c r="AL400">
        <v>318971</v>
      </c>
      <c r="AN400">
        <v>0</v>
      </c>
      <c r="AO400">
        <f t="shared" si="55"/>
        <v>318971</v>
      </c>
      <c r="AP400" t="s">
        <v>3667</v>
      </c>
      <c r="AQ400">
        <f t="shared" si="56"/>
        <v>-32.625717592592991</v>
      </c>
      <c r="AR400">
        <f t="shared" si="57"/>
        <v>1</v>
      </c>
      <c r="AS400">
        <f t="shared" si="58"/>
        <v>0.37428240740700858</v>
      </c>
      <c r="AT400">
        <f t="shared" si="59"/>
        <v>1</v>
      </c>
      <c r="AU400">
        <f t="shared" si="60"/>
        <v>1</v>
      </c>
      <c r="AV400">
        <f t="shared" si="61"/>
        <v>0</v>
      </c>
      <c r="AW400">
        <f t="shared" si="62"/>
        <v>1</v>
      </c>
      <c r="AX400">
        <f t="shared" si="62"/>
        <v>1</v>
      </c>
      <c r="AY400">
        <f t="shared" si="63"/>
        <v>1</v>
      </c>
    </row>
    <row r="401" spans="1:51">
      <c r="A401" t="s">
        <v>3675</v>
      </c>
      <c r="B401">
        <v>3271565</v>
      </c>
      <c r="C401" t="s">
        <v>3260</v>
      </c>
      <c r="D401" t="s">
        <v>3676</v>
      </c>
      <c r="E401" t="s">
        <v>369</v>
      </c>
      <c r="F401" t="s">
        <v>462</v>
      </c>
      <c r="G401" t="s">
        <v>231</v>
      </c>
      <c r="H401">
        <v>0</v>
      </c>
      <c r="I401">
        <v>0</v>
      </c>
      <c r="J401">
        <v>64</v>
      </c>
      <c r="L401">
        <v>114573</v>
      </c>
      <c r="M401" t="s">
        <v>3677</v>
      </c>
      <c r="N401" t="s">
        <v>233</v>
      </c>
      <c r="P401">
        <v>2</v>
      </c>
      <c r="Q401">
        <v>5</v>
      </c>
      <c r="R401" t="s">
        <v>462</v>
      </c>
      <c r="S401">
        <v>2</v>
      </c>
      <c r="V401" t="s">
        <v>3263</v>
      </c>
      <c r="W401" t="s">
        <v>372</v>
      </c>
      <c r="X401" t="s">
        <v>3678</v>
      </c>
      <c r="Y401">
        <v>1</v>
      </c>
      <c r="Z401" t="s">
        <v>1029</v>
      </c>
      <c r="AA401" t="s">
        <v>415</v>
      </c>
      <c r="AC401">
        <v>1</v>
      </c>
      <c r="AH401" t="s">
        <v>3679</v>
      </c>
      <c r="AI401">
        <v>3271566</v>
      </c>
      <c r="AJ401" t="s">
        <v>3680</v>
      </c>
      <c r="AK401" t="s">
        <v>3681</v>
      </c>
      <c r="AL401">
        <v>319598</v>
      </c>
      <c r="AN401">
        <v>0</v>
      </c>
      <c r="AO401">
        <f t="shared" si="55"/>
        <v>319598</v>
      </c>
      <c r="AP401" t="s">
        <v>3679</v>
      </c>
      <c r="AQ401">
        <f t="shared" si="56"/>
        <v>-32.625694444446708</v>
      </c>
      <c r="AR401">
        <f t="shared" si="57"/>
        <v>1</v>
      </c>
      <c r="AS401">
        <f t="shared" si="58"/>
        <v>0.37430555555329192</v>
      </c>
      <c r="AT401">
        <f t="shared" si="59"/>
        <v>1</v>
      </c>
      <c r="AU401">
        <f t="shared" si="60"/>
        <v>1</v>
      </c>
      <c r="AV401">
        <f t="shared" si="61"/>
        <v>0</v>
      </c>
      <c r="AW401">
        <f t="shared" si="62"/>
        <v>1</v>
      </c>
      <c r="AX401">
        <f t="shared" si="62"/>
        <v>1</v>
      </c>
      <c r="AY401">
        <f t="shared" si="63"/>
        <v>1</v>
      </c>
    </row>
    <row r="402" spans="1:51">
      <c r="A402" t="s">
        <v>3682</v>
      </c>
      <c r="B402">
        <v>3271567</v>
      </c>
      <c r="C402" t="s">
        <v>3260</v>
      </c>
      <c r="D402" t="s">
        <v>3683</v>
      </c>
      <c r="E402" t="s">
        <v>369</v>
      </c>
      <c r="F402" t="s">
        <v>462</v>
      </c>
      <c r="G402" t="s">
        <v>231</v>
      </c>
      <c r="H402">
        <v>0</v>
      </c>
      <c r="I402">
        <v>0</v>
      </c>
      <c r="J402">
        <v>63</v>
      </c>
      <c r="L402">
        <v>114573</v>
      </c>
      <c r="M402" t="s">
        <v>3684</v>
      </c>
      <c r="N402" t="s">
        <v>233</v>
      </c>
      <c r="P402">
        <v>2</v>
      </c>
      <c r="Q402">
        <v>5</v>
      </c>
      <c r="R402" t="s">
        <v>462</v>
      </c>
      <c r="S402">
        <v>2</v>
      </c>
      <c r="V402" t="s">
        <v>3263</v>
      </c>
      <c r="W402" t="s">
        <v>372</v>
      </c>
      <c r="X402" t="s">
        <v>3685</v>
      </c>
      <c r="Y402">
        <v>1</v>
      </c>
      <c r="Z402" t="s">
        <v>3294</v>
      </c>
      <c r="AA402" t="s">
        <v>415</v>
      </c>
      <c r="AC402">
        <v>1</v>
      </c>
      <c r="AH402" t="s">
        <v>3679</v>
      </c>
      <c r="AI402">
        <v>3271568</v>
      </c>
      <c r="AJ402" t="s">
        <v>3686</v>
      </c>
      <c r="AK402" t="s">
        <v>3687</v>
      </c>
      <c r="AL402">
        <v>323465</v>
      </c>
      <c r="AN402">
        <v>0</v>
      </c>
      <c r="AO402">
        <f t="shared" si="55"/>
        <v>323465</v>
      </c>
      <c r="AP402" t="s">
        <v>3679</v>
      </c>
      <c r="AQ402">
        <f t="shared" si="56"/>
        <v>-29.625659722223645</v>
      </c>
      <c r="AR402">
        <f t="shared" si="57"/>
        <v>1</v>
      </c>
      <c r="AS402">
        <f t="shared" si="58"/>
        <v>0.37434027777635492</v>
      </c>
      <c r="AT402">
        <f t="shared" si="59"/>
        <v>1</v>
      </c>
      <c r="AU402">
        <f t="shared" si="60"/>
        <v>1</v>
      </c>
      <c r="AV402">
        <f t="shared" si="61"/>
        <v>0</v>
      </c>
      <c r="AW402">
        <f t="shared" si="62"/>
        <v>1</v>
      </c>
      <c r="AX402">
        <f t="shared" si="62"/>
        <v>1</v>
      </c>
      <c r="AY402">
        <f t="shared" si="63"/>
        <v>1</v>
      </c>
    </row>
    <row r="403" spans="1:51">
      <c r="A403" t="s">
        <v>3688</v>
      </c>
      <c r="B403">
        <v>3271569</v>
      </c>
      <c r="C403" t="s">
        <v>3260</v>
      </c>
      <c r="D403" t="s">
        <v>3689</v>
      </c>
      <c r="E403" t="s">
        <v>369</v>
      </c>
      <c r="F403" t="s">
        <v>462</v>
      </c>
      <c r="G403" t="s">
        <v>231</v>
      </c>
      <c r="H403">
        <v>0</v>
      </c>
      <c r="I403">
        <v>0</v>
      </c>
      <c r="J403">
        <v>62</v>
      </c>
      <c r="L403">
        <v>114573</v>
      </c>
      <c r="M403" t="s">
        <v>3690</v>
      </c>
      <c r="N403" t="s">
        <v>233</v>
      </c>
      <c r="P403">
        <v>2</v>
      </c>
      <c r="Q403">
        <v>5</v>
      </c>
      <c r="R403" t="s">
        <v>462</v>
      </c>
      <c r="S403">
        <v>2</v>
      </c>
      <c r="V403" t="s">
        <v>3263</v>
      </c>
      <c r="W403" t="s">
        <v>372</v>
      </c>
      <c r="X403" t="s">
        <v>3691</v>
      </c>
      <c r="Y403">
        <v>1</v>
      </c>
      <c r="Z403" t="s">
        <v>3294</v>
      </c>
      <c r="AA403" t="s">
        <v>415</v>
      </c>
      <c r="AC403">
        <v>1</v>
      </c>
      <c r="AH403" t="s">
        <v>3679</v>
      </c>
      <c r="AI403">
        <v>3271570</v>
      </c>
      <c r="AJ403" t="s">
        <v>3692</v>
      </c>
      <c r="AK403" t="s">
        <v>3693</v>
      </c>
      <c r="AL403">
        <v>318818</v>
      </c>
      <c r="AN403">
        <v>0</v>
      </c>
      <c r="AO403">
        <f t="shared" si="55"/>
        <v>318818</v>
      </c>
      <c r="AP403" t="s">
        <v>3679</v>
      </c>
      <c r="AQ403">
        <f t="shared" si="56"/>
        <v>-29.625636574077362</v>
      </c>
      <c r="AR403">
        <f t="shared" si="57"/>
        <v>1</v>
      </c>
      <c r="AS403">
        <f t="shared" si="58"/>
        <v>0.37436342592263827</v>
      </c>
      <c r="AT403">
        <f t="shared" si="59"/>
        <v>1</v>
      </c>
      <c r="AU403">
        <f t="shared" si="60"/>
        <v>1</v>
      </c>
      <c r="AV403">
        <f t="shared" si="61"/>
        <v>0</v>
      </c>
      <c r="AW403">
        <f t="shared" si="62"/>
        <v>1</v>
      </c>
      <c r="AX403">
        <f t="shared" si="62"/>
        <v>1</v>
      </c>
      <c r="AY403">
        <f t="shared" si="63"/>
        <v>1</v>
      </c>
    </row>
    <row r="404" spans="1:51">
      <c r="A404" t="s">
        <v>3694</v>
      </c>
      <c r="B404">
        <v>3271571</v>
      </c>
      <c r="C404" t="s">
        <v>3260</v>
      </c>
      <c r="D404" t="s">
        <v>3689</v>
      </c>
      <c r="E404" t="s">
        <v>369</v>
      </c>
      <c r="F404" t="s">
        <v>462</v>
      </c>
      <c r="G404" t="s">
        <v>231</v>
      </c>
      <c r="H404">
        <v>0</v>
      </c>
      <c r="I404">
        <v>0</v>
      </c>
      <c r="J404">
        <v>66</v>
      </c>
      <c r="L404">
        <v>114573</v>
      </c>
      <c r="M404" t="s">
        <v>3695</v>
      </c>
      <c r="N404" t="s">
        <v>233</v>
      </c>
      <c r="P404">
        <v>2</v>
      </c>
      <c r="Q404">
        <v>5</v>
      </c>
      <c r="R404" t="s">
        <v>462</v>
      </c>
      <c r="S404">
        <v>2</v>
      </c>
      <c r="V404" t="s">
        <v>3263</v>
      </c>
      <c r="W404" t="s">
        <v>372</v>
      </c>
      <c r="X404" t="s">
        <v>3696</v>
      </c>
      <c r="Y404">
        <v>1</v>
      </c>
      <c r="Z404" t="s">
        <v>3294</v>
      </c>
      <c r="AA404" t="s">
        <v>415</v>
      </c>
      <c r="AC404">
        <v>1</v>
      </c>
      <c r="AH404" t="s">
        <v>3697</v>
      </c>
      <c r="AI404">
        <v>3271572</v>
      </c>
      <c r="AJ404" t="s">
        <v>3698</v>
      </c>
      <c r="AK404" t="s">
        <v>3699</v>
      </c>
      <c r="AL404">
        <v>371982</v>
      </c>
      <c r="AN404">
        <v>0</v>
      </c>
      <c r="AO404">
        <f t="shared" si="55"/>
        <v>371982</v>
      </c>
      <c r="AP404" t="s">
        <v>3697</v>
      </c>
      <c r="AQ404">
        <f t="shared" si="56"/>
        <v>-29.625625000000582</v>
      </c>
      <c r="AR404">
        <f t="shared" si="57"/>
        <v>1</v>
      </c>
      <c r="AS404">
        <f t="shared" si="58"/>
        <v>0.37437499999941792</v>
      </c>
      <c r="AT404">
        <f t="shared" si="59"/>
        <v>1</v>
      </c>
      <c r="AU404">
        <f t="shared" si="60"/>
        <v>1</v>
      </c>
      <c r="AV404">
        <f t="shared" si="61"/>
        <v>0</v>
      </c>
      <c r="AW404">
        <f t="shared" si="62"/>
        <v>1</v>
      </c>
      <c r="AX404">
        <f t="shared" si="62"/>
        <v>1</v>
      </c>
      <c r="AY404">
        <f t="shared" si="63"/>
        <v>1</v>
      </c>
    </row>
    <row r="405" spans="1:51">
      <c r="A405" t="s">
        <v>3700</v>
      </c>
      <c r="B405">
        <v>3271573</v>
      </c>
      <c r="C405" t="s">
        <v>3260</v>
      </c>
      <c r="D405" t="s">
        <v>3701</v>
      </c>
      <c r="E405" t="s">
        <v>369</v>
      </c>
      <c r="F405" t="s">
        <v>462</v>
      </c>
      <c r="G405" t="s">
        <v>231</v>
      </c>
      <c r="H405">
        <v>0</v>
      </c>
      <c r="I405">
        <v>0</v>
      </c>
      <c r="J405">
        <v>67</v>
      </c>
      <c r="L405">
        <v>114573</v>
      </c>
      <c r="M405" t="s">
        <v>3702</v>
      </c>
      <c r="N405" t="s">
        <v>233</v>
      </c>
      <c r="P405">
        <v>2</v>
      </c>
      <c r="Q405">
        <v>5</v>
      </c>
      <c r="R405" t="s">
        <v>462</v>
      </c>
      <c r="S405">
        <v>2</v>
      </c>
      <c r="V405" t="s">
        <v>3263</v>
      </c>
      <c r="W405" t="s">
        <v>372</v>
      </c>
      <c r="X405" t="s">
        <v>3703</v>
      </c>
      <c r="Y405">
        <v>1</v>
      </c>
      <c r="Z405" t="s">
        <v>3294</v>
      </c>
      <c r="AA405" t="s">
        <v>415</v>
      </c>
      <c r="AC405">
        <v>1</v>
      </c>
      <c r="AH405" t="s">
        <v>3697</v>
      </c>
      <c r="AI405">
        <v>3271574</v>
      </c>
      <c r="AJ405" t="s">
        <v>3704</v>
      </c>
      <c r="AK405" t="s">
        <v>3705</v>
      </c>
      <c r="AL405">
        <v>323427</v>
      </c>
      <c r="AN405">
        <v>0</v>
      </c>
      <c r="AO405">
        <f t="shared" si="55"/>
        <v>323427</v>
      </c>
      <c r="AP405" t="s">
        <v>3697</v>
      </c>
      <c r="AQ405">
        <f t="shared" si="56"/>
        <v>-29.625590277777519</v>
      </c>
      <c r="AR405">
        <f t="shared" si="57"/>
        <v>1</v>
      </c>
      <c r="AS405">
        <f t="shared" si="58"/>
        <v>0.37440972222248092</v>
      </c>
      <c r="AT405">
        <f t="shared" si="59"/>
        <v>1</v>
      </c>
      <c r="AU405">
        <f t="shared" si="60"/>
        <v>1</v>
      </c>
      <c r="AV405">
        <f t="shared" si="61"/>
        <v>0</v>
      </c>
      <c r="AW405">
        <f t="shared" si="62"/>
        <v>1</v>
      </c>
      <c r="AX405">
        <f t="shared" si="62"/>
        <v>1</v>
      </c>
      <c r="AY405">
        <f t="shared" si="63"/>
        <v>1</v>
      </c>
    </row>
    <row r="406" spans="1:51">
      <c r="A406" t="s">
        <v>3706</v>
      </c>
      <c r="B406">
        <v>3271575</v>
      </c>
      <c r="C406" t="s">
        <v>3260</v>
      </c>
      <c r="D406" t="s">
        <v>3707</v>
      </c>
      <c r="E406" t="s">
        <v>369</v>
      </c>
      <c r="F406" t="s">
        <v>462</v>
      </c>
      <c r="G406" t="s">
        <v>231</v>
      </c>
      <c r="H406">
        <v>0</v>
      </c>
      <c r="I406">
        <v>0</v>
      </c>
      <c r="J406">
        <v>68</v>
      </c>
      <c r="L406">
        <v>114573</v>
      </c>
      <c r="M406" t="s">
        <v>3708</v>
      </c>
      <c r="N406" t="s">
        <v>233</v>
      </c>
      <c r="P406">
        <v>2</v>
      </c>
      <c r="Q406">
        <v>5</v>
      </c>
      <c r="R406" t="s">
        <v>462</v>
      </c>
      <c r="S406">
        <v>2</v>
      </c>
      <c r="V406" t="s">
        <v>3263</v>
      </c>
      <c r="W406" t="s">
        <v>372</v>
      </c>
      <c r="X406" t="s">
        <v>3709</v>
      </c>
      <c r="Y406">
        <v>1</v>
      </c>
      <c r="Z406" t="s">
        <v>3710</v>
      </c>
      <c r="AA406" t="s">
        <v>415</v>
      </c>
      <c r="AC406">
        <v>1</v>
      </c>
      <c r="AH406" t="s">
        <v>3697</v>
      </c>
      <c r="AI406">
        <v>3271576</v>
      </c>
      <c r="AJ406" t="s">
        <v>3711</v>
      </c>
      <c r="AK406" t="s">
        <v>3712</v>
      </c>
      <c r="AL406">
        <v>321011</v>
      </c>
      <c r="AN406">
        <v>0</v>
      </c>
      <c r="AO406">
        <f t="shared" si="55"/>
        <v>321011</v>
      </c>
      <c r="AP406" t="s">
        <v>3697</v>
      </c>
      <c r="AQ406">
        <f t="shared" si="56"/>
        <v>-31.625567129631236</v>
      </c>
      <c r="AR406">
        <f t="shared" si="57"/>
        <v>1</v>
      </c>
      <c r="AS406">
        <f t="shared" si="58"/>
        <v>0.37443287036876427</v>
      </c>
      <c r="AT406">
        <f t="shared" si="59"/>
        <v>1</v>
      </c>
      <c r="AU406">
        <f t="shared" si="60"/>
        <v>1</v>
      </c>
      <c r="AV406">
        <f t="shared" si="61"/>
        <v>0</v>
      </c>
      <c r="AW406">
        <f t="shared" si="62"/>
        <v>1</v>
      </c>
      <c r="AX406">
        <f t="shared" si="62"/>
        <v>1</v>
      </c>
      <c r="AY406">
        <f t="shared" si="63"/>
        <v>1</v>
      </c>
    </row>
    <row r="407" spans="1:51">
      <c r="A407" t="s">
        <v>3713</v>
      </c>
      <c r="B407">
        <v>3271577</v>
      </c>
      <c r="C407" t="s">
        <v>3260</v>
      </c>
      <c r="D407" t="s">
        <v>3714</v>
      </c>
      <c r="E407" t="s">
        <v>369</v>
      </c>
      <c r="F407" t="s">
        <v>462</v>
      </c>
      <c r="G407" t="s">
        <v>231</v>
      </c>
      <c r="H407">
        <v>0</v>
      </c>
      <c r="I407">
        <v>0</v>
      </c>
      <c r="J407">
        <v>69</v>
      </c>
      <c r="L407">
        <v>114573</v>
      </c>
      <c r="M407" t="s">
        <v>3715</v>
      </c>
      <c r="N407" t="s">
        <v>233</v>
      </c>
      <c r="P407">
        <v>2</v>
      </c>
      <c r="Q407">
        <v>5</v>
      </c>
      <c r="R407" t="s">
        <v>462</v>
      </c>
      <c r="S407">
        <v>2</v>
      </c>
      <c r="V407" t="s">
        <v>3263</v>
      </c>
      <c r="W407" t="s">
        <v>372</v>
      </c>
      <c r="X407" t="s">
        <v>3716</v>
      </c>
      <c r="Y407">
        <v>1</v>
      </c>
      <c r="Z407" t="s">
        <v>1792</v>
      </c>
      <c r="AA407" t="s">
        <v>415</v>
      </c>
      <c r="AC407">
        <v>1</v>
      </c>
      <c r="AH407" t="s">
        <v>3717</v>
      </c>
      <c r="AI407">
        <v>3271578</v>
      </c>
      <c r="AJ407" t="s">
        <v>3718</v>
      </c>
      <c r="AK407" t="s">
        <v>3719</v>
      </c>
      <c r="AL407">
        <v>324327</v>
      </c>
      <c r="AN407">
        <v>0</v>
      </c>
      <c r="AO407">
        <f t="shared" si="55"/>
        <v>324327</v>
      </c>
      <c r="AP407" t="s">
        <v>3717</v>
      </c>
      <c r="AQ407">
        <f t="shared" si="56"/>
        <v>-27.626921296294313</v>
      </c>
      <c r="AR407">
        <f t="shared" si="57"/>
        <v>1</v>
      </c>
      <c r="AS407">
        <f t="shared" si="58"/>
        <v>0.37307870370568708</v>
      </c>
      <c r="AT407">
        <f t="shared" si="59"/>
        <v>1</v>
      </c>
      <c r="AU407">
        <f t="shared" si="60"/>
        <v>1</v>
      </c>
      <c r="AV407">
        <f t="shared" si="61"/>
        <v>0</v>
      </c>
      <c r="AW407">
        <f t="shared" si="62"/>
        <v>1</v>
      </c>
      <c r="AX407">
        <f t="shared" si="62"/>
        <v>1</v>
      </c>
      <c r="AY407">
        <f t="shared" si="63"/>
        <v>1</v>
      </c>
    </row>
    <row r="408" spans="1:51">
      <c r="A408" t="s">
        <v>3720</v>
      </c>
      <c r="B408">
        <v>3271579</v>
      </c>
      <c r="C408" t="s">
        <v>3260</v>
      </c>
      <c r="D408" t="s">
        <v>3721</v>
      </c>
      <c r="E408" t="s">
        <v>369</v>
      </c>
      <c r="F408" t="s">
        <v>462</v>
      </c>
      <c r="G408" t="s">
        <v>231</v>
      </c>
      <c r="H408">
        <v>0</v>
      </c>
      <c r="I408">
        <v>0</v>
      </c>
      <c r="J408">
        <v>72</v>
      </c>
      <c r="L408">
        <v>114573</v>
      </c>
      <c r="M408" t="s">
        <v>3722</v>
      </c>
      <c r="N408" t="s">
        <v>233</v>
      </c>
      <c r="P408">
        <v>2</v>
      </c>
      <c r="Q408">
        <v>5</v>
      </c>
      <c r="R408" t="s">
        <v>462</v>
      </c>
      <c r="S408">
        <v>2</v>
      </c>
      <c r="V408" t="s">
        <v>3263</v>
      </c>
      <c r="W408" t="s">
        <v>372</v>
      </c>
      <c r="X408" t="s">
        <v>3723</v>
      </c>
      <c r="Y408">
        <v>1</v>
      </c>
      <c r="Z408" t="s">
        <v>3294</v>
      </c>
      <c r="AA408" t="s">
        <v>415</v>
      </c>
      <c r="AC408">
        <v>1</v>
      </c>
      <c r="AH408" t="s">
        <v>3717</v>
      </c>
      <c r="AI408">
        <v>3271580</v>
      </c>
      <c r="AJ408" t="s">
        <v>3724</v>
      </c>
      <c r="AK408" t="s">
        <v>3725</v>
      </c>
      <c r="AL408">
        <v>394135</v>
      </c>
      <c r="AN408">
        <v>0</v>
      </c>
      <c r="AO408">
        <f t="shared" si="55"/>
        <v>394135</v>
      </c>
      <c r="AP408" t="s">
        <v>3717</v>
      </c>
      <c r="AQ408">
        <f t="shared" si="56"/>
        <v>-29.62689814814803</v>
      </c>
      <c r="AR408">
        <f t="shared" si="57"/>
        <v>1</v>
      </c>
      <c r="AS408">
        <f t="shared" si="58"/>
        <v>0.37310185185197042</v>
      </c>
      <c r="AT408">
        <f t="shared" si="59"/>
        <v>1</v>
      </c>
      <c r="AU408">
        <f t="shared" si="60"/>
        <v>1</v>
      </c>
      <c r="AV408">
        <f t="shared" si="61"/>
        <v>0</v>
      </c>
      <c r="AW408">
        <f t="shared" si="62"/>
        <v>1</v>
      </c>
      <c r="AX408">
        <f t="shared" si="62"/>
        <v>1</v>
      </c>
      <c r="AY408">
        <f t="shared" si="63"/>
        <v>1</v>
      </c>
    </row>
    <row r="409" spans="1:51">
      <c r="A409" t="s">
        <v>3726</v>
      </c>
      <c r="B409">
        <v>3271581</v>
      </c>
      <c r="C409" t="s">
        <v>3260</v>
      </c>
      <c r="D409" t="s">
        <v>3689</v>
      </c>
      <c r="E409" t="s">
        <v>369</v>
      </c>
      <c r="F409" t="s">
        <v>462</v>
      </c>
      <c r="G409" t="s">
        <v>231</v>
      </c>
      <c r="H409">
        <v>0</v>
      </c>
      <c r="I409">
        <v>0</v>
      </c>
      <c r="J409">
        <v>71</v>
      </c>
      <c r="L409">
        <v>114573</v>
      </c>
      <c r="M409" t="s">
        <v>3727</v>
      </c>
      <c r="N409" t="s">
        <v>233</v>
      </c>
      <c r="P409">
        <v>2</v>
      </c>
      <c r="Q409">
        <v>5</v>
      </c>
      <c r="R409" t="s">
        <v>462</v>
      </c>
      <c r="S409">
        <v>2</v>
      </c>
      <c r="V409" t="s">
        <v>3263</v>
      </c>
      <c r="W409" t="s">
        <v>372</v>
      </c>
      <c r="X409" t="s">
        <v>3728</v>
      </c>
      <c r="Y409">
        <v>1</v>
      </c>
      <c r="Z409" t="s">
        <v>3294</v>
      </c>
      <c r="AA409" t="s">
        <v>415</v>
      </c>
      <c r="AC409">
        <v>1</v>
      </c>
      <c r="AH409" t="s">
        <v>3717</v>
      </c>
      <c r="AI409">
        <v>3271582</v>
      </c>
      <c r="AJ409" t="s">
        <v>3729</v>
      </c>
      <c r="AK409" t="s">
        <v>3730</v>
      </c>
      <c r="AL409">
        <v>321205</v>
      </c>
      <c r="AN409">
        <v>0</v>
      </c>
      <c r="AO409">
        <f t="shared" si="55"/>
        <v>321205</v>
      </c>
      <c r="AP409" t="s">
        <v>3717</v>
      </c>
      <c r="AQ409">
        <f t="shared" si="56"/>
        <v>-29.626875000001746</v>
      </c>
      <c r="AR409">
        <f t="shared" si="57"/>
        <v>1</v>
      </c>
      <c r="AS409">
        <f t="shared" si="58"/>
        <v>0.37312499999825377</v>
      </c>
      <c r="AT409">
        <f t="shared" si="59"/>
        <v>1</v>
      </c>
      <c r="AU409">
        <f t="shared" si="60"/>
        <v>1</v>
      </c>
      <c r="AV409">
        <f t="shared" si="61"/>
        <v>0</v>
      </c>
      <c r="AW409">
        <f t="shared" si="62"/>
        <v>1</v>
      </c>
      <c r="AX409">
        <f t="shared" si="62"/>
        <v>1</v>
      </c>
      <c r="AY409">
        <f t="shared" si="63"/>
        <v>1</v>
      </c>
    </row>
    <row r="410" spans="1:51">
      <c r="A410" t="s">
        <v>3731</v>
      </c>
      <c r="B410">
        <v>3271583</v>
      </c>
      <c r="C410" t="s">
        <v>3260</v>
      </c>
      <c r="D410" t="s">
        <v>3732</v>
      </c>
      <c r="E410" t="s">
        <v>369</v>
      </c>
      <c r="F410" t="s">
        <v>462</v>
      </c>
      <c r="G410" t="s">
        <v>231</v>
      </c>
      <c r="H410">
        <v>0</v>
      </c>
      <c r="I410">
        <v>0</v>
      </c>
      <c r="J410">
        <v>70</v>
      </c>
      <c r="L410">
        <v>114573</v>
      </c>
      <c r="M410" t="s">
        <v>3733</v>
      </c>
      <c r="N410" t="s">
        <v>233</v>
      </c>
      <c r="P410">
        <v>2</v>
      </c>
      <c r="Q410">
        <v>5</v>
      </c>
      <c r="R410" t="s">
        <v>462</v>
      </c>
      <c r="S410">
        <v>2</v>
      </c>
      <c r="V410" t="s">
        <v>3263</v>
      </c>
      <c r="W410" t="s">
        <v>372</v>
      </c>
      <c r="X410" t="s">
        <v>3734</v>
      </c>
      <c r="Y410">
        <v>1</v>
      </c>
      <c r="Z410" t="s">
        <v>1029</v>
      </c>
      <c r="AA410" t="s">
        <v>415</v>
      </c>
      <c r="AC410">
        <v>1</v>
      </c>
      <c r="AH410" t="s">
        <v>3735</v>
      </c>
      <c r="AI410">
        <v>3271584</v>
      </c>
      <c r="AJ410" t="s">
        <v>3736</v>
      </c>
      <c r="AK410" t="s">
        <v>3737</v>
      </c>
      <c r="AL410">
        <v>394185</v>
      </c>
      <c r="AN410">
        <v>0</v>
      </c>
      <c r="AO410">
        <f t="shared" si="55"/>
        <v>394185</v>
      </c>
      <c r="AP410" t="s">
        <v>3735</v>
      </c>
      <c r="AQ410">
        <f t="shared" si="56"/>
        <v>-32.626851851855463</v>
      </c>
      <c r="AR410">
        <f t="shared" si="57"/>
        <v>1</v>
      </c>
      <c r="AS410">
        <f t="shared" si="58"/>
        <v>0.37314814814453712</v>
      </c>
      <c r="AT410">
        <f t="shared" si="59"/>
        <v>1</v>
      </c>
      <c r="AU410">
        <f t="shared" si="60"/>
        <v>1</v>
      </c>
      <c r="AV410">
        <f t="shared" si="61"/>
        <v>0</v>
      </c>
      <c r="AW410">
        <f t="shared" si="62"/>
        <v>1</v>
      </c>
      <c r="AX410">
        <f t="shared" si="62"/>
        <v>1</v>
      </c>
      <c r="AY410">
        <f t="shared" si="63"/>
        <v>1</v>
      </c>
    </row>
    <row r="411" spans="1:51">
      <c r="A411" t="s">
        <v>3738</v>
      </c>
      <c r="B411">
        <v>3271585</v>
      </c>
      <c r="C411" t="s">
        <v>3260</v>
      </c>
      <c r="D411" t="s">
        <v>3739</v>
      </c>
      <c r="E411" t="s">
        <v>369</v>
      </c>
      <c r="F411" t="s">
        <v>462</v>
      </c>
      <c r="G411" t="s">
        <v>231</v>
      </c>
      <c r="H411">
        <v>0</v>
      </c>
      <c r="I411">
        <v>0</v>
      </c>
      <c r="J411">
        <v>73</v>
      </c>
      <c r="L411">
        <v>114573</v>
      </c>
      <c r="M411" t="s">
        <v>3740</v>
      </c>
      <c r="N411" t="s">
        <v>233</v>
      </c>
      <c r="P411">
        <v>2</v>
      </c>
      <c r="Q411">
        <v>5</v>
      </c>
      <c r="R411" t="s">
        <v>462</v>
      </c>
      <c r="S411">
        <v>2</v>
      </c>
      <c r="V411" t="s">
        <v>3263</v>
      </c>
      <c r="W411" t="s">
        <v>372</v>
      </c>
      <c r="X411" t="s">
        <v>3741</v>
      </c>
      <c r="Y411">
        <v>1</v>
      </c>
      <c r="Z411" t="s">
        <v>837</v>
      </c>
      <c r="AA411" t="s">
        <v>415</v>
      </c>
      <c r="AC411">
        <v>1</v>
      </c>
      <c r="AH411" t="s">
        <v>3735</v>
      </c>
      <c r="AI411">
        <v>3271586</v>
      </c>
      <c r="AJ411" t="s">
        <v>3742</v>
      </c>
      <c r="AK411" t="s">
        <v>3743</v>
      </c>
      <c r="AL411">
        <v>317614</v>
      </c>
      <c r="AN411">
        <v>0</v>
      </c>
      <c r="AO411">
        <f t="shared" si="55"/>
        <v>317614</v>
      </c>
      <c r="AP411" t="s">
        <v>3735</v>
      </c>
      <c r="AQ411">
        <f t="shared" si="56"/>
        <v>-33.626828703701904</v>
      </c>
      <c r="AR411">
        <f t="shared" si="57"/>
        <v>1</v>
      </c>
      <c r="AS411">
        <f t="shared" si="58"/>
        <v>0.37317129629809642</v>
      </c>
      <c r="AT411">
        <f t="shared" si="59"/>
        <v>1</v>
      </c>
      <c r="AU411">
        <f t="shared" si="60"/>
        <v>1</v>
      </c>
      <c r="AV411">
        <f t="shared" si="61"/>
        <v>0</v>
      </c>
      <c r="AW411">
        <f t="shared" si="62"/>
        <v>1</v>
      </c>
      <c r="AX411">
        <f t="shared" si="62"/>
        <v>1</v>
      </c>
      <c r="AY411">
        <f t="shared" si="63"/>
        <v>1</v>
      </c>
    </row>
    <row r="412" spans="1:51">
      <c r="A412" t="s">
        <v>3744</v>
      </c>
      <c r="B412">
        <v>3271587</v>
      </c>
      <c r="C412" t="s">
        <v>3260</v>
      </c>
      <c r="D412" t="s">
        <v>3745</v>
      </c>
      <c r="E412" t="s">
        <v>369</v>
      </c>
      <c r="F412" t="s">
        <v>462</v>
      </c>
      <c r="G412" t="s">
        <v>231</v>
      </c>
      <c r="H412">
        <v>0</v>
      </c>
      <c r="I412">
        <v>0</v>
      </c>
      <c r="J412">
        <v>74</v>
      </c>
      <c r="L412">
        <v>114573</v>
      </c>
      <c r="M412" t="s">
        <v>3746</v>
      </c>
      <c r="N412" t="s">
        <v>233</v>
      </c>
      <c r="P412">
        <v>2</v>
      </c>
      <c r="Q412">
        <v>5</v>
      </c>
      <c r="R412" t="s">
        <v>462</v>
      </c>
      <c r="S412">
        <v>2</v>
      </c>
      <c r="V412" t="s">
        <v>3263</v>
      </c>
      <c r="W412" t="s">
        <v>372</v>
      </c>
      <c r="X412" t="s">
        <v>3747</v>
      </c>
      <c r="Y412">
        <v>1</v>
      </c>
      <c r="Z412" t="s">
        <v>1359</v>
      </c>
      <c r="AA412" t="s">
        <v>415</v>
      </c>
      <c r="AC412">
        <v>1</v>
      </c>
      <c r="AH412" t="s">
        <v>3735</v>
      </c>
      <c r="AI412">
        <v>3271588</v>
      </c>
      <c r="AJ412" t="s">
        <v>3748</v>
      </c>
      <c r="AK412" t="s">
        <v>3749</v>
      </c>
      <c r="AL412">
        <v>320116</v>
      </c>
      <c r="AN412">
        <v>0</v>
      </c>
      <c r="AO412">
        <f t="shared" si="55"/>
        <v>320116</v>
      </c>
      <c r="AP412" t="s">
        <v>3735</v>
      </c>
      <c r="AQ412">
        <f t="shared" si="56"/>
        <v>-28.62680555555562</v>
      </c>
      <c r="AR412">
        <f t="shared" si="57"/>
        <v>1</v>
      </c>
      <c r="AS412">
        <f t="shared" si="58"/>
        <v>0.37319444444437977</v>
      </c>
      <c r="AT412">
        <f t="shared" si="59"/>
        <v>1</v>
      </c>
      <c r="AU412">
        <f t="shared" si="60"/>
        <v>1</v>
      </c>
      <c r="AV412">
        <f t="shared" si="61"/>
        <v>0</v>
      </c>
      <c r="AW412">
        <f t="shared" si="62"/>
        <v>1</v>
      </c>
      <c r="AX412">
        <f t="shared" si="62"/>
        <v>1</v>
      </c>
      <c r="AY412">
        <f t="shared" si="63"/>
        <v>1</v>
      </c>
    </row>
    <row r="413" spans="1:51">
      <c r="A413" t="s">
        <v>3750</v>
      </c>
      <c r="B413">
        <v>3271589</v>
      </c>
      <c r="C413" t="s">
        <v>3260</v>
      </c>
      <c r="D413" t="s">
        <v>3751</v>
      </c>
      <c r="E413" t="s">
        <v>369</v>
      </c>
      <c r="F413" t="s">
        <v>462</v>
      </c>
      <c r="G413" t="s">
        <v>231</v>
      </c>
      <c r="H413">
        <v>0</v>
      </c>
      <c r="I413">
        <v>0</v>
      </c>
      <c r="J413">
        <v>75</v>
      </c>
      <c r="L413">
        <v>114573</v>
      </c>
      <c r="M413" t="s">
        <v>3752</v>
      </c>
      <c r="N413" t="s">
        <v>233</v>
      </c>
      <c r="P413">
        <v>2</v>
      </c>
      <c r="Q413">
        <v>5</v>
      </c>
      <c r="R413" t="s">
        <v>462</v>
      </c>
      <c r="S413">
        <v>2</v>
      </c>
      <c r="V413" t="s">
        <v>3263</v>
      </c>
      <c r="W413" t="s">
        <v>372</v>
      </c>
      <c r="X413" t="s">
        <v>3753</v>
      </c>
      <c r="Y413">
        <v>1</v>
      </c>
      <c r="Z413" t="s">
        <v>1029</v>
      </c>
      <c r="AA413" t="s">
        <v>415</v>
      </c>
      <c r="AC413">
        <v>1</v>
      </c>
      <c r="AH413" t="s">
        <v>3754</v>
      </c>
      <c r="AI413">
        <v>3271590</v>
      </c>
      <c r="AJ413" t="s">
        <v>3755</v>
      </c>
      <c r="AK413" t="s">
        <v>3756</v>
      </c>
      <c r="AL413">
        <v>314846</v>
      </c>
      <c r="AN413">
        <v>0</v>
      </c>
      <c r="AO413">
        <f t="shared" si="55"/>
        <v>314846</v>
      </c>
      <c r="AP413" t="s">
        <v>3754</v>
      </c>
      <c r="AQ413">
        <f t="shared" si="56"/>
        <v>-32.626770833332557</v>
      </c>
      <c r="AR413">
        <f t="shared" si="57"/>
        <v>1</v>
      </c>
      <c r="AS413">
        <f t="shared" si="58"/>
        <v>0.37322916666744277</v>
      </c>
      <c r="AT413">
        <f t="shared" si="59"/>
        <v>1</v>
      </c>
      <c r="AU413">
        <f t="shared" si="60"/>
        <v>1</v>
      </c>
      <c r="AV413">
        <f t="shared" si="61"/>
        <v>0</v>
      </c>
      <c r="AW413">
        <f t="shared" si="62"/>
        <v>1</v>
      </c>
      <c r="AX413">
        <f t="shared" si="62"/>
        <v>1</v>
      </c>
      <c r="AY413">
        <f t="shared" si="63"/>
        <v>1</v>
      </c>
    </row>
    <row r="414" spans="1:51">
      <c r="A414" t="s">
        <v>3757</v>
      </c>
      <c r="B414">
        <v>3271591</v>
      </c>
      <c r="C414" t="s">
        <v>3260</v>
      </c>
      <c r="D414" t="s">
        <v>3758</v>
      </c>
      <c r="E414" t="s">
        <v>369</v>
      </c>
      <c r="F414" t="s">
        <v>462</v>
      </c>
      <c r="G414" t="s">
        <v>231</v>
      </c>
      <c r="H414">
        <v>0</v>
      </c>
      <c r="I414">
        <v>0</v>
      </c>
      <c r="J414">
        <v>76</v>
      </c>
      <c r="L414">
        <v>114573</v>
      </c>
      <c r="M414" t="s">
        <v>3759</v>
      </c>
      <c r="N414" t="s">
        <v>233</v>
      </c>
      <c r="P414">
        <v>2</v>
      </c>
      <c r="Q414">
        <v>5</v>
      </c>
      <c r="R414" t="s">
        <v>462</v>
      </c>
      <c r="S414">
        <v>2</v>
      </c>
      <c r="V414" t="s">
        <v>3263</v>
      </c>
      <c r="W414" t="s">
        <v>372</v>
      </c>
      <c r="X414" t="s">
        <v>3760</v>
      </c>
      <c r="Y414">
        <v>1</v>
      </c>
      <c r="Z414" t="s">
        <v>1792</v>
      </c>
      <c r="AA414" t="s">
        <v>415</v>
      </c>
      <c r="AC414">
        <v>1</v>
      </c>
      <c r="AH414" t="s">
        <v>3754</v>
      </c>
      <c r="AI414">
        <v>3271592</v>
      </c>
      <c r="AJ414" t="s">
        <v>3761</v>
      </c>
      <c r="AK414" t="s">
        <v>3762</v>
      </c>
      <c r="AL414">
        <v>316733</v>
      </c>
      <c r="AN414">
        <v>0</v>
      </c>
      <c r="AO414">
        <f t="shared" si="55"/>
        <v>316733</v>
      </c>
      <c r="AP414" t="s">
        <v>3754</v>
      </c>
      <c r="AQ414">
        <f t="shared" si="56"/>
        <v>-27.626747685186274</v>
      </c>
      <c r="AR414">
        <f t="shared" si="57"/>
        <v>1</v>
      </c>
      <c r="AS414">
        <f t="shared" si="58"/>
        <v>0.37325231481372612</v>
      </c>
      <c r="AT414">
        <f t="shared" si="59"/>
        <v>1</v>
      </c>
      <c r="AU414">
        <f t="shared" si="60"/>
        <v>1</v>
      </c>
      <c r="AV414">
        <f t="shared" si="61"/>
        <v>0</v>
      </c>
      <c r="AW414">
        <f t="shared" si="62"/>
        <v>1</v>
      </c>
      <c r="AX414">
        <f t="shared" si="62"/>
        <v>1</v>
      </c>
      <c r="AY414">
        <f t="shared" si="63"/>
        <v>1</v>
      </c>
    </row>
    <row r="415" spans="1:51">
      <c r="A415" t="s">
        <v>3763</v>
      </c>
      <c r="B415">
        <v>3271593</v>
      </c>
      <c r="C415" t="s">
        <v>3260</v>
      </c>
      <c r="D415" t="s">
        <v>3764</v>
      </c>
      <c r="E415" t="s">
        <v>369</v>
      </c>
      <c r="F415" t="s">
        <v>462</v>
      </c>
      <c r="G415" t="s">
        <v>231</v>
      </c>
      <c r="H415">
        <v>0</v>
      </c>
      <c r="I415">
        <v>0</v>
      </c>
      <c r="J415">
        <v>79</v>
      </c>
      <c r="L415">
        <v>114573</v>
      </c>
      <c r="M415" t="s">
        <v>3765</v>
      </c>
      <c r="N415" t="s">
        <v>233</v>
      </c>
      <c r="P415">
        <v>2</v>
      </c>
      <c r="Q415">
        <v>5</v>
      </c>
      <c r="R415" t="s">
        <v>462</v>
      </c>
      <c r="S415">
        <v>2</v>
      </c>
      <c r="V415" t="s">
        <v>3263</v>
      </c>
      <c r="W415" t="s">
        <v>372</v>
      </c>
      <c r="X415" t="s">
        <v>3766</v>
      </c>
      <c r="Y415">
        <v>1</v>
      </c>
      <c r="Z415" t="s">
        <v>1029</v>
      </c>
      <c r="AA415" t="s">
        <v>415</v>
      </c>
      <c r="AC415">
        <v>1</v>
      </c>
      <c r="AH415" t="s">
        <v>3754</v>
      </c>
      <c r="AI415">
        <v>3271594</v>
      </c>
      <c r="AJ415" t="s">
        <v>3767</v>
      </c>
      <c r="AK415" t="s">
        <v>3768</v>
      </c>
      <c r="AL415">
        <v>349937</v>
      </c>
      <c r="AN415">
        <v>0</v>
      </c>
      <c r="AO415">
        <f t="shared" si="55"/>
        <v>349937</v>
      </c>
      <c r="AP415" t="s">
        <v>3754</v>
      </c>
      <c r="AQ415">
        <f t="shared" si="56"/>
        <v>-32.626724537039991</v>
      </c>
      <c r="AR415">
        <f t="shared" si="57"/>
        <v>1</v>
      </c>
      <c r="AS415">
        <f t="shared" si="58"/>
        <v>0.37327546296000946</v>
      </c>
      <c r="AT415">
        <f t="shared" si="59"/>
        <v>1</v>
      </c>
      <c r="AU415">
        <f t="shared" si="60"/>
        <v>1</v>
      </c>
      <c r="AV415">
        <f t="shared" si="61"/>
        <v>0</v>
      </c>
      <c r="AW415">
        <f t="shared" si="62"/>
        <v>1</v>
      </c>
      <c r="AX415">
        <f t="shared" si="62"/>
        <v>1</v>
      </c>
      <c r="AY415">
        <f t="shared" si="63"/>
        <v>1</v>
      </c>
    </row>
    <row r="416" spans="1:51">
      <c r="A416" t="s">
        <v>3769</v>
      </c>
      <c r="B416">
        <v>3271595</v>
      </c>
      <c r="C416" t="s">
        <v>3260</v>
      </c>
      <c r="D416" t="s">
        <v>3770</v>
      </c>
      <c r="E416" t="s">
        <v>369</v>
      </c>
      <c r="F416" t="s">
        <v>462</v>
      </c>
      <c r="G416" t="s">
        <v>231</v>
      </c>
      <c r="H416">
        <v>0</v>
      </c>
      <c r="I416">
        <v>0</v>
      </c>
      <c r="J416">
        <v>78</v>
      </c>
      <c r="L416">
        <v>114573</v>
      </c>
      <c r="M416" t="s">
        <v>3771</v>
      </c>
      <c r="N416" t="s">
        <v>233</v>
      </c>
      <c r="P416">
        <v>2</v>
      </c>
      <c r="Q416">
        <v>5</v>
      </c>
      <c r="R416" t="s">
        <v>462</v>
      </c>
      <c r="S416">
        <v>2</v>
      </c>
      <c r="V416" t="s">
        <v>3263</v>
      </c>
      <c r="W416" t="s">
        <v>372</v>
      </c>
      <c r="X416" t="s">
        <v>3772</v>
      </c>
      <c r="Y416">
        <v>1</v>
      </c>
      <c r="Z416" t="s">
        <v>1029</v>
      </c>
      <c r="AA416" t="s">
        <v>415</v>
      </c>
      <c r="AC416">
        <v>1</v>
      </c>
      <c r="AH416" t="s">
        <v>3754</v>
      </c>
      <c r="AI416">
        <v>3271596</v>
      </c>
      <c r="AJ416" t="s">
        <v>3773</v>
      </c>
      <c r="AK416" t="s">
        <v>3774</v>
      </c>
      <c r="AL416">
        <v>333541</v>
      </c>
      <c r="AN416">
        <v>0</v>
      </c>
      <c r="AO416">
        <f t="shared" si="55"/>
        <v>333541</v>
      </c>
      <c r="AP416" t="s">
        <v>3754</v>
      </c>
      <c r="AQ416">
        <f t="shared" si="56"/>
        <v>-32.626701388886431</v>
      </c>
      <c r="AR416">
        <f t="shared" si="57"/>
        <v>1</v>
      </c>
      <c r="AS416">
        <f t="shared" si="58"/>
        <v>0.37329861111356877</v>
      </c>
      <c r="AT416">
        <f t="shared" si="59"/>
        <v>1</v>
      </c>
      <c r="AU416">
        <f t="shared" si="60"/>
        <v>1</v>
      </c>
      <c r="AV416">
        <f t="shared" si="61"/>
        <v>0</v>
      </c>
      <c r="AW416">
        <f t="shared" si="62"/>
        <v>1</v>
      </c>
      <c r="AX416">
        <f t="shared" si="62"/>
        <v>1</v>
      </c>
      <c r="AY416">
        <f t="shared" si="63"/>
        <v>1</v>
      </c>
    </row>
    <row r="417" spans="1:51">
      <c r="A417" t="s">
        <v>3775</v>
      </c>
      <c r="B417">
        <v>3271597</v>
      </c>
      <c r="C417" t="s">
        <v>3260</v>
      </c>
      <c r="D417" t="s">
        <v>3776</v>
      </c>
      <c r="E417" t="s">
        <v>369</v>
      </c>
      <c r="F417" t="s">
        <v>462</v>
      </c>
      <c r="G417" t="s">
        <v>231</v>
      </c>
      <c r="H417">
        <v>0</v>
      </c>
      <c r="I417">
        <v>0</v>
      </c>
      <c r="J417">
        <v>77</v>
      </c>
      <c r="L417">
        <v>114573</v>
      </c>
      <c r="M417" t="s">
        <v>3777</v>
      </c>
      <c r="N417" t="s">
        <v>233</v>
      </c>
      <c r="P417">
        <v>2</v>
      </c>
      <c r="Q417">
        <v>5</v>
      </c>
      <c r="R417" t="s">
        <v>462</v>
      </c>
      <c r="S417">
        <v>2</v>
      </c>
      <c r="V417" t="s">
        <v>3263</v>
      </c>
      <c r="W417" t="s">
        <v>372</v>
      </c>
      <c r="X417" t="s">
        <v>3778</v>
      </c>
      <c r="Y417">
        <v>1</v>
      </c>
      <c r="Z417" t="s">
        <v>3294</v>
      </c>
      <c r="AA417" t="s">
        <v>415</v>
      </c>
      <c r="AC417">
        <v>1</v>
      </c>
      <c r="AH417" t="s">
        <v>3779</v>
      </c>
      <c r="AI417">
        <v>3271598</v>
      </c>
      <c r="AJ417" t="s">
        <v>3780</v>
      </c>
      <c r="AK417" t="s">
        <v>3781</v>
      </c>
      <c r="AL417">
        <v>325272</v>
      </c>
      <c r="AN417">
        <v>0</v>
      </c>
      <c r="AO417">
        <f t="shared" si="55"/>
        <v>325272</v>
      </c>
      <c r="AP417" t="s">
        <v>3779</v>
      </c>
      <c r="AQ417">
        <f t="shared" si="56"/>
        <v>-29.626678240740148</v>
      </c>
      <c r="AR417">
        <f t="shared" si="57"/>
        <v>1</v>
      </c>
      <c r="AS417">
        <f t="shared" si="58"/>
        <v>0.37332175925985212</v>
      </c>
      <c r="AT417">
        <f t="shared" si="59"/>
        <v>1</v>
      </c>
      <c r="AU417">
        <f t="shared" si="60"/>
        <v>1</v>
      </c>
      <c r="AV417">
        <f t="shared" si="61"/>
        <v>0</v>
      </c>
      <c r="AW417">
        <f t="shared" si="62"/>
        <v>1</v>
      </c>
      <c r="AX417">
        <f t="shared" si="62"/>
        <v>1</v>
      </c>
      <c r="AY417">
        <f t="shared" si="63"/>
        <v>1</v>
      </c>
    </row>
    <row r="418" spans="1:51">
      <c r="A418" t="s">
        <v>3782</v>
      </c>
      <c r="B418">
        <v>3271599</v>
      </c>
      <c r="C418" t="s">
        <v>3260</v>
      </c>
      <c r="D418" t="s">
        <v>3783</v>
      </c>
      <c r="E418" t="s">
        <v>369</v>
      </c>
      <c r="F418" t="s">
        <v>462</v>
      </c>
      <c r="G418" t="s">
        <v>231</v>
      </c>
      <c r="H418">
        <v>0</v>
      </c>
      <c r="I418">
        <v>0</v>
      </c>
      <c r="J418">
        <v>80</v>
      </c>
      <c r="L418">
        <v>114573</v>
      </c>
      <c r="M418" t="s">
        <v>3784</v>
      </c>
      <c r="N418" t="s">
        <v>233</v>
      </c>
      <c r="P418">
        <v>2</v>
      </c>
      <c r="Q418">
        <v>5</v>
      </c>
      <c r="R418" t="s">
        <v>462</v>
      </c>
      <c r="S418">
        <v>2</v>
      </c>
      <c r="V418" t="s">
        <v>3263</v>
      </c>
      <c r="W418" t="s">
        <v>372</v>
      </c>
      <c r="X418" t="s">
        <v>3785</v>
      </c>
      <c r="Y418">
        <v>1</v>
      </c>
      <c r="Z418" t="s">
        <v>837</v>
      </c>
      <c r="AA418" t="s">
        <v>415</v>
      </c>
      <c r="AC418">
        <v>1</v>
      </c>
      <c r="AH418" t="s">
        <v>3779</v>
      </c>
      <c r="AI418">
        <v>3271600</v>
      </c>
      <c r="AJ418" t="s">
        <v>3786</v>
      </c>
      <c r="AK418" t="s">
        <v>3787</v>
      </c>
      <c r="AL418">
        <v>358381</v>
      </c>
      <c r="AN418">
        <v>0</v>
      </c>
      <c r="AO418">
        <f t="shared" si="55"/>
        <v>358381</v>
      </c>
      <c r="AP418" t="s">
        <v>3779</v>
      </c>
      <c r="AQ418">
        <f t="shared" si="56"/>
        <v>-33.626643518517085</v>
      </c>
      <c r="AR418">
        <f t="shared" si="57"/>
        <v>1</v>
      </c>
      <c r="AS418">
        <f t="shared" si="58"/>
        <v>0.37335648148291511</v>
      </c>
      <c r="AT418">
        <f t="shared" si="59"/>
        <v>1</v>
      </c>
      <c r="AU418">
        <f t="shared" si="60"/>
        <v>1</v>
      </c>
      <c r="AV418">
        <f t="shared" si="61"/>
        <v>0</v>
      </c>
      <c r="AW418">
        <f t="shared" si="62"/>
        <v>1</v>
      </c>
      <c r="AX418">
        <f t="shared" si="62"/>
        <v>1</v>
      </c>
      <c r="AY418">
        <f t="shared" si="63"/>
        <v>1</v>
      </c>
    </row>
    <row r="419" spans="1:51">
      <c r="A419" t="s">
        <v>3788</v>
      </c>
      <c r="B419">
        <v>3271601</v>
      </c>
      <c r="C419" t="s">
        <v>3260</v>
      </c>
      <c r="D419" t="s">
        <v>3789</v>
      </c>
      <c r="E419" t="s">
        <v>369</v>
      </c>
      <c r="F419" t="s">
        <v>462</v>
      </c>
      <c r="G419" t="s">
        <v>231</v>
      </c>
      <c r="H419">
        <v>0</v>
      </c>
      <c r="I419">
        <v>0</v>
      </c>
      <c r="J419">
        <v>81</v>
      </c>
      <c r="L419">
        <v>114573</v>
      </c>
      <c r="M419" t="s">
        <v>3790</v>
      </c>
      <c r="N419" t="s">
        <v>233</v>
      </c>
      <c r="P419">
        <v>2</v>
      </c>
      <c r="Q419">
        <v>5</v>
      </c>
      <c r="R419" t="s">
        <v>462</v>
      </c>
      <c r="S419">
        <v>2</v>
      </c>
      <c r="V419" t="s">
        <v>3263</v>
      </c>
      <c r="W419" t="s">
        <v>372</v>
      </c>
      <c r="X419" t="s">
        <v>3791</v>
      </c>
      <c r="Y419">
        <v>1</v>
      </c>
      <c r="Z419" t="s">
        <v>1438</v>
      </c>
      <c r="AA419" t="s">
        <v>415</v>
      </c>
      <c r="AC419">
        <v>1</v>
      </c>
      <c r="AH419" t="s">
        <v>3779</v>
      </c>
      <c r="AI419">
        <v>3271602</v>
      </c>
      <c r="AJ419" t="s">
        <v>3792</v>
      </c>
      <c r="AK419" t="s">
        <v>3793</v>
      </c>
      <c r="AL419">
        <v>321875</v>
      </c>
      <c r="AN419">
        <v>0</v>
      </c>
      <c r="AO419">
        <f t="shared" si="55"/>
        <v>321875</v>
      </c>
      <c r="AP419" t="s">
        <v>3794</v>
      </c>
      <c r="AQ419">
        <f t="shared" si="56"/>
        <v>-35.626620370370802</v>
      </c>
      <c r="AR419">
        <f t="shared" si="57"/>
        <v>1</v>
      </c>
      <c r="AS419">
        <f t="shared" si="58"/>
        <v>0.37337962962919846</v>
      </c>
      <c r="AT419">
        <f t="shared" si="59"/>
        <v>1</v>
      </c>
      <c r="AU419">
        <f t="shared" si="60"/>
        <v>1</v>
      </c>
      <c r="AV419">
        <f t="shared" si="61"/>
        <v>0</v>
      </c>
      <c r="AW419">
        <f t="shared" si="62"/>
        <v>1</v>
      </c>
      <c r="AX419">
        <f t="shared" si="62"/>
        <v>1</v>
      </c>
      <c r="AY419">
        <f t="shared" si="63"/>
        <v>1</v>
      </c>
    </row>
    <row r="420" spans="1:51">
      <c r="A420" t="s">
        <v>3795</v>
      </c>
      <c r="B420">
        <v>3271603</v>
      </c>
      <c r="C420" t="s">
        <v>3260</v>
      </c>
      <c r="D420" t="s">
        <v>3796</v>
      </c>
      <c r="E420" t="s">
        <v>369</v>
      </c>
      <c r="F420" t="s">
        <v>462</v>
      </c>
      <c r="G420" t="s">
        <v>231</v>
      </c>
      <c r="H420">
        <v>0</v>
      </c>
      <c r="I420">
        <v>0</v>
      </c>
      <c r="J420">
        <v>82</v>
      </c>
      <c r="L420">
        <v>114573</v>
      </c>
      <c r="M420" t="s">
        <v>3797</v>
      </c>
      <c r="N420" t="s">
        <v>233</v>
      </c>
      <c r="P420">
        <v>2</v>
      </c>
      <c r="Q420">
        <v>5</v>
      </c>
      <c r="R420" t="s">
        <v>462</v>
      </c>
      <c r="S420">
        <v>2</v>
      </c>
      <c r="V420" t="s">
        <v>3263</v>
      </c>
      <c r="W420" t="s">
        <v>372</v>
      </c>
      <c r="X420" t="s">
        <v>3798</v>
      </c>
      <c r="Y420">
        <v>1</v>
      </c>
      <c r="Z420" t="s">
        <v>1029</v>
      </c>
      <c r="AA420" t="s">
        <v>415</v>
      </c>
      <c r="AC420">
        <v>1</v>
      </c>
      <c r="AH420" t="s">
        <v>3794</v>
      </c>
      <c r="AI420">
        <v>3271604</v>
      </c>
      <c r="AJ420" t="s">
        <v>3799</v>
      </c>
      <c r="AK420" t="s">
        <v>3800</v>
      </c>
      <c r="AL420">
        <v>384284</v>
      </c>
      <c r="AN420">
        <v>0</v>
      </c>
      <c r="AO420">
        <f t="shared" si="55"/>
        <v>384284</v>
      </c>
      <c r="AP420" t="s">
        <v>3794</v>
      </c>
      <c r="AQ420">
        <f t="shared" si="56"/>
        <v>-32.628067129626288</v>
      </c>
      <c r="AR420">
        <f t="shared" si="57"/>
        <v>1</v>
      </c>
      <c r="AS420">
        <f t="shared" si="58"/>
        <v>0.37193287037371192</v>
      </c>
      <c r="AT420">
        <f t="shared" si="59"/>
        <v>1</v>
      </c>
      <c r="AU420">
        <f t="shared" si="60"/>
        <v>1</v>
      </c>
      <c r="AV420">
        <f t="shared" si="61"/>
        <v>0</v>
      </c>
      <c r="AW420">
        <f t="shared" si="62"/>
        <v>1</v>
      </c>
      <c r="AX420">
        <f t="shared" si="62"/>
        <v>1</v>
      </c>
      <c r="AY420">
        <f t="shared" si="63"/>
        <v>1</v>
      </c>
    </row>
    <row r="421" spans="1:51">
      <c r="A421" t="s">
        <v>3801</v>
      </c>
      <c r="B421">
        <v>3271605</v>
      </c>
      <c r="C421" t="s">
        <v>3260</v>
      </c>
      <c r="D421" t="s">
        <v>3802</v>
      </c>
      <c r="E421" t="s">
        <v>369</v>
      </c>
      <c r="F421" t="s">
        <v>462</v>
      </c>
      <c r="G421" t="s">
        <v>231</v>
      </c>
      <c r="H421">
        <v>0</v>
      </c>
      <c r="I421">
        <v>0</v>
      </c>
      <c r="J421">
        <v>83</v>
      </c>
      <c r="L421">
        <v>114573</v>
      </c>
      <c r="M421" t="s">
        <v>3803</v>
      </c>
      <c r="N421" t="s">
        <v>233</v>
      </c>
      <c r="P421">
        <v>2</v>
      </c>
      <c r="Q421">
        <v>5</v>
      </c>
      <c r="R421" t="s">
        <v>462</v>
      </c>
      <c r="S421">
        <v>2</v>
      </c>
      <c r="V421" t="s">
        <v>3263</v>
      </c>
      <c r="W421" t="s">
        <v>372</v>
      </c>
      <c r="X421" t="s">
        <v>3804</v>
      </c>
      <c r="Y421">
        <v>1</v>
      </c>
      <c r="Z421" t="s">
        <v>837</v>
      </c>
      <c r="AA421" t="s">
        <v>415</v>
      </c>
      <c r="AC421">
        <v>1</v>
      </c>
      <c r="AH421" t="s">
        <v>3794</v>
      </c>
      <c r="AI421">
        <v>3271606</v>
      </c>
      <c r="AJ421" t="s">
        <v>3805</v>
      </c>
      <c r="AK421" t="s">
        <v>3806</v>
      </c>
      <c r="AL421">
        <v>314254</v>
      </c>
      <c r="AN421">
        <v>0</v>
      </c>
      <c r="AO421">
        <f t="shared" si="55"/>
        <v>314254</v>
      </c>
      <c r="AP421" t="s">
        <v>3794</v>
      </c>
      <c r="AQ421">
        <f t="shared" si="56"/>
        <v>-33.628043981480005</v>
      </c>
      <c r="AR421">
        <f t="shared" si="57"/>
        <v>1</v>
      </c>
      <c r="AS421">
        <f t="shared" si="58"/>
        <v>0.37195601851999527</v>
      </c>
      <c r="AT421">
        <f t="shared" si="59"/>
        <v>1</v>
      </c>
      <c r="AU421">
        <f t="shared" si="60"/>
        <v>1</v>
      </c>
      <c r="AV421">
        <f t="shared" si="61"/>
        <v>0</v>
      </c>
      <c r="AW421">
        <f t="shared" si="62"/>
        <v>1</v>
      </c>
      <c r="AX421">
        <f t="shared" si="62"/>
        <v>1</v>
      </c>
      <c r="AY421">
        <f t="shared" si="63"/>
        <v>1</v>
      </c>
    </row>
    <row r="422" spans="1:51">
      <c r="A422" t="s">
        <v>3807</v>
      </c>
      <c r="B422">
        <v>3271607</v>
      </c>
      <c r="C422" t="s">
        <v>3260</v>
      </c>
      <c r="D422" t="s">
        <v>3808</v>
      </c>
      <c r="E422" t="s">
        <v>369</v>
      </c>
      <c r="F422" t="s">
        <v>462</v>
      </c>
      <c r="G422" t="s">
        <v>231</v>
      </c>
      <c r="H422">
        <v>0</v>
      </c>
      <c r="I422">
        <v>0</v>
      </c>
      <c r="J422">
        <v>87</v>
      </c>
      <c r="L422">
        <v>114573</v>
      </c>
      <c r="M422" t="s">
        <v>3809</v>
      </c>
      <c r="N422" t="s">
        <v>233</v>
      </c>
      <c r="P422">
        <v>2</v>
      </c>
      <c r="Q422">
        <v>5</v>
      </c>
      <c r="R422" t="s">
        <v>462</v>
      </c>
      <c r="S422">
        <v>2</v>
      </c>
      <c r="V422" t="s">
        <v>3263</v>
      </c>
      <c r="W422" t="s">
        <v>372</v>
      </c>
      <c r="X422" t="s">
        <v>3810</v>
      </c>
      <c r="Y422">
        <v>1</v>
      </c>
      <c r="Z422" t="s">
        <v>3294</v>
      </c>
      <c r="AA422" t="s">
        <v>415</v>
      </c>
      <c r="AC422">
        <v>1</v>
      </c>
      <c r="AH422" t="s">
        <v>3794</v>
      </c>
      <c r="AI422">
        <v>3271608</v>
      </c>
      <c r="AJ422" t="s">
        <v>3811</v>
      </c>
      <c r="AK422" t="s">
        <v>3812</v>
      </c>
      <c r="AL422">
        <v>358049</v>
      </c>
      <c r="AN422">
        <v>0</v>
      </c>
      <c r="AO422">
        <f t="shared" si="55"/>
        <v>358049</v>
      </c>
      <c r="AP422" t="s">
        <v>3794</v>
      </c>
      <c r="AQ422">
        <f t="shared" si="56"/>
        <v>-29.628009259256942</v>
      </c>
      <c r="AR422">
        <f t="shared" si="57"/>
        <v>1</v>
      </c>
      <c r="AS422">
        <f t="shared" si="58"/>
        <v>0.37199074074305827</v>
      </c>
      <c r="AT422">
        <f t="shared" si="59"/>
        <v>1</v>
      </c>
      <c r="AU422">
        <f t="shared" si="60"/>
        <v>1</v>
      </c>
      <c r="AV422">
        <f t="shared" si="61"/>
        <v>0</v>
      </c>
      <c r="AW422">
        <f t="shared" si="62"/>
        <v>1</v>
      </c>
      <c r="AX422">
        <f t="shared" si="62"/>
        <v>1</v>
      </c>
      <c r="AY422">
        <f t="shared" si="63"/>
        <v>1</v>
      </c>
    </row>
    <row r="423" spans="1:51">
      <c r="A423" t="s">
        <v>3813</v>
      </c>
      <c r="B423">
        <v>3271609</v>
      </c>
      <c r="C423" t="s">
        <v>3260</v>
      </c>
      <c r="D423" t="s">
        <v>3814</v>
      </c>
      <c r="E423" t="s">
        <v>369</v>
      </c>
      <c r="F423" t="s">
        <v>462</v>
      </c>
      <c r="G423" t="s">
        <v>231</v>
      </c>
      <c r="H423">
        <v>0</v>
      </c>
      <c r="I423">
        <v>0</v>
      </c>
      <c r="J423">
        <v>86</v>
      </c>
      <c r="L423">
        <v>114573</v>
      </c>
      <c r="M423" t="s">
        <v>3815</v>
      </c>
      <c r="N423" t="s">
        <v>233</v>
      </c>
      <c r="P423">
        <v>2</v>
      </c>
      <c r="Q423">
        <v>5</v>
      </c>
      <c r="R423" t="s">
        <v>462</v>
      </c>
      <c r="S423">
        <v>2</v>
      </c>
      <c r="V423" t="s">
        <v>3263</v>
      </c>
      <c r="W423" t="s">
        <v>372</v>
      </c>
      <c r="X423" t="s">
        <v>3816</v>
      </c>
      <c r="Y423">
        <v>1</v>
      </c>
      <c r="Z423" t="s">
        <v>3294</v>
      </c>
      <c r="AA423" t="s">
        <v>415</v>
      </c>
      <c r="AC423">
        <v>1</v>
      </c>
      <c r="AH423" t="s">
        <v>3817</v>
      </c>
      <c r="AI423">
        <v>3271610</v>
      </c>
      <c r="AJ423" t="s">
        <v>3818</v>
      </c>
      <c r="AK423" t="s">
        <v>3819</v>
      </c>
      <c r="AL423">
        <v>362484</v>
      </c>
      <c r="AN423">
        <v>0</v>
      </c>
      <c r="AO423">
        <f t="shared" si="55"/>
        <v>362484</v>
      </c>
      <c r="AP423" t="s">
        <v>3817</v>
      </c>
      <c r="AQ423">
        <f t="shared" si="56"/>
        <v>-29.627962962964375</v>
      </c>
      <c r="AR423">
        <f t="shared" si="57"/>
        <v>1</v>
      </c>
      <c r="AS423">
        <f t="shared" si="58"/>
        <v>0.37203703703562496</v>
      </c>
      <c r="AT423">
        <f t="shared" si="59"/>
        <v>1</v>
      </c>
      <c r="AU423">
        <f t="shared" si="60"/>
        <v>1</v>
      </c>
      <c r="AV423">
        <f t="shared" si="61"/>
        <v>0</v>
      </c>
      <c r="AW423">
        <f t="shared" si="62"/>
        <v>1</v>
      </c>
      <c r="AX423">
        <f t="shared" si="62"/>
        <v>1</v>
      </c>
      <c r="AY423">
        <f t="shared" si="63"/>
        <v>1</v>
      </c>
    </row>
    <row r="424" spans="1:51">
      <c r="A424" t="s">
        <v>3820</v>
      </c>
      <c r="B424">
        <v>3271611</v>
      </c>
      <c r="C424" t="s">
        <v>3260</v>
      </c>
      <c r="D424" t="s">
        <v>3821</v>
      </c>
      <c r="E424" t="s">
        <v>369</v>
      </c>
      <c r="F424" t="s">
        <v>462</v>
      </c>
      <c r="G424" t="s">
        <v>231</v>
      </c>
      <c r="H424">
        <v>0</v>
      </c>
      <c r="I424">
        <v>0</v>
      </c>
      <c r="J424">
        <v>85</v>
      </c>
      <c r="L424">
        <v>114573</v>
      </c>
      <c r="M424" t="s">
        <v>3822</v>
      </c>
      <c r="N424" t="s">
        <v>233</v>
      </c>
      <c r="P424">
        <v>2</v>
      </c>
      <c r="Q424">
        <v>5</v>
      </c>
      <c r="R424" t="s">
        <v>462</v>
      </c>
      <c r="S424">
        <v>2</v>
      </c>
      <c r="V424" t="s">
        <v>3263</v>
      </c>
      <c r="W424" t="s">
        <v>372</v>
      </c>
      <c r="X424" t="s">
        <v>3823</v>
      </c>
      <c r="Y424">
        <v>1</v>
      </c>
      <c r="Z424" t="s">
        <v>1438</v>
      </c>
      <c r="AA424" t="s">
        <v>415</v>
      </c>
      <c r="AC424">
        <v>1</v>
      </c>
      <c r="AH424" t="s">
        <v>3817</v>
      </c>
      <c r="AI424">
        <v>3271612</v>
      </c>
      <c r="AJ424" t="s">
        <v>3824</v>
      </c>
      <c r="AK424" t="s">
        <v>3825</v>
      </c>
      <c r="AL424">
        <v>360106</v>
      </c>
      <c r="AN424">
        <v>0</v>
      </c>
      <c r="AO424">
        <f t="shared" si="55"/>
        <v>360106</v>
      </c>
      <c r="AP424" t="s">
        <v>3817</v>
      </c>
      <c r="AQ424">
        <f t="shared" si="56"/>
        <v>-35.627928240741312</v>
      </c>
      <c r="AR424">
        <f t="shared" si="57"/>
        <v>1</v>
      </c>
      <c r="AS424">
        <f t="shared" si="58"/>
        <v>0.37207175925868796</v>
      </c>
      <c r="AT424">
        <f t="shared" si="59"/>
        <v>1</v>
      </c>
      <c r="AU424">
        <f t="shared" si="60"/>
        <v>1</v>
      </c>
      <c r="AV424">
        <f t="shared" si="61"/>
        <v>0</v>
      </c>
      <c r="AW424">
        <f t="shared" si="62"/>
        <v>1</v>
      </c>
      <c r="AX424">
        <f t="shared" si="62"/>
        <v>1</v>
      </c>
      <c r="AY424">
        <f t="shared" si="63"/>
        <v>1</v>
      </c>
    </row>
    <row r="425" spans="1:51">
      <c r="A425" t="s">
        <v>3826</v>
      </c>
      <c r="B425">
        <v>3271613</v>
      </c>
      <c r="C425" t="s">
        <v>3260</v>
      </c>
      <c r="D425" t="s">
        <v>3827</v>
      </c>
      <c r="E425" t="s">
        <v>369</v>
      </c>
      <c r="F425" t="s">
        <v>462</v>
      </c>
      <c r="G425" t="s">
        <v>231</v>
      </c>
      <c r="H425">
        <v>0</v>
      </c>
      <c r="I425">
        <v>0</v>
      </c>
      <c r="J425">
        <v>84</v>
      </c>
      <c r="L425">
        <v>114573</v>
      </c>
      <c r="M425" t="s">
        <v>3828</v>
      </c>
      <c r="N425" t="s">
        <v>233</v>
      </c>
      <c r="P425">
        <v>2</v>
      </c>
      <c r="Q425">
        <v>5</v>
      </c>
      <c r="R425" t="s">
        <v>462</v>
      </c>
      <c r="S425">
        <v>2</v>
      </c>
      <c r="V425" t="s">
        <v>3263</v>
      </c>
      <c r="W425" t="s">
        <v>372</v>
      </c>
      <c r="X425" t="s">
        <v>3829</v>
      </c>
      <c r="Y425">
        <v>1</v>
      </c>
      <c r="Z425" t="s">
        <v>3294</v>
      </c>
      <c r="AA425" t="s">
        <v>415</v>
      </c>
      <c r="AC425">
        <v>1</v>
      </c>
      <c r="AH425" t="s">
        <v>3830</v>
      </c>
      <c r="AI425">
        <v>3271614</v>
      </c>
      <c r="AJ425" t="s">
        <v>3831</v>
      </c>
      <c r="AK425" t="s">
        <v>3832</v>
      </c>
      <c r="AL425">
        <v>365043</v>
      </c>
      <c r="AN425">
        <v>0</v>
      </c>
      <c r="AO425">
        <f t="shared" si="55"/>
        <v>365043</v>
      </c>
      <c r="AP425" t="s">
        <v>3830</v>
      </c>
      <c r="AQ425">
        <f t="shared" si="56"/>
        <v>-29.627905092595029</v>
      </c>
      <c r="AR425">
        <f t="shared" si="57"/>
        <v>1</v>
      </c>
      <c r="AS425">
        <f t="shared" si="58"/>
        <v>0.37209490740497131</v>
      </c>
      <c r="AT425">
        <f t="shared" si="59"/>
        <v>1</v>
      </c>
      <c r="AU425">
        <f t="shared" si="60"/>
        <v>1</v>
      </c>
      <c r="AV425">
        <f t="shared" si="61"/>
        <v>0</v>
      </c>
      <c r="AW425">
        <f t="shared" si="62"/>
        <v>1</v>
      </c>
      <c r="AX425">
        <f t="shared" si="62"/>
        <v>1</v>
      </c>
      <c r="AY425">
        <f t="shared" si="63"/>
        <v>1</v>
      </c>
    </row>
    <row r="426" spans="1:51">
      <c r="A426" t="s">
        <v>3833</v>
      </c>
      <c r="B426">
        <v>3271615</v>
      </c>
      <c r="C426" t="s">
        <v>3260</v>
      </c>
      <c r="D426" t="s">
        <v>3834</v>
      </c>
      <c r="E426" t="s">
        <v>369</v>
      </c>
      <c r="F426" t="s">
        <v>462</v>
      </c>
      <c r="G426" t="s">
        <v>231</v>
      </c>
      <c r="H426">
        <v>0</v>
      </c>
      <c r="I426">
        <v>0</v>
      </c>
      <c r="J426">
        <v>88</v>
      </c>
      <c r="L426">
        <v>114573</v>
      </c>
      <c r="M426" t="s">
        <v>3835</v>
      </c>
      <c r="N426" t="s">
        <v>233</v>
      </c>
      <c r="P426">
        <v>2</v>
      </c>
      <c r="Q426">
        <v>5</v>
      </c>
      <c r="R426" t="s">
        <v>462</v>
      </c>
      <c r="S426">
        <v>2</v>
      </c>
      <c r="V426" t="s">
        <v>3263</v>
      </c>
      <c r="W426" t="s">
        <v>372</v>
      </c>
      <c r="X426" t="s">
        <v>3836</v>
      </c>
      <c r="Y426">
        <v>1</v>
      </c>
      <c r="Z426" t="s">
        <v>3294</v>
      </c>
      <c r="AA426" t="s">
        <v>415</v>
      </c>
      <c r="AC426">
        <v>1</v>
      </c>
      <c r="AH426" t="s">
        <v>3830</v>
      </c>
      <c r="AI426">
        <v>3271616</v>
      </c>
      <c r="AJ426" t="s">
        <v>3837</v>
      </c>
      <c r="AK426" t="s">
        <v>3838</v>
      </c>
      <c r="AL426">
        <v>360195</v>
      </c>
      <c r="AN426">
        <v>0</v>
      </c>
      <c r="AO426">
        <f t="shared" si="55"/>
        <v>360195</v>
      </c>
      <c r="AP426" t="s">
        <v>3830</v>
      </c>
      <c r="AQ426">
        <f t="shared" si="56"/>
        <v>-29.627881944441469</v>
      </c>
      <c r="AR426">
        <f t="shared" si="57"/>
        <v>1</v>
      </c>
      <c r="AS426">
        <f t="shared" si="58"/>
        <v>0.37211805555853061</v>
      </c>
      <c r="AT426">
        <f t="shared" si="59"/>
        <v>1</v>
      </c>
      <c r="AU426">
        <f t="shared" si="60"/>
        <v>1</v>
      </c>
      <c r="AV426">
        <f t="shared" si="61"/>
        <v>0</v>
      </c>
      <c r="AW426">
        <f t="shared" si="62"/>
        <v>1</v>
      </c>
      <c r="AX426">
        <f t="shared" si="62"/>
        <v>1</v>
      </c>
      <c r="AY426">
        <f t="shared" si="63"/>
        <v>1</v>
      </c>
    </row>
    <row r="427" spans="1:51">
      <c r="A427" t="s">
        <v>3839</v>
      </c>
      <c r="B427">
        <v>3271617</v>
      </c>
      <c r="C427" t="s">
        <v>3260</v>
      </c>
      <c r="D427" t="s">
        <v>3834</v>
      </c>
      <c r="E427" t="s">
        <v>369</v>
      </c>
      <c r="F427" t="s">
        <v>462</v>
      </c>
      <c r="G427" t="s">
        <v>231</v>
      </c>
      <c r="H427">
        <v>0</v>
      </c>
      <c r="I427">
        <v>0</v>
      </c>
      <c r="J427">
        <v>89</v>
      </c>
      <c r="L427">
        <v>114573</v>
      </c>
      <c r="M427" t="s">
        <v>3840</v>
      </c>
      <c r="N427" t="s">
        <v>233</v>
      </c>
      <c r="P427">
        <v>2</v>
      </c>
      <c r="Q427">
        <v>5</v>
      </c>
      <c r="R427" t="s">
        <v>462</v>
      </c>
      <c r="S427">
        <v>2</v>
      </c>
      <c r="V427" t="s">
        <v>3263</v>
      </c>
      <c r="W427" t="s">
        <v>372</v>
      </c>
      <c r="X427" t="s">
        <v>3841</v>
      </c>
      <c r="Y427">
        <v>1</v>
      </c>
      <c r="Z427" t="s">
        <v>2702</v>
      </c>
      <c r="AA427" t="s">
        <v>415</v>
      </c>
      <c r="AC427">
        <v>1</v>
      </c>
      <c r="AH427" t="s">
        <v>3830</v>
      </c>
      <c r="AI427">
        <v>3271618</v>
      </c>
      <c r="AJ427" t="s">
        <v>3842</v>
      </c>
      <c r="AK427" t="s">
        <v>3843</v>
      </c>
      <c r="AL427">
        <v>315583</v>
      </c>
      <c r="AN427">
        <v>0</v>
      </c>
      <c r="AO427">
        <f t="shared" si="55"/>
        <v>315583</v>
      </c>
      <c r="AP427" t="s">
        <v>3830</v>
      </c>
      <c r="AQ427">
        <f t="shared" si="56"/>
        <v>-25.627858796295186</v>
      </c>
      <c r="AR427">
        <f t="shared" si="57"/>
        <v>1</v>
      </c>
      <c r="AS427">
        <f t="shared" si="58"/>
        <v>0.37214120370481396</v>
      </c>
      <c r="AT427">
        <f t="shared" si="59"/>
        <v>1</v>
      </c>
      <c r="AU427">
        <f t="shared" si="60"/>
        <v>1</v>
      </c>
      <c r="AV427">
        <f t="shared" si="61"/>
        <v>0</v>
      </c>
      <c r="AW427">
        <f t="shared" si="62"/>
        <v>1</v>
      </c>
      <c r="AX427">
        <f t="shared" si="62"/>
        <v>1</v>
      </c>
      <c r="AY427">
        <f t="shared" si="63"/>
        <v>1</v>
      </c>
    </row>
    <row r="428" spans="1:51">
      <c r="A428" t="s">
        <v>3844</v>
      </c>
      <c r="B428">
        <v>3271619</v>
      </c>
      <c r="C428" t="s">
        <v>3260</v>
      </c>
      <c r="D428" t="s">
        <v>3808</v>
      </c>
      <c r="E428" t="s">
        <v>369</v>
      </c>
      <c r="F428" t="s">
        <v>462</v>
      </c>
      <c r="G428" t="s">
        <v>231</v>
      </c>
      <c r="H428">
        <v>0</v>
      </c>
      <c r="I428">
        <v>0</v>
      </c>
      <c r="J428">
        <v>90</v>
      </c>
      <c r="L428">
        <v>114573</v>
      </c>
      <c r="M428" t="s">
        <v>3845</v>
      </c>
      <c r="N428" t="s">
        <v>233</v>
      </c>
      <c r="P428">
        <v>2</v>
      </c>
      <c r="Q428">
        <v>5</v>
      </c>
      <c r="R428" t="s">
        <v>462</v>
      </c>
      <c r="S428">
        <v>2</v>
      </c>
      <c r="V428" t="s">
        <v>3263</v>
      </c>
      <c r="W428" t="s">
        <v>372</v>
      </c>
      <c r="X428" t="s">
        <v>3846</v>
      </c>
      <c r="Y428">
        <v>1</v>
      </c>
      <c r="Z428" t="s">
        <v>1029</v>
      </c>
      <c r="AA428" t="s">
        <v>415</v>
      </c>
      <c r="AC428">
        <v>1</v>
      </c>
      <c r="AH428" t="s">
        <v>3847</v>
      </c>
      <c r="AI428">
        <v>3271620</v>
      </c>
      <c r="AJ428" t="s">
        <v>3848</v>
      </c>
      <c r="AK428" t="s">
        <v>3849</v>
      </c>
      <c r="AL428">
        <v>362161</v>
      </c>
      <c r="AN428">
        <v>0</v>
      </c>
      <c r="AO428">
        <f t="shared" si="55"/>
        <v>362161</v>
      </c>
      <c r="AP428" t="s">
        <v>3847</v>
      </c>
      <c r="AQ428">
        <f t="shared" si="56"/>
        <v>-32.627835648148903</v>
      </c>
      <c r="AR428">
        <f t="shared" si="57"/>
        <v>1</v>
      </c>
      <c r="AS428">
        <f t="shared" si="58"/>
        <v>0.37216435185109731</v>
      </c>
      <c r="AT428">
        <f t="shared" si="59"/>
        <v>1</v>
      </c>
      <c r="AU428">
        <f t="shared" si="60"/>
        <v>1</v>
      </c>
      <c r="AV428">
        <f t="shared" si="61"/>
        <v>0</v>
      </c>
      <c r="AW428">
        <f t="shared" si="62"/>
        <v>1</v>
      </c>
      <c r="AX428">
        <f t="shared" si="62"/>
        <v>1</v>
      </c>
      <c r="AY428">
        <f t="shared" si="63"/>
        <v>1</v>
      </c>
    </row>
    <row r="429" spans="1:51">
      <c r="A429" t="s">
        <v>3850</v>
      </c>
      <c r="B429">
        <v>3271621</v>
      </c>
      <c r="C429" t="s">
        <v>3260</v>
      </c>
      <c r="D429" t="s">
        <v>3851</v>
      </c>
      <c r="E429" t="s">
        <v>369</v>
      </c>
      <c r="F429" t="s">
        <v>462</v>
      </c>
      <c r="G429" t="s">
        <v>231</v>
      </c>
      <c r="H429">
        <v>0</v>
      </c>
      <c r="I429">
        <v>0</v>
      </c>
      <c r="J429">
        <v>94</v>
      </c>
      <c r="L429">
        <v>114573</v>
      </c>
      <c r="M429" t="s">
        <v>3852</v>
      </c>
      <c r="N429" t="s">
        <v>233</v>
      </c>
      <c r="P429">
        <v>2</v>
      </c>
      <c r="Q429">
        <v>5</v>
      </c>
      <c r="R429" t="s">
        <v>462</v>
      </c>
      <c r="S429">
        <v>2</v>
      </c>
      <c r="V429" t="s">
        <v>3263</v>
      </c>
      <c r="W429" t="s">
        <v>372</v>
      </c>
      <c r="X429" t="s">
        <v>3853</v>
      </c>
      <c r="Y429">
        <v>1</v>
      </c>
      <c r="Z429" t="s">
        <v>3294</v>
      </c>
      <c r="AA429" t="s">
        <v>415</v>
      </c>
      <c r="AC429">
        <v>1</v>
      </c>
      <c r="AH429" t="s">
        <v>3847</v>
      </c>
      <c r="AI429">
        <v>3271622</v>
      </c>
      <c r="AJ429" t="s">
        <v>3854</v>
      </c>
      <c r="AK429" t="s">
        <v>3855</v>
      </c>
      <c r="AL429">
        <v>357355</v>
      </c>
      <c r="AN429">
        <v>0</v>
      </c>
      <c r="AO429">
        <f t="shared" si="55"/>
        <v>357355</v>
      </c>
      <c r="AP429" t="s">
        <v>3847</v>
      </c>
      <c r="AQ429">
        <f t="shared" si="56"/>
        <v>-29.627812500002619</v>
      </c>
      <c r="AR429">
        <f t="shared" si="57"/>
        <v>1</v>
      </c>
      <c r="AS429">
        <f t="shared" si="58"/>
        <v>0.37218749999738066</v>
      </c>
      <c r="AT429">
        <f t="shared" si="59"/>
        <v>1</v>
      </c>
      <c r="AU429">
        <f t="shared" si="60"/>
        <v>1</v>
      </c>
      <c r="AV429">
        <f t="shared" si="61"/>
        <v>0</v>
      </c>
      <c r="AW429">
        <f t="shared" si="62"/>
        <v>1</v>
      </c>
      <c r="AX429">
        <f t="shared" si="62"/>
        <v>1</v>
      </c>
      <c r="AY429">
        <f t="shared" si="63"/>
        <v>1</v>
      </c>
    </row>
    <row r="430" spans="1:51">
      <c r="A430" t="s">
        <v>3856</v>
      </c>
      <c r="B430">
        <v>3271623</v>
      </c>
      <c r="C430" t="s">
        <v>3260</v>
      </c>
      <c r="D430" t="s">
        <v>3857</v>
      </c>
      <c r="E430" t="s">
        <v>369</v>
      </c>
      <c r="F430" t="s">
        <v>462</v>
      </c>
      <c r="G430" t="s">
        <v>231</v>
      </c>
      <c r="H430">
        <v>0</v>
      </c>
      <c r="I430">
        <v>0</v>
      </c>
      <c r="J430">
        <v>93</v>
      </c>
      <c r="L430">
        <v>114573</v>
      </c>
      <c r="M430" t="s">
        <v>3858</v>
      </c>
      <c r="N430" t="s">
        <v>233</v>
      </c>
      <c r="P430">
        <v>2</v>
      </c>
      <c r="Q430">
        <v>5</v>
      </c>
      <c r="R430" t="s">
        <v>462</v>
      </c>
      <c r="S430">
        <v>2</v>
      </c>
      <c r="V430" t="s">
        <v>3263</v>
      </c>
      <c r="W430" t="s">
        <v>372</v>
      </c>
      <c r="X430" t="s">
        <v>3859</v>
      </c>
      <c r="Y430">
        <v>1</v>
      </c>
      <c r="Z430" t="s">
        <v>1359</v>
      </c>
      <c r="AA430" t="s">
        <v>415</v>
      </c>
      <c r="AC430">
        <v>1</v>
      </c>
      <c r="AH430" t="s">
        <v>3847</v>
      </c>
      <c r="AI430">
        <v>3271624</v>
      </c>
      <c r="AJ430" t="s">
        <v>3860</v>
      </c>
      <c r="AK430" t="s">
        <v>3861</v>
      </c>
      <c r="AL430">
        <v>389070</v>
      </c>
      <c r="AN430">
        <v>0</v>
      </c>
      <c r="AO430">
        <f t="shared" si="55"/>
        <v>389070</v>
      </c>
      <c r="AP430" t="s">
        <v>3847</v>
      </c>
      <c r="AQ430">
        <f t="shared" si="56"/>
        <v>-28.62778935184906</v>
      </c>
      <c r="AR430">
        <f t="shared" si="57"/>
        <v>1</v>
      </c>
      <c r="AS430">
        <f t="shared" si="58"/>
        <v>0.37221064815093996</v>
      </c>
      <c r="AT430">
        <f t="shared" si="59"/>
        <v>1</v>
      </c>
      <c r="AU430">
        <f t="shared" si="60"/>
        <v>1</v>
      </c>
      <c r="AV430">
        <f t="shared" si="61"/>
        <v>0</v>
      </c>
      <c r="AW430">
        <f t="shared" si="62"/>
        <v>1</v>
      </c>
      <c r="AX430">
        <f t="shared" si="62"/>
        <v>1</v>
      </c>
      <c r="AY430">
        <f t="shared" si="63"/>
        <v>1</v>
      </c>
    </row>
    <row r="431" spans="1:51">
      <c r="A431" t="s">
        <v>3862</v>
      </c>
      <c r="B431">
        <v>3271625</v>
      </c>
      <c r="C431" t="s">
        <v>3260</v>
      </c>
      <c r="D431" t="s">
        <v>3863</v>
      </c>
      <c r="E431" t="s">
        <v>369</v>
      </c>
      <c r="F431" t="s">
        <v>462</v>
      </c>
      <c r="G431" t="s">
        <v>231</v>
      </c>
      <c r="H431">
        <v>0</v>
      </c>
      <c r="I431">
        <v>0</v>
      </c>
      <c r="J431">
        <v>92</v>
      </c>
      <c r="L431">
        <v>114573</v>
      </c>
      <c r="M431" t="s">
        <v>3864</v>
      </c>
      <c r="N431" t="s">
        <v>233</v>
      </c>
      <c r="P431">
        <v>2</v>
      </c>
      <c r="Q431">
        <v>5</v>
      </c>
      <c r="R431" t="s">
        <v>462</v>
      </c>
      <c r="S431">
        <v>2</v>
      </c>
      <c r="V431" t="s">
        <v>3263</v>
      </c>
      <c r="W431" t="s">
        <v>372</v>
      </c>
      <c r="X431" t="s">
        <v>3865</v>
      </c>
      <c r="Y431">
        <v>1</v>
      </c>
      <c r="Z431" t="s">
        <v>1792</v>
      </c>
      <c r="AA431" t="s">
        <v>415</v>
      </c>
      <c r="AC431">
        <v>1</v>
      </c>
      <c r="AH431" t="s">
        <v>3866</v>
      </c>
      <c r="AI431">
        <v>3271626</v>
      </c>
      <c r="AJ431" t="s">
        <v>3867</v>
      </c>
      <c r="AK431" t="s">
        <v>3868</v>
      </c>
      <c r="AL431">
        <v>387673</v>
      </c>
      <c r="AN431">
        <v>0</v>
      </c>
      <c r="AO431">
        <f t="shared" si="55"/>
        <v>387673</v>
      </c>
      <c r="AP431" t="s">
        <v>3866</v>
      </c>
      <c r="AQ431">
        <f t="shared" si="56"/>
        <v>-27.627766203702777</v>
      </c>
      <c r="AR431">
        <f t="shared" si="57"/>
        <v>1</v>
      </c>
      <c r="AS431">
        <f t="shared" si="58"/>
        <v>0.37223379629722331</v>
      </c>
      <c r="AT431">
        <f t="shared" si="59"/>
        <v>1</v>
      </c>
      <c r="AU431">
        <f t="shared" si="60"/>
        <v>1</v>
      </c>
      <c r="AV431">
        <f t="shared" si="61"/>
        <v>0</v>
      </c>
      <c r="AW431">
        <f t="shared" si="62"/>
        <v>1</v>
      </c>
      <c r="AX431">
        <f t="shared" si="62"/>
        <v>1</v>
      </c>
      <c r="AY431">
        <f t="shared" si="63"/>
        <v>1</v>
      </c>
    </row>
    <row r="432" spans="1:51">
      <c r="A432" t="s">
        <v>3869</v>
      </c>
      <c r="B432">
        <v>3271627</v>
      </c>
      <c r="C432" t="s">
        <v>3260</v>
      </c>
      <c r="D432" t="s">
        <v>3808</v>
      </c>
      <c r="E432" t="s">
        <v>369</v>
      </c>
      <c r="F432" t="s">
        <v>462</v>
      </c>
      <c r="G432" t="s">
        <v>231</v>
      </c>
      <c r="H432">
        <v>0</v>
      </c>
      <c r="I432">
        <v>0</v>
      </c>
      <c r="J432">
        <v>91</v>
      </c>
      <c r="L432">
        <v>114573</v>
      </c>
      <c r="M432" t="s">
        <v>3870</v>
      </c>
      <c r="N432" t="s">
        <v>233</v>
      </c>
      <c r="P432">
        <v>2</v>
      </c>
      <c r="Q432">
        <v>5</v>
      </c>
      <c r="R432" t="s">
        <v>462</v>
      </c>
      <c r="S432">
        <v>2</v>
      </c>
      <c r="V432" t="s">
        <v>3263</v>
      </c>
      <c r="W432" t="s">
        <v>372</v>
      </c>
      <c r="X432" t="s">
        <v>3871</v>
      </c>
      <c r="Y432">
        <v>1</v>
      </c>
      <c r="Z432" t="s">
        <v>3450</v>
      </c>
      <c r="AA432" t="s">
        <v>415</v>
      </c>
      <c r="AC432">
        <v>1</v>
      </c>
      <c r="AH432" t="s">
        <v>3866</v>
      </c>
      <c r="AI432">
        <v>3271628</v>
      </c>
      <c r="AJ432" t="s">
        <v>3872</v>
      </c>
      <c r="AK432" t="s">
        <v>3873</v>
      </c>
      <c r="AL432">
        <v>353993</v>
      </c>
      <c r="AN432">
        <v>0</v>
      </c>
      <c r="AO432">
        <f t="shared" si="55"/>
        <v>353993</v>
      </c>
      <c r="AP432" t="s">
        <v>3866</v>
      </c>
      <c r="AQ432">
        <f t="shared" si="56"/>
        <v>-30.627743055556493</v>
      </c>
      <c r="AR432">
        <f t="shared" si="57"/>
        <v>1</v>
      </c>
      <c r="AS432">
        <f t="shared" si="58"/>
        <v>0.37225694444350665</v>
      </c>
      <c r="AT432">
        <f t="shared" si="59"/>
        <v>1</v>
      </c>
      <c r="AU432">
        <f t="shared" si="60"/>
        <v>1</v>
      </c>
      <c r="AV432">
        <f t="shared" si="61"/>
        <v>0</v>
      </c>
      <c r="AW432">
        <f t="shared" si="62"/>
        <v>1</v>
      </c>
      <c r="AX432">
        <f t="shared" si="62"/>
        <v>1</v>
      </c>
      <c r="AY432">
        <f t="shared" si="63"/>
        <v>1</v>
      </c>
    </row>
    <row r="433" spans="1:51">
      <c r="A433" t="s">
        <v>3874</v>
      </c>
      <c r="B433">
        <v>3271629</v>
      </c>
      <c r="C433" t="s">
        <v>3260</v>
      </c>
      <c r="D433" t="s">
        <v>3851</v>
      </c>
      <c r="E433" t="s">
        <v>369</v>
      </c>
      <c r="F433" t="s">
        <v>462</v>
      </c>
      <c r="G433" t="s">
        <v>231</v>
      </c>
      <c r="H433">
        <v>0</v>
      </c>
      <c r="I433">
        <v>0</v>
      </c>
      <c r="J433">
        <v>95</v>
      </c>
      <c r="L433">
        <v>114573</v>
      </c>
      <c r="M433" t="s">
        <v>3875</v>
      </c>
      <c r="N433" t="s">
        <v>233</v>
      </c>
      <c r="P433">
        <v>2</v>
      </c>
      <c r="Q433">
        <v>5</v>
      </c>
      <c r="R433" t="s">
        <v>462</v>
      </c>
      <c r="S433">
        <v>2</v>
      </c>
      <c r="V433" t="s">
        <v>3263</v>
      </c>
      <c r="W433" t="s">
        <v>372</v>
      </c>
      <c r="X433" t="s">
        <v>3876</v>
      </c>
      <c r="Y433">
        <v>1</v>
      </c>
      <c r="Z433" t="s">
        <v>1359</v>
      </c>
      <c r="AA433" t="s">
        <v>415</v>
      </c>
      <c r="AC433">
        <v>1</v>
      </c>
      <c r="AH433" t="s">
        <v>3866</v>
      </c>
      <c r="AI433">
        <v>3271630</v>
      </c>
      <c r="AJ433" t="s">
        <v>3877</v>
      </c>
      <c r="AK433" t="s">
        <v>3878</v>
      </c>
      <c r="AL433">
        <v>349929</v>
      </c>
      <c r="AN433">
        <v>0</v>
      </c>
      <c r="AO433">
        <f t="shared" si="55"/>
        <v>349929</v>
      </c>
      <c r="AP433" t="s">
        <v>3866</v>
      </c>
      <c r="AQ433">
        <f t="shared" si="56"/>
        <v>-28.62771990741021</v>
      </c>
      <c r="AR433">
        <f t="shared" si="57"/>
        <v>1</v>
      </c>
      <c r="AS433">
        <f t="shared" si="58"/>
        <v>0.37228009258979</v>
      </c>
      <c r="AT433">
        <f t="shared" si="59"/>
        <v>1</v>
      </c>
      <c r="AU433">
        <f t="shared" si="60"/>
        <v>1</v>
      </c>
      <c r="AV433">
        <f t="shared" si="61"/>
        <v>0</v>
      </c>
      <c r="AW433">
        <f t="shared" si="62"/>
        <v>1</v>
      </c>
      <c r="AX433">
        <f t="shared" si="62"/>
        <v>1</v>
      </c>
      <c r="AY433">
        <f t="shared" si="63"/>
        <v>1</v>
      </c>
    </row>
    <row r="434" spans="1:51">
      <c r="A434" t="s">
        <v>3879</v>
      </c>
      <c r="B434">
        <v>3271631</v>
      </c>
      <c r="C434" t="s">
        <v>3260</v>
      </c>
      <c r="D434" t="s">
        <v>3880</v>
      </c>
      <c r="E434" t="s">
        <v>369</v>
      </c>
      <c r="F434" t="s">
        <v>462</v>
      </c>
      <c r="G434" t="s">
        <v>231</v>
      </c>
      <c r="H434">
        <v>0</v>
      </c>
      <c r="I434">
        <v>0</v>
      </c>
      <c r="J434">
        <v>96</v>
      </c>
      <c r="L434">
        <v>114573</v>
      </c>
      <c r="M434" t="s">
        <v>3881</v>
      </c>
      <c r="N434" t="s">
        <v>233</v>
      </c>
      <c r="P434">
        <v>2</v>
      </c>
      <c r="Q434">
        <v>5</v>
      </c>
      <c r="R434" t="s">
        <v>462</v>
      </c>
      <c r="S434">
        <v>2</v>
      </c>
      <c r="V434" t="s">
        <v>3263</v>
      </c>
      <c r="W434" t="s">
        <v>372</v>
      </c>
      <c r="X434" t="s">
        <v>3882</v>
      </c>
      <c r="Y434">
        <v>1</v>
      </c>
      <c r="Z434" t="s">
        <v>3294</v>
      </c>
      <c r="AA434" t="s">
        <v>415</v>
      </c>
      <c r="AC434">
        <v>1</v>
      </c>
      <c r="AH434" t="s">
        <v>3883</v>
      </c>
      <c r="AI434">
        <v>3271632</v>
      </c>
      <c r="AJ434" t="s">
        <v>3884</v>
      </c>
      <c r="AK434" t="s">
        <v>3885</v>
      </c>
      <c r="AL434">
        <v>379657</v>
      </c>
      <c r="AN434">
        <v>0</v>
      </c>
      <c r="AO434">
        <f t="shared" si="55"/>
        <v>379657</v>
      </c>
      <c r="AP434" t="s">
        <v>3883</v>
      </c>
      <c r="AQ434">
        <f t="shared" si="56"/>
        <v>-29.627685185187147</v>
      </c>
      <c r="AR434">
        <f t="shared" si="57"/>
        <v>1</v>
      </c>
      <c r="AS434">
        <f t="shared" si="58"/>
        <v>0.372314814812853</v>
      </c>
      <c r="AT434">
        <f t="shared" si="59"/>
        <v>1</v>
      </c>
      <c r="AU434">
        <f t="shared" si="60"/>
        <v>1</v>
      </c>
      <c r="AV434">
        <f t="shared" si="61"/>
        <v>0</v>
      </c>
      <c r="AW434">
        <f t="shared" si="62"/>
        <v>1</v>
      </c>
      <c r="AX434">
        <f t="shared" si="62"/>
        <v>1</v>
      </c>
      <c r="AY434">
        <f t="shared" si="63"/>
        <v>1</v>
      </c>
    </row>
    <row r="435" spans="1:51">
      <c r="A435" t="s">
        <v>3886</v>
      </c>
      <c r="B435">
        <v>3271633</v>
      </c>
      <c r="C435" t="s">
        <v>3260</v>
      </c>
      <c r="D435" t="s">
        <v>3887</v>
      </c>
      <c r="E435" t="s">
        <v>369</v>
      </c>
      <c r="F435" t="s">
        <v>462</v>
      </c>
      <c r="G435" t="s">
        <v>231</v>
      </c>
      <c r="H435">
        <v>0</v>
      </c>
      <c r="I435">
        <v>0</v>
      </c>
      <c r="J435">
        <v>97</v>
      </c>
      <c r="L435">
        <v>114573</v>
      </c>
      <c r="M435" t="s">
        <v>3888</v>
      </c>
      <c r="N435" t="s">
        <v>233</v>
      </c>
      <c r="P435">
        <v>2</v>
      </c>
      <c r="Q435">
        <v>5</v>
      </c>
      <c r="R435" t="s">
        <v>462</v>
      </c>
      <c r="S435">
        <v>2</v>
      </c>
      <c r="V435" t="s">
        <v>3263</v>
      </c>
      <c r="W435" t="s">
        <v>372</v>
      </c>
      <c r="X435" t="s">
        <v>3889</v>
      </c>
      <c r="Y435">
        <v>1</v>
      </c>
      <c r="Z435" t="s">
        <v>1029</v>
      </c>
      <c r="AA435" t="s">
        <v>415</v>
      </c>
      <c r="AC435">
        <v>1</v>
      </c>
      <c r="AH435" t="s">
        <v>3883</v>
      </c>
      <c r="AI435">
        <v>3271634</v>
      </c>
      <c r="AJ435" t="s">
        <v>3890</v>
      </c>
      <c r="AK435" t="s">
        <v>3891</v>
      </c>
      <c r="AL435">
        <v>347547</v>
      </c>
      <c r="AN435">
        <v>0</v>
      </c>
      <c r="AO435">
        <f t="shared" si="55"/>
        <v>347547</v>
      </c>
      <c r="AP435" t="s">
        <v>3883</v>
      </c>
      <c r="AQ435">
        <f t="shared" si="56"/>
        <v>-32.627662037033588</v>
      </c>
      <c r="AR435">
        <f t="shared" si="57"/>
        <v>1</v>
      </c>
      <c r="AS435">
        <f t="shared" si="58"/>
        <v>0.37233796296641231</v>
      </c>
      <c r="AT435">
        <f t="shared" si="59"/>
        <v>1</v>
      </c>
      <c r="AU435">
        <f t="shared" si="60"/>
        <v>1</v>
      </c>
      <c r="AV435">
        <f t="shared" si="61"/>
        <v>0</v>
      </c>
      <c r="AW435">
        <f t="shared" si="62"/>
        <v>1</v>
      </c>
      <c r="AX435">
        <f t="shared" si="62"/>
        <v>1</v>
      </c>
      <c r="AY435">
        <f t="shared" si="63"/>
        <v>1</v>
      </c>
    </row>
    <row r="436" spans="1:51">
      <c r="A436" t="s">
        <v>3892</v>
      </c>
      <c r="B436">
        <v>3271635</v>
      </c>
      <c r="C436" t="s">
        <v>3260</v>
      </c>
      <c r="D436" t="s">
        <v>3893</v>
      </c>
      <c r="E436" t="s">
        <v>369</v>
      </c>
      <c r="F436" t="s">
        <v>462</v>
      </c>
      <c r="G436" t="s">
        <v>231</v>
      </c>
      <c r="H436">
        <v>0</v>
      </c>
      <c r="I436">
        <v>0</v>
      </c>
      <c r="J436">
        <v>99</v>
      </c>
      <c r="L436">
        <v>114573</v>
      </c>
      <c r="M436" t="s">
        <v>3894</v>
      </c>
      <c r="N436" t="s">
        <v>233</v>
      </c>
      <c r="P436">
        <v>2</v>
      </c>
      <c r="Q436">
        <v>5</v>
      </c>
      <c r="R436" t="s">
        <v>462</v>
      </c>
      <c r="S436">
        <v>2</v>
      </c>
      <c r="V436" t="s">
        <v>3263</v>
      </c>
      <c r="W436" t="s">
        <v>372</v>
      </c>
      <c r="X436" t="s">
        <v>3895</v>
      </c>
      <c r="Y436">
        <v>1</v>
      </c>
      <c r="Z436" t="s">
        <v>3294</v>
      </c>
      <c r="AA436" t="s">
        <v>415</v>
      </c>
      <c r="AC436">
        <v>1</v>
      </c>
      <c r="AH436" t="s">
        <v>3883</v>
      </c>
      <c r="AI436">
        <v>3271636</v>
      </c>
      <c r="AJ436" t="s">
        <v>3896</v>
      </c>
      <c r="AK436" t="s">
        <v>3897</v>
      </c>
      <c r="AL436">
        <v>308402</v>
      </c>
      <c r="AN436">
        <v>0</v>
      </c>
      <c r="AO436">
        <f t="shared" si="55"/>
        <v>308402</v>
      </c>
      <c r="AP436" t="s">
        <v>3883</v>
      </c>
      <c r="AQ436">
        <f t="shared" si="56"/>
        <v>-29.627627314817801</v>
      </c>
      <c r="AR436">
        <f t="shared" si="57"/>
        <v>1</v>
      </c>
      <c r="AS436">
        <f t="shared" si="58"/>
        <v>0.37237268518219935</v>
      </c>
      <c r="AT436">
        <f t="shared" si="59"/>
        <v>1</v>
      </c>
      <c r="AU436">
        <f t="shared" si="60"/>
        <v>1</v>
      </c>
      <c r="AV436">
        <f t="shared" si="61"/>
        <v>0</v>
      </c>
      <c r="AW436">
        <f t="shared" si="62"/>
        <v>1</v>
      </c>
      <c r="AX436">
        <f t="shared" si="62"/>
        <v>1</v>
      </c>
      <c r="AY436">
        <f t="shared" si="63"/>
        <v>1</v>
      </c>
    </row>
    <row r="437" spans="1:51">
      <c r="A437" t="s">
        <v>3898</v>
      </c>
      <c r="B437">
        <v>3271637</v>
      </c>
      <c r="C437" t="s">
        <v>3260</v>
      </c>
      <c r="D437" t="s">
        <v>3887</v>
      </c>
      <c r="E437" t="s">
        <v>369</v>
      </c>
      <c r="F437" t="s">
        <v>462</v>
      </c>
      <c r="G437" t="s">
        <v>231</v>
      </c>
      <c r="H437">
        <v>0</v>
      </c>
      <c r="I437">
        <v>0</v>
      </c>
      <c r="J437">
        <v>98</v>
      </c>
      <c r="L437">
        <v>114573</v>
      </c>
      <c r="M437" t="s">
        <v>3899</v>
      </c>
      <c r="N437" t="s">
        <v>233</v>
      </c>
      <c r="P437">
        <v>2</v>
      </c>
      <c r="Q437">
        <v>5</v>
      </c>
      <c r="R437" t="s">
        <v>462</v>
      </c>
      <c r="S437">
        <v>2</v>
      </c>
      <c r="V437" t="s">
        <v>3263</v>
      </c>
      <c r="W437" t="s">
        <v>372</v>
      </c>
      <c r="X437" t="s">
        <v>3900</v>
      </c>
      <c r="Y437">
        <v>1</v>
      </c>
      <c r="Z437" t="s">
        <v>1792</v>
      </c>
      <c r="AA437" t="s">
        <v>415</v>
      </c>
      <c r="AC437">
        <v>1</v>
      </c>
      <c r="AH437" t="s">
        <v>3901</v>
      </c>
      <c r="AI437">
        <v>3271638</v>
      </c>
      <c r="AJ437" t="s">
        <v>3902</v>
      </c>
      <c r="AK437" t="s">
        <v>3903</v>
      </c>
      <c r="AL437">
        <v>394503</v>
      </c>
      <c r="AN437">
        <v>0</v>
      </c>
      <c r="AO437">
        <f t="shared" si="55"/>
        <v>394503</v>
      </c>
      <c r="AP437" t="s">
        <v>3901</v>
      </c>
      <c r="AQ437">
        <f t="shared" si="56"/>
        <v>-27.627604166664241</v>
      </c>
      <c r="AR437">
        <f t="shared" si="57"/>
        <v>1</v>
      </c>
      <c r="AS437">
        <f t="shared" si="58"/>
        <v>0.37239583333575865</v>
      </c>
      <c r="AT437">
        <f t="shared" si="59"/>
        <v>1</v>
      </c>
      <c r="AU437">
        <f t="shared" si="60"/>
        <v>1</v>
      </c>
      <c r="AV437">
        <f t="shared" si="61"/>
        <v>0</v>
      </c>
      <c r="AW437">
        <f t="shared" si="62"/>
        <v>1</v>
      </c>
      <c r="AX437">
        <f t="shared" si="62"/>
        <v>1</v>
      </c>
      <c r="AY437">
        <f t="shared" si="63"/>
        <v>1</v>
      </c>
    </row>
    <row r="438" spans="1:51">
      <c r="A438" t="s">
        <v>3904</v>
      </c>
      <c r="B438">
        <v>3271639</v>
      </c>
      <c r="C438" t="s">
        <v>3260</v>
      </c>
      <c r="D438" t="s">
        <v>3905</v>
      </c>
      <c r="E438" t="s">
        <v>369</v>
      </c>
      <c r="F438" t="s">
        <v>462</v>
      </c>
      <c r="G438" t="s">
        <v>231</v>
      </c>
      <c r="H438">
        <v>0</v>
      </c>
      <c r="I438">
        <v>0</v>
      </c>
      <c r="J438">
        <v>100</v>
      </c>
      <c r="L438">
        <v>114573</v>
      </c>
      <c r="M438" t="s">
        <v>3906</v>
      </c>
      <c r="N438" t="s">
        <v>233</v>
      </c>
      <c r="P438">
        <v>2</v>
      </c>
      <c r="Q438">
        <v>5</v>
      </c>
      <c r="R438" t="s">
        <v>462</v>
      </c>
      <c r="S438">
        <v>2</v>
      </c>
      <c r="V438" t="s">
        <v>3263</v>
      </c>
      <c r="W438" t="s">
        <v>372</v>
      </c>
      <c r="X438" t="s">
        <v>3907</v>
      </c>
      <c r="Y438">
        <v>1</v>
      </c>
      <c r="Z438" t="s">
        <v>3294</v>
      </c>
      <c r="AA438" t="s">
        <v>415</v>
      </c>
      <c r="AC438">
        <v>1</v>
      </c>
      <c r="AH438" t="s">
        <v>3901</v>
      </c>
      <c r="AI438">
        <v>3271640</v>
      </c>
      <c r="AJ438" t="s">
        <v>3908</v>
      </c>
      <c r="AK438" t="s">
        <v>3909</v>
      </c>
      <c r="AL438">
        <v>312687</v>
      </c>
      <c r="AN438">
        <v>0</v>
      </c>
      <c r="AO438">
        <f t="shared" si="55"/>
        <v>312687</v>
      </c>
      <c r="AP438" t="s">
        <v>3901</v>
      </c>
      <c r="AQ438">
        <f t="shared" si="56"/>
        <v>-29.627581018517958</v>
      </c>
      <c r="AR438">
        <f t="shared" si="57"/>
        <v>1</v>
      </c>
      <c r="AS438">
        <f t="shared" si="58"/>
        <v>0.372418981482042</v>
      </c>
      <c r="AT438">
        <f t="shared" si="59"/>
        <v>1</v>
      </c>
      <c r="AU438">
        <f t="shared" si="60"/>
        <v>1</v>
      </c>
      <c r="AV438">
        <f t="shared" si="61"/>
        <v>0</v>
      </c>
      <c r="AW438">
        <f t="shared" si="62"/>
        <v>1</v>
      </c>
      <c r="AX438">
        <f t="shared" si="62"/>
        <v>1</v>
      </c>
      <c r="AY438">
        <f t="shared" si="63"/>
        <v>1</v>
      </c>
    </row>
    <row r="439" spans="1:51">
      <c r="A439" t="s">
        <v>3910</v>
      </c>
      <c r="B439">
        <v>3271641</v>
      </c>
      <c r="C439" t="s">
        <v>3260</v>
      </c>
      <c r="D439" t="s">
        <v>3905</v>
      </c>
      <c r="E439" t="s">
        <v>369</v>
      </c>
      <c r="F439" t="s">
        <v>462</v>
      </c>
      <c r="G439" t="s">
        <v>231</v>
      </c>
      <c r="H439">
        <v>0</v>
      </c>
      <c r="I439">
        <v>0</v>
      </c>
      <c r="J439">
        <v>101</v>
      </c>
      <c r="L439">
        <v>114573</v>
      </c>
      <c r="M439" t="s">
        <v>3911</v>
      </c>
      <c r="N439" t="s">
        <v>233</v>
      </c>
      <c r="P439">
        <v>2</v>
      </c>
      <c r="Q439">
        <v>5</v>
      </c>
      <c r="R439" t="s">
        <v>462</v>
      </c>
      <c r="S439">
        <v>2</v>
      </c>
      <c r="V439" t="s">
        <v>3263</v>
      </c>
      <c r="W439" t="s">
        <v>372</v>
      </c>
      <c r="X439" t="s">
        <v>3912</v>
      </c>
      <c r="Y439">
        <v>1</v>
      </c>
      <c r="Z439" t="s">
        <v>837</v>
      </c>
      <c r="AA439" t="s">
        <v>415</v>
      </c>
      <c r="AC439">
        <v>1</v>
      </c>
      <c r="AH439" t="s">
        <v>3901</v>
      </c>
      <c r="AI439">
        <v>3271642</v>
      </c>
      <c r="AJ439" t="s">
        <v>3913</v>
      </c>
      <c r="AK439" t="s">
        <v>3914</v>
      </c>
      <c r="AL439">
        <v>386069</v>
      </c>
      <c r="AN439">
        <v>0</v>
      </c>
      <c r="AO439">
        <f t="shared" si="55"/>
        <v>386069</v>
      </c>
      <c r="AP439" t="s">
        <v>3901</v>
      </c>
      <c r="AQ439">
        <f t="shared" si="56"/>
        <v>-33.627546296294895</v>
      </c>
      <c r="AR439">
        <f t="shared" si="57"/>
        <v>1</v>
      </c>
      <c r="AS439">
        <f t="shared" si="58"/>
        <v>0.372453703705105</v>
      </c>
      <c r="AT439">
        <f t="shared" si="59"/>
        <v>1</v>
      </c>
      <c r="AU439">
        <f t="shared" si="60"/>
        <v>1</v>
      </c>
      <c r="AV439">
        <f t="shared" si="61"/>
        <v>0</v>
      </c>
      <c r="AW439">
        <f t="shared" si="62"/>
        <v>1</v>
      </c>
      <c r="AX439">
        <f t="shared" si="62"/>
        <v>1</v>
      </c>
      <c r="AY439">
        <f t="shared" si="63"/>
        <v>1</v>
      </c>
    </row>
    <row r="440" spans="1:51">
      <c r="A440" t="s">
        <v>3915</v>
      </c>
      <c r="B440">
        <v>3271643</v>
      </c>
      <c r="C440" t="s">
        <v>1641</v>
      </c>
      <c r="D440" t="s">
        <v>3916</v>
      </c>
      <c r="E440" t="s">
        <v>3917</v>
      </c>
      <c r="F440" t="s">
        <v>462</v>
      </c>
      <c r="G440" t="s">
        <v>231</v>
      </c>
      <c r="H440">
        <v>0</v>
      </c>
      <c r="I440">
        <v>0</v>
      </c>
      <c r="J440">
        <v>0</v>
      </c>
      <c r="L440">
        <v>114723</v>
      </c>
      <c r="M440" t="s">
        <v>3918</v>
      </c>
      <c r="N440" t="s">
        <v>233</v>
      </c>
      <c r="O440" t="s">
        <v>3919</v>
      </c>
      <c r="P440">
        <v>2</v>
      </c>
      <c r="Q440">
        <v>5</v>
      </c>
      <c r="R440" t="s">
        <v>462</v>
      </c>
      <c r="S440">
        <v>1</v>
      </c>
      <c r="V440" t="s">
        <v>876</v>
      </c>
      <c r="W440" t="s">
        <v>1576</v>
      </c>
      <c r="X440" t="s">
        <v>3920</v>
      </c>
      <c r="Y440">
        <v>1</v>
      </c>
      <c r="Z440" t="s">
        <v>978</v>
      </c>
      <c r="AA440" t="s">
        <v>415</v>
      </c>
      <c r="AC440">
        <v>1</v>
      </c>
      <c r="AE440" t="s">
        <v>3921</v>
      </c>
      <c r="AH440" t="s">
        <v>3922</v>
      </c>
      <c r="AI440">
        <v>3271645</v>
      </c>
      <c r="AJ440" t="s">
        <v>3917</v>
      </c>
      <c r="AL440">
        <v>0</v>
      </c>
      <c r="AM440" t="s">
        <v>3923</v>
      </c>
      <c r="AN440">
        <v>148696</v>
      </c>
      <c r="AO440">
        <f t="shared" si="55"/>
        <v>148696</v>
      </c>
      <c r="AP440" t="s">
        <v>3924</v>
      </c>
      <c r="AQ440">
        <f t="shared" si="56"/>
        <v>-11.627488425925549</v>
      </c>
      <c r="AR440">
        <f t="shared" si="57"/>
        <v>1</v>
      </c>
      <c r="AS440">
        <f t="shared" si="58"/>
        <v>0.37251157407445135</v>
      </c>
      <c r="AT440">
        <f t="shared" si="59"/>
        <v>1</v>
      </c>
      <c r="AU440">
        <f t="shared" si="60"/>
        <v>1</v>
      </c>
      <c r="AV440">
        <f t="shared" si="61"/>
        <v>0</v>
      </c>
      <c r="AW440">
        <f t="shared" si="62"/>
        <v>1</v>
      </c>
      <c r="AX440">
        <f t="shared" si="62"/>
        <v>1</v>
      </c>
      <c r="AY440">
        <f t="shared" si="63"/>
        <v>1</v>
      </c>
    </row>
    <row r="441" spans="1:51">
      <c r="A441" t="s">
        <v>3925</v>
      </c>
      <c r="B441">
        <v>3271651</v>
      </c>
      <c r="C441" t="s">
        <v>3260</v>
      </c>
      <c r="D441" t="s">
        <v>3863</v>
      </c>
      <c r="E441" t="s">
        <v>369</v>
      </c>
      <c r="F441" t="s">
        <v>3926</v>
      </c>
      <c r="G441" t="s">
        <v>231</v>
      </c>
      <c r="H441">
        <v>0</v>
      </c>
      <c r="I441">
        <v>0</v>
      </c>
      <c r="J441">
        <v>102</v>
      </c>
      <c r="L441">
        <v>114573</v>
      </c>
      <c r="M441" t="s">
        <v>3927</v>
      </c>
      <c r="N441" t="s">
        <v>233</v>
      </c>
      <c r="P441">
        <v>2</v>
      </c>
      <c r="Q441">
        <v>5</v>
      </c>
      <c r="R441" t="s">
        <v>3926</v>
      </c>
      <c r="S441">
        <v>2</v>
      </c>
      <c r="V441" t="s">
        <v>3263</v>
      </c>
      <c r="W441" t="s">
        <v>372</v>
      </c>
      <c r="X441" t="s">
        <v>3928</v>
      </c>
      <c r="Y441">
        <v>1</v>
      </c>
      <c r="Z441" t="s">
        <v>1792</v>
      </c>
      <c r="AA441" t="s">
        <v>415</v>
      </c>
      <c r="AC441">
        <v>1</v>
      </c>
      <c r="AH441" t="s">
        <v>3929</v>
      </c>
      <c r="AI441">
        <v>3271652</v>
      </c>
      <c r="AJ441" t="s">
        <v>3930</v>
      </c>
      <c r="AK441" t="s">
        <v>3931</v>
      </c>
      <c r="AL441">
        <v>365295</v>
      </c>
      <c r="AN441">
        <v>0</v>
      </c>
      <c r="AO441">
        <f t="shared" si="55"/>
        <v>365295</v>
      </c>
      <c r="AP441" t="s">
        <v>3929</v>
      </c>
      <c r="AQ441">
        <f t="shared" si="56"/>
        <v>-28.506481481483206</v>
      </c>
      <c r="AR441">
        <f t="shared" si="57"/>
        <v>1</v>
      </c>
      <c r="AS441">
        <f t="shared" si="58"/>
        <v>0.49351851851679385</v>
      </c>
      <c r="AT441">
        <f t="shared" si="59"/>
        <v>1</v>
      </c>
      <c r="AU441">
        <f t="shared" si="60"/>
        <v>1</v>
      </c>
      <c r="AV441">
        <f t="shared" si="61"/>
        <v>0</v>
      </c>
      <c r="AW441">
        <f t="shared" si="62"/>
        <v>1</v>
      </c>
      <c r="AX441">
        <f t="shared" si="62"/>
        <v>1</v>
      </c>
      <c r="AY441">
        <f t="shared" si="63"/>
        <v>1</v>
      </c>
    </row>
    <row r="442" spans="1:51">
      <c r="A442" t="s">
        <v>3932</v>
      </c>
      <c r="B442">
        <v>3271653</v>
      </c>
      <c r="C442" t="s">
        <v>3260</v>
      </c>
      <c r="D442" t="s">
        <v>3933</v>
      </c>
      <c r="E442" t="s">
        <v>369</v>
      </c>
      <c r="F442" t="s">
        <v>3926</v>
      </c>
      <c r="G442" t="s">
        <v>231</v>
      </c>
      <c r="H442">
        <v>0</v>
      </c>
      <c r="I442">
        <v>0</v>
      </c>
      <c r="J442">
        <v>103</v>
      </c>
      <c r="L442">
        <v>114573</v>
      </c>
      <c r="M442" t="s">
        <v>3934</v>
      </c>
      <c r="N442" t="s">
        <v>233</v>
      </c>
      <c r="P442">
        <v>2</v>
      </c>
      <c r="Q442">
        <v>5</v>
      </c>
      <c r="R442" t="s">
        <v>3926</v>
      </c>
      <c r="S442">
        <v>2</v>
      </c>
      <c r="V442" t="s">
        <v>3263</v>
      </c>
      <c r="W442" t="s">
        <v>372</v>
      </c>
      <c r="X442" t="s">
        <v>3935</v>
      </c>
      <c r="Y442">
        <v>1</v>
      </c>
      <c r="Z442" t="s">
        <v>1359</v>
      </c>
      <c r="AA442" t="s">
        <v>415</v>
      </c>
      <c r="AC442">
        <v>1</v>
      </c>
      <c r="AH442" t="s">
        <v>3929</v>
      </c>
      <c r="AI442">
        <v>3271654</v>
      </c>
      <c r="AJ442" t="s">
        <v>3936</v>
      </c>
      <c r="AK442" t="s">
        <v>3937</v>
      </c>
      <c r="AL442">
        <v>381553</v>
      </c>
      <c r="AN442">
        <v>0</v>
      </c>
      <c r="AO442">
        <f t="shared" si="55"/>
        <v>381553</v>
      </c>
      <c r="AP442" t="s">
        <v>3929</v>
      </c>
      <c r="AQ442">
        <f t="shared" si="56"/>
        <v>-29.506458333336923</v>
      </c>
      <c r="AR442">
        <f t="shared" si="57"/>
        <v>1</v>
      </c>
      <c r="AS442">
        <f t="shared" si="58"/>
        <v>0.49354166666307719</v>
      </c>
      <c r="AT442">
        <f t="shared" si="59"/>
        <v>1</v>
      </c>
      <c r="AU442">
        <f t="shared" si="60"/>
        <v>1</v>
      </c>
      <c r="AV442">
        <f t="shared" si="61"/>
        <v>0</v>
      </c>
      <c r="AW442">
        <f t="shared" si="62"/>
        <v>1</v>
      </c>
      <c r="AX442">
        <f t="shared" si="62"/>
        <v>1</v>
      </c>
      <c r="AY442">
        <f t="shared" si="63"/>
        <v>1</v>
      </c>
    </row>
    <row r="443" spans="1:51">
      <c r="A443" t="s">
        <v>3938</v>
      </c>
      <c r="B443">
        <v>3271655</v>
      </c>
      <c r="C443" t="s">
        <v>3260</v>
      </c>
      <c r="D443" t="s">
        <v>3887</v>
      </c>
      <c r="E443" t="s">
        <v>369</v>
      </c>
      <c r="F443" t="s">
        <v>3926</v>
      </c>
      <c r="G443" t="s">
        <v>231</v>
      </c>
      <c r="H443">
        <v>0</v>
      </c>
      <c r="I443">
        <v>0</v>
      </c>
      <c r="J443">
        <v>104</v>
      </c>
      <c r="L443">
        <v>114573</v>
      </c>
      <c r="M443" t="s">
        <v>3939</v>
      </c>
      <c r="N443" t="s">
        <v>233</v>
      </c>
      <c r="P443">
        <v>2</v>
      </c>
      <c r="Q443">
        <v>5</v>
      </c>
      <c r="R443" t="s">
        <v>3926</v>
      </c>
      <c r="S443">
        <v>2</v>
      </c>
      <c r="V443" t="s">
        <v>3263</v>
      </c>
      <c r="W443" t="s">
        <v>372</v>
      </c>
      <c r="X443" t="s">
        <v>3940</v>
      </c>
      <c r="Y443">
        <v>1</v>
      </c>
      <c r="Z443" t="s">
        <v>1359</v>
      </c>
      <c r="AA443" t="s">
        <v>415</v>
      </c>
      <c r="AC443">
        <v>1</v>
      </c>
      <c r="AH443" t="s">
        <v>3929</v>
      </c>
      <c r="AI443">
        <v>3271656</v>
      </c>
      <c r="AJ443" t="s">
        <v>3941</v>
      </c>
      <c r="AK443" t="s">
        <v>3942</v>
      </c>
      <c r="AL443">
        <v>310079</v>
      </c>
      <c r="AN443">
        <v>0</v>
      </c>
      <c r="AO443">
        <f t="shared" si="55"/>
        <v>310079</v>
      </c>
      <c r="AP443" t="s">
        <v>3943</v>
      </c>
      <c r="AQ443">
        <f t="shared" si="56"/>
        <v>-29.506435185183364</v>
      </c>
      <c r="AR443">
        <f t="shared" si="57"/>
        <v>1</v>
      </c>
      <c r="AS443">
        <f t="shared" si="58"/>
        <v>0.4935648148166365</v>
      </c>
      <c r="AT443">
        <f t="shared" si="59"/>
        <v>1</v>
      </c>
      <c r="AU443">
        <f t="shared" si="60"/>
        <v>1</v>
      </c>
      <c r="AV443">
        <f t="shared" si="61"/>
        <v>0</v>
      </c>
      <c r="AW443">
        <f t="shared" si="62"/>
        <v>1</v>
      </c>
      <c r="AX443">
        <f t="shared" si="62"/>
        <v>1</v>
      </c>
      <c r="AY443">
        <f t="shared" si="63"/>
        <v>1</v>
      </c>
    </row>
    <row r="444" spans="1:51">
      <c r="A444" t="s">
        <v>3944</v>
      </c>
      <c r="B444">
        <v>3271657</v>
      </c>
      <c r="C444" t="s">
        <v>3260</v>
      </c>
      <c r="D444" t="s">
        <v>3945</v>
      </c>
      <c r="E444" t="s">
        <v>369</v>
      </c>
      <c r="F444" t="s">
        <v>3926</v>
      </c>
      <c r="G444" t="s">
        <v>231</v>
      </c>
      <c r="H444">
        <v>0</v>
      </c>
      <c r="I444">
        <v>0</v>
      </c>
      <c r="J444">
        <v>105</v>
      </c>
      <c r="L444">
        <v>114573</v>
      </c>
      <c r="M444" t="s">
        <v>3946</v>
      </c>
      <c r="N444" t="s">
        <v>233</v>
      </c>
      <c r="P444">
        <v>2</v>
      </c>
      <c r="Q444">
        <v>5</v>
      </c>
      <c r="R444" t="s">
        <v>3926</v>
      </c>
      <c r="S444">
        <v>2</v>
      </c>
      <c r="V444" t="s">
        <v>3263</v>
      </c>
      <c r="W444" t="s">
        <v>372</v>
      </c>
      <c r="X444" t="s">
        <v>3947</v>
      </c>
      <c r="Y444">
        <v>1</v>
      </c>
      <c r="Z444" t="s">
        <v>3287</v>
      </c>
      <c r="AA444" t="s">
        <v>415</v>
      </c>
      <c r="AC444">
        <v>1</v>
      </c>
      <c r="AH444" t="s">
        <v>3943</v>
      </c>
      <c r="AI444">
        <v>3271658</v>
      </c>
      <c r="AJ444" t="s">
        <v>3948</v>
      </c>
      <c r="AK444" t="s">
        <v>3949</v>
      </c>
      <c r="AL444">
        <v>316357</v>
      </c>
      <c r="AN444">
        <v>0</v>
      </c>
      <c r="AO444">
        <f t="shared" si="55"/>
        <v>316357</v>
      </c>
      <c r="AP444" t="s">
        <v>3943</v>
      </c>
      <c r="AQ444">
        <f t="shared" si="56"/>
        <v>-37.506400462960301</v>
      </c>
      <c r="AR444">
        <f t="shared" si="57"/>
        <v>1</v>
      </c>
      <c r="AS444">
        <f t="shared" si="58"/>
        <v>0.4935995370396995</v>
      </c>
      <c r="AT444">
        <f t="shared" si="59"/>
        <v>1</v>
      </c>
      <c r="AU444">
        <f t="shared" si="60"/>
        <v>1</v>
      </c>
      <c r="AV444">
        <f t="shared" si="61"/>
        <v>0</v>
      </c>
      <c r="AW444">
        <f t="shared" si="62"/>
        <v>1</v>
      </c>
      <c r="AX444">
        <f t="shared" si="62"/>
        <v>1</v>
      </c>
      <c r="AY444">
        <f t="shared" si="63"/>
        <v>1</v>
      </c>
    </row>
    <row r="445" spans="1:51">
      <c r="A445" t="s">
        <v>3950</v>
      </c>
      <c r="B445">
        <v>3271661</v>
      </c>
      <c r="C445" t="s">
        <v>3951</v>
      </c>
      <c r="D445" t="s">
        <v>1833</v>
      </c>
      <c r="E445" t="s">
        <v>3952</v>
      </c>
      <c r="F445" t="s">
        <v>462</v>
      </c>
      <c r="G445" t="s">
        <v>231</v>
      </c>
      <c r="H445">
        <v>0</v>
      </c>
      <c r="I445">
        <v>0</v>
      </c>
      <c r="J445">
        <v>0</v>
      </c>
      <c r="L445">
        <v>363849</v>
      </c>
      <c r="M445" t="s">
        <v>3953</v>
      </c>
      <c r="N445" t="s">
        <v>233</v>
      </c>
      <c r="O445" t="s">
        <v>1839</v>
      </c>
      <c r="P445">
        <v>2</v>
      </c>
      <c r="Q445">
        <v>1</v>
      </c>
      <c r="R445" t="s">
        <v>231</v>
      </c>
      <c r="S445">
        <v>1</v>
      </c>
      <c r="U445" t="s">
        <v>3954</v>
      </c>
      <c r="V445" t="s">
        <v>3955</v>
      </c>
      <c r="W445" t="s">
        <v>3956</v>
      </c>
      <c r="Y445">
        <v>1</v>
      </c>
      <c r="Z445" t="s">
        <v>497</v>
      </c>
      <c r="AA445" t="s">
        <v>415</v>
      </c>
      <c r="AC445">
        <v>1</v>
      </c>
      <c r="AH445" t="s">
        <v>457</v>
      </c>
      <c r="AI445">
        <v>3271664</v>
      </c>
      <c r="AJ445" t="s">
        <v>3952</v>
      </c>
      <c r="AL445">
        <v>0</v>
      </c>
      <c r="AM445" t="s">
        <v>3957</v>
      </c>
      <c r="AN445">
        <v>136434</v>
      </c>
      <c r="AO445">
        <f t="shared" si="55"/>
        <v>136434</v>
      </c>
      <c r="AP445" t="s">
        <v>3958</v>
      </c>
      <c r="AQ445">
        <f t="shared" si="56"/>
        <v>-13.632858796299843</v>
      </c>
      <c r="AR445">
        <f t="shared" si="57"/>
        <v>1</v>
      </c>
      <c r="AS445">
        <f t="shared" si="58"/>
        <v>0.36714120370015735</v>
      </c>
      <c r="AT445">
        <f t="shared" si="59"/>
        <v>1</v>
      </c>
      <c r="AU445">
        <f t="shared" si="60"/>
        <v>1</v>
      </c>
      <c r="AV445">
        <f t="shared" si="61"/>
        <v>0</v>
      </c>
      <c r="AW445">
        <f t="shared" si="62"/>
        <v>1</v>
      </c>
      <c r="AX445">
        <f t="shared" si="62"/>
        <v>1</v>
      </c>
      <c r="AY445">
        <f t="shared" si="63"/>
        <v>1</v>
      </c>
    </row>
    <row r="446" spans="1:51">
      <c r="A446" t="s">
        <v>3959</v>
      </c>
      <c r="B446">
        <v>3271662</v>
      </c>
      <c r="C446" t="s">
        <v>3960</v>
      </c>
      <c r="D446" t="s">
        <v>3961</v>
      </c>
      <c r="E446" t="s">
        <v>3962</v>
      </c>
      <c r="F446" t="s">
        <v>462</v>
      </c>
      <c r="G446" t="s">
        <v>263</v>
      </c>
      <c r="H446">
        <v>3.5</v>
      </c>
      <c r="I446">
        <v>3.5</v>
      </c>
      <c r="J446">
        <v>0</v>
      </c>
      <c r="K446" t="s">
        <v>3963</v>
      </c>
      <c r="L446">
        <v>114493</v>
      </c>
      <c r="M446" t="s">
        <v>3964</v>
      </c>
      <c r="N446" t="s">
        <v>233</v>
      </c>
      <c r="P446">
        <v>2</v>
      </c>
      <c r="Q446">
        <v>5</v>
      </c>
      <c r="R446" t="s">
        <v>462</v>
      </c>
      <c r="S446">
        <v>2</v>
      </c>
      <c r="V446" t="s">
        <v>3965</v>
      </c>
      <c r="W446" t="s">
        <v>3966</v>
      </c>
      <c r="X446" t="s">
        <v>3967</v>
      </c>
      <c r="Y446">
        <v>1</v>
      </c>
      <c r="Z446" t="s">
        <v>826</v>
      </c>
      <c r="AA446" t="s">
        <v>233</v>
      </c>
      <c r="AC446">
        <v>1</v>
      </c>
      <c r="AH446" t="s">
        <v>3968</v>
      </c>
      <c r="AI446">
        <v>3271663</v>
      </c>
      <c r="AJ446" t="s">
        <v>3969</v>
      </c>
      <c r="AK446" t="s">
        <v>3970</v>
      </c>
      <c r="AL446">
        <v>45120</v>
      </c>
      <c r="AN446">
        <v>0</v>
      </c>
      <c r="AO446">
        <f t="shared" si="55"/>
        <v>45120</v>
      </c>
      <c r="AP446" t="s">
        <v>3971</v>
      </c>
      <c r="AQ446">
        <f t="shared" si="56"/>
        <v>-1.6326273148151813</v>
      </c>
      <c r="AR446">
        <f t="shared" si="57"/>
        <v>1</v>
      </c>
      <c r="AS446">
        <f t="shared" si="58"/>
        <v>0.36737268518481869</v>
      </c>
      <c r="AT446">
        <f t="shared" si="59"/>
        <v>1</v>
      </c>
      <c r="AU446">
        <f t="shared" si="60"/>
        <v>1</v>
      </c>
      <c r="AV446">
        <f t="shared" si="61"/>
        <v>1</v>
      </c>
      <c r="AW446">
        <f t="shared" si="62"/>
        <v>1</v>
      </c>
      <c r="AX446">
        <f t="shared" si="62"/>
        <v>1</v>
      </c>
      <c r="AY446">
        <f t="shared" si="63"/>
        <v>1</v>
      </c>
    </row>
    <row r="447" spans="1:51">
      <c r="A447" t="s">
        <v>3972</v>
      </c>
      <c r="B447">
        <v>3271666</v>
      </c>
      <c r="C447" t="s">
        <v>3951</v>
      </c>
      <c r="D447" t="s">
        <v>1833</v>
      </c>
      <c r="E447" t="s">
        <v>3973</v>
      </c>
      <c r="F447" t="s">
        <v>462</v>
      </c>
      <c r="G447" t="s">
        <v>231</v>
      </c>
      <c r="H447">
        <v>0</v>
      </c>
      <c r="I447">
        <v>0</v>
      </c>
      <c r="J447">
        <v>0</v>
      </c>
      <c r="L447">
        <v>363849</v>
      </c>
      <c r="M447" t="s">
        <v>3974</v>
      </c>
      <c r="N447" t="s">
        <v>233</v>
      </c>
      <c r="O447" t="s">
        <v>1839</v>
      </c>
      <c r="P447">
        <v>2</v>
      </c>
      <c r="Q447">
        <v>1</v>
      </c>
      <c r="R447" t="s">
        <v>231</v>
      </c>
      <c r="S447">
        <v>1</v>
      </c>
      <c r="U447" t="s">
        <v>3954</v>
      </c>
      <c r="V447" t="s">
        <v>3955</v>
      </c>
      <c r="W447" t="s">
        <v>3956</v>
      </c>
      <c r="Y447">
        <v>1</v>
      </c>
      <c r="Z447" t="s">
        <v>497</v>
      </c>
      <c r="AA447" t="s">
        <v>415</v>
      </c>
      <c r="AC447">
        <v>1</v>
      </c>
      <c r="AH447" t="s">
        <v>3975</v>
      </c>
      <c r="AI447">
        <v>3271670</v>
      </c>
      <c r="AJ447" t="s">
        <v>3973</v>
      </c>
      <c r="AL447">
        <v>0</v>
      </c>
      <c r="AM447" t="s">
        <v>3976</v>
      </c>
      <c r="AN447">
        <v>123250</v>
      </c>
      <c r="AO447">
        <f t="shared" si="55"/>
        <v>123250</v>
      </c>
      <c r="AP447" t="s">
        <v>3977</v>
      </c>
      <c r="AQ447">
        <f t="shared" si="56"/>
        <v>-13.63601851851854</v>
      </c>
      <c r="AR447">
        <f t="shared" si="57"/>
        <v>1</v>
      </c>
      <c r="AS447">
        <f t="shared" si="58"/>
        <v>0.36398148148145992</v>
      </c>
      <c r="AT447">
        <f t="shared" si="59"/>
        <v>1</v>
      </c>
      <c r="AU447">
        <f t="shared" si="60"/>
        <v>1</v>
      </c>
      <c r="AV447">
        <f t="shared" si="61"/>
        <v>0</v>
      </c>
      <c r="AW447">
        <f t="shared" si="62"/>
        <v>1</v>
      </c>
      <c r="AX447">
        <f t="shared" si="62"/>
        <v>1</v>
      </c>
      <c r="AY447">
        <f t="shared" si="63"/>
        <v>1</v>
      </c>
    </row>
    <row r="448" spans="1:51">
      <c r="A448" t="s">
        <v>3978</v>
      </c>
      <c r="B448">
        <v>3271667</v>
      </c>
      <c r="C448" t="s">
        <v>2458</v>
      </c>
      <c r="D448" t="s">
        <v>3979</v>
      </c>
      <c r="E448" t="s">
        <v>3980</v>
      </c>
      <c r="F448" t="s">
        <v>462</v>
      </c>
      <c r="G448" t="s">
        <v>231</v>
      </c>
      <c r="H448">
        <v>0</v>
      </c>
      <c r="I448">
        <v>0</v>
      </c>
      <c r="J448">
        <v>0</v>
      </c>
      <c r="L448">
        <v>114497</v>
      </c>
      <c r="M448" t="s">
        <v>3981</v>
      </c>
      <c r="N448" t="s">
        <v>233</v>
      </c>
      <c r="O448" t="s">
        <v>3982</v>
      </c>
      <c r="P448">
        <v>2</v>
      </c>
      <c r="Q448">
        <v>5</v>
      </c>
      <c r="R448" t="s">
        <v>462</v>
      </c>
      <c r="S448">
        <v>1</v>
      </c>
      <c r="U448" t="s">
        <v>3983</v>
      </c>
      <c r="V448" t="s">
        <v>2463</v>
      </c>
      <c r="W448" t="s">
        <v>2464</v>
      </c>
      <c r="X448" t="s">
        <v>3984</v>
      </c>
      <c r="Y448">
        <v>1</v>
      </c>
      <c r="Z448" t="s">
        <v>978</v>
      </c>
      <c r="AA448" t="s">
        <v>415</v>
      </c>
      <c r="AC448">
        <v>2</v>
      </c>
      <c r="AH448" t="s">
        <v>3985</v>
      </c>
      <c r="AI448">
        <v>3271669</v>
      </c>
      <c r="AJ448" t="s">
        <v>3978</v>
      </c>
      <c r="AL448">
        <v>0</v>
      </c>
      <c r="AM448" t="s">
        <v>3986</v>
      </c>
      <c r="AN448">
        <v>973736</v>
      </c>
      <c r="AO448">
        <f t="shared" si="55"/>
        <v>973736</v>
      </c>
      <c r="AP448" t="s">
        <v>3987</v>
      </c>
      <c r="AQ448">
        <f t="shared" si="56"/>
        <v>-11.635254629632982</v>
      </c>
      <c r="AR448">
        <f t="shared" si="57"/>
        <v>1</v>
      </c>
      <c r="AS448">
        <f t="shared" si="58"/>
        <v>0.36474537036701804</v>
      </c>
      <c r="AT448">
        <f t="shared" si="59"/>
        <v>1</v>
      </c>
      <c r="AU448">
        <f t="shared" si="60"/>
        <v>1</v>
      </c>
      <c r="AV448">
        <f t="shared" si="61"/>
        <v>0</v>
      </c>
      <c r="AW448">
        <f t="shared" si="62"/>
        <v>1</v>
      </c>
      <c r="AX448">
        <f t="shared" si="62"/>
        <v>1</v>
      </c>
      <c r="AY448">
        <f t="shared" si="63"/>
        <v>1</v>
      </c>
    </row>
    <row r="449" spans="1:51">
      <c r="A449" t="s">
        <v>3988</v>
      </c>
      <c r="B449">
        <v>3271668</v>
      </c>
      <c r="C449" t="s">
        <v>1641</v>
      </c>
      <c r="D449" t="s">
        <v>3989</v>
      </c>
      <c r="E449" t="s">
        <v>3917</v>
      </c>
      <c r="F449" t="s">
        <v>462</v>
      </c>
      <c r="G449" t="s">
        <v>231</v>
      </c>
      <c r="H449">
        <v>0</v>
      </c>
      <c r="I449">
        <v>0</v>
      </c>
      <c r="J449">
        <v>0</v>
      </c>
      <c r="L449">
        <v>114723</v>
      </c>
      <c r="M449" t="s">
        <v>3990</v>
      </c>
      <c r="N449" t="s">
        <v>233</v>
      </c>
      <c r="O449" t="s">
        <v>3991</v>
      </c>
      <c r="P449">
        <v>2</v>
      </c>
      <c r="Q449">
        <v>5</v>
      </c>
      <c r="R449" t="s">
        <v>462</v>
      </c>
      <c r="S449">
        <v>1</v>
      </c>
      <c r="V449" t="s">
        <v>876</v>
      </c>
      <c r="W449" t="s">
        <v>1576</v>
      </c>
      <c r="X449" t="s">
        <v>3992</v>
      </c>
      <c r="Y449">
        <v>1</v>
      </c>
      <c r="Z449" t="s">
        <v>978</v>
      </c>
      <c r="AA449" t="s">
        <v>415</v>
      </c>
      <c r="AC449">
        <v>1</v>
      </c>
      <c r="AH449" t="s">
        <v>3993</v>
      </c>
      <c r="AI449">
        <v>3271673</v>
      </c>
      <c r="AJ449" t="s">
        <v>3917</v>
      </c>
      <c r="AL449">
        <v>0</v>
      </c>
      <c r="AM449" t="s">
        <v>3994</v>
      </c>
      <c r="AN449">
        <v>151807</v>
      </c>
      <c r="AO449">
        <f t="shared" si="55"/>
        <v>151807</v>
      </c>
      <c r="AP449" t="s">
        <v>3995</v>
      </c>
      <c r="AQ449">
        <f t="shared" si="56"/>
        <v>-11.638171296297514</v>
      </c>
      <c r="AR449">
        <f t="shared" si="57"/>
        <v>1</v>
      </c>
      <c r="AS449">
        <f t="shared" si="58"/>
        <v>0.36182870370248565</v>
      </c>
      <c r="AT449">
        <f t="shared" si="59"/>
        <v>1</v>
      </c>
      <c r="AU449">
        <f t="shared" si="60"/>
        <v>1</v>
      </c>
      <c r="AV449">
        <f t="shared" si="61"/>
        <v>0</v>
      </c>
      <c r="AW449">
        <f t="shared" si="62"/>
        <v>1</v>
      </c>
      <c r="AX449">
        <f t="shared" si="62"/>
        <v>1</v>
      </c>
      <c r="AY449">
        <f t="shared" si="63"/>
        <v>1</v>
      </c>
    </row>
    <row r="450" spans="1:51">
      <c r="A450" t="s">
        <v>3996</v>
      </c>
      <c r="B450">
        <v>3271671</v>
      </c>
      <c r="C450" t="s">
        <v>3997</v>
      </c>
      <c r="D450" t="s">
        <v>3998</v>
      </c>
      <c r="E450" t="s">
        <v>3999</v>
      </c>
      <c r="F450" t="s">
        <v>462</v>
      </c>
      <c r="G450" t="s">
        <v>263</v>
      </c>
      <c r="H450">
        <v>4200</v>
      </c>
      <c r="I450">
        <v>4200</v>
      </c>
      <c r="J450">
        <v>201704300</v>
      </c>
      <c r="L450">
        <v>390844</v>
      </c>
      <c r="M450" t="s">
        <v>4000</v>
      </c>
      <c r="N450" t="s">
        <v>233</v>
      </c>
      <c r="P450">
        <v>3</v>
      </c>
      <c r="Q450">
        <v>5</v>
      </c>
      <c r="R450" t="s">
        <v>462</v>
      </c>
      <c r="S450">
        <v>1</v>
      </c>
      <c r="U450" t="s">
        <v>4001</v>
      </c>
      <c r="V450" t="s">
        <v>4002</v>
      </c>
      <c r="W450" t="s">
        <v>4003</v>
      </c>
      <c r="X450" t="s">
        <v>4004</v>
      </c>
      <c r="Y450">
        <v>1</v>
      </c>
      <c r="Z450" t="s">
        <v>490</v>
      </c>
      <c r="AA450" t="s">
        <v>233</v>
      </c>
      <c r="AC450">
        <v>1</v>
      </c>
      <c r="AH450" t="s">
        <v>4005</v>
      </c>
      <c r="AI450">
        <v>3271674</v>
      </c>
      <c r="AJ450" t="s">
        <v>4006</v>
      </c>
      <c r="AL450">
        <v>0</v>
      </c>
      <c r="AM450" t="s">
        <v>4007</v>
      </c>
      <c r="AN450">
        <v>412578</v>
      </c>
      <c r="AO450">
        <f t="shared" si="55"/>
        <v>412578</v>
      </c>
      <c r="AP450" t="s">
        <v>4008</v>
      </c>
      <c r="AQ450">
        <f t="shared" si="56"/>
        <v>-0.63847222222102573</v>
      </c>
      <c r="AR450">
        <f t="shared" si="57"/>
        <v>1</v>
      </c>
      <c r="AS450">
        <f t="shared" si="58"/>
        <v>0.36152777777897427</v>
      </c>
      <c r="AT450">
        <f t="shared" si="59"/>
        <v>1</v>
      </c>
      <c r="AU450">
        <f t="shared" si="60"/>
        <v>1</v>
      </c>
      <c r="AV450">
        <f t="shared" si="61"/>
        <v>1</v>
      </c>
      <c r="AW450">
        <f t="shared" si="62"/>
        <v>1</v>
      </c>
      <c r="AX450">
        <f t="shared" si="62"/>
        <v>1</v>
      </c>
      <c r="AY450">
        <f t="shared" si="63"/>
        <v>1</v>
      </c>
    </row>
    <row r="451" spans="1:51">
      <c r="A451" t="s">
        <v>4009</v>
      </c>
      <c r="B451">
        <v>3271672</v>
      </c>
      <c r="C451" t="s">
        <v>4010</v>
      </c>
      <c r="D451" t="s">
        <v>4011</v>
      </c>
      <c r="E451" t="s">
        <v>4012</v>
      </c>
      <c r="G451" t="s">
        <v>263</v>
      </c>
      <c r="H451">
        <v>0</v>
      </c>
      <c r="I451">
        <v>0</v>
      </c>
      <c r="J451">
        <v>12018</v>
      </c>
      <c r="K451" t="s">
        <v>4013</v>
      </c>
      <c r="L451">
        <v>114727</v>
      </c>
      <c r="M451" t="s">
        <v>4014</v>
      </c>
      <c r="N451" t="s">
        <v>233</v>
      </c>
      <c r="O451" t="s">
        <v>4015</v>
      </c>
      <c r="P451">
        <v>2</v>
      </c>
      <c r="Q451">
        <v>5</v>
      </c>
      <c r="R451" t="s">
        <v>462</v>
      </c>
      <c r="S451">
        <v>1</v>
      </c>
      <c r="T451" t="s">
        <v>4016</v>
      </c>
      <c r="U451" t="s">
        <v>4017</v>
      </c>
      <c r="V451" t="s">
        <v>4018</v>
      </c>
      <c r="W451" t="s">
        <v>4019</v>
      </c>
      <c r="X451" t="s">
        <v>4020</v>
      </c>
      <c r="Y451">
        <v>1</v>
      </c>
      <c r="Z451" t="s">
        <v>455</v>
      </c>
      <c r="AA451" t="s">
        <v>415</v>
      </c>
      <c r="AC451">
        <v>0</v>
      </c>
      <c r="AH451" t="s">
        <v>4021</v>
      </c>
      <c r="AI451">
        <v>3271676</v>
      </c>
      <c r="AJ451" t="s">
        <v>4022</v>
      </c>
      <c r="AL451">
        <v>0</v>
      </c>
      <c r="AM451" t="s">
        <v>4023</v>
      </c>
      <c r="AN451">
        <v>159966</v>
      </c>
      <c r="AO451">
        <f t="shared" ref="AO451:AO514" si="64">AL451+AN451</f>
        <v>159966</v>
      </c>
      <c r="AP451" t="s">
        <v>4024</v>
      </c>
      <c r="AQ451">
        <f t="shared" ref="AQ451:AQ514" si="65">IFERROR(Z451-M451,"nesprávny dátum")</f>
        <v>-20.641064814815763</v>
      </c>
      <c r="AR451">
        <f t="shared" ref="AR451:AR514" si="66">IFERROR(IF(Z451-M451&lt;-93,0,IF(Z451-M451&lt;1,1,0)),0)</f>
        <v>1</v>
      </c>
      <c r="AS451">
        <f t="shared" ref="AS451:AS514" si="67">IFERROR(F451-M451,"N/A")</f>
        <v>-43102.641064814816</v>
      </c>
      <c r="AT451">
        <f t="shared" ref="AT451:AT514" si="68">IFERROR(IF(F451-M451&gt;0,1,0),"N/A")</f>
        <v>0</v>
      </c>
      <c r="AU451">
        <f t="shared" ref="AU451:AU514" si="69">IF(AND(F451="",T451=""),0,1)</f>
        <v>1</v>
      </c>
      <c r="AV451">
        <f t="shared" ref="AV451:AV514" si="70">IF(H451&gt;0,1,0)</f>
        <v>0</v>
      </c>
      <c r="AW451">
        <f t="shared" ref="AW451:AX514" si="71">IF(AI451="",0,1)</f>
        <v>1</v>
      </c>
      <c r="AX451">
        <f t="shared" si="71"/>
        <v>1</v>
      </c>
      <c r="AY451">
        <f t="shared" ref="AY451:AY514" si="72">IF(AK451&gt;"",1,IF(AM451&gt;"",1,0))</f>
        <v>1</v>
      </c>
    </row>
    <row r="452" spans="1:51">
      <c r="A452" t="s">
        <v>4009</v>
      </c>
      <c r="B452">
        <v>3271672</v>
      </c>
      <c r="C452" t="s">
        <v>4010</v>
      </c>
      <c r="D452" t="s">
        <v>4011</v>
      </c>
      <c r="E452" t="s">
        <v>4012</v>
      </c>
      <c r="G452" t="s">
        <v>263</v>
      </c>
      <c r="H452">
        <v>0</v>
      </c>
      <c r="I452">
        <v>0</v>
      </c>
      <c r="J452">
        <v>12018</v>
      </c>
      <c r="K452" t="s">
        <v>4013</v>
      </c>
      <c r="L452">
        <v>114727</v>
      </c>
      <c r="M452" t="s">
        <v>4014</v>
      </c>
      <c r="N452" t="s">
        <v>233</v>
      </c>
      <c r="O452" t="s">
        <v>4015</v>
      </c>
      <c r="P452">
        <v>2</v>
      </c>
      <c r="Q452">
        <v>5</v>
      </c>
      <c r="R452" t="s">
        <v>462</v>
      </c>
      <c r="S452">
        <v>1</v>
      </c>
      <c r="T452" t="s">
        <v>4016</v>
      </c>
      <c r="U452" t="s">
        <v>4017</v>
      </c>
      <c r="V452" t="s">
        <v>4018</v>
      </c>
      <c r="W452" t="s">
        <v>4019</v>
      </c>
      <c r="X452" t="s">
        <v>4020</v>
      </c>
      <c r="Y452">
        <v>1</v>
      </c>
      <c r="Z452" t="s">
        <v>455</v>
      </c>
      <c r="AA452" t="s">
        <v>415</v>
      </c>
      <c r="AC452">
        <v>0</v>
      </c>
      <c r="AH452" t="s">
        <v>4021</v>
      </c>
      <c r="AI452">
        <v>3271677</v>
      </c>
      <c r="AJ452" t="s">
        <v>4022</v>
      </c>
      <c r="AL452">
        <v>0</v>
      </c>
      <c r="AM452" t="s">
        <v>4025</v>
      </c>
      <c r="AN452">
        <v>17837998</v>
      </c>
      <c r="AO452">
        <f t="shared" si="64"/>
        <v>17837998</v>
      </c>
      <c r="AP452" t="s">
        <v>4026</v>
      </c>
      <c r="AQ452">
        <f t="shared" si="65"/>
        <v>-20.641064814815763</v>
      </c>
      <c r="AR452">
        <f t="shared" si="66"/>
        <v>1</v>
      </c>
      <c r="AS452">
        <f t="shared" si="67"/>
        <v>-43102.641064814816</v>
      </c>
      <c r="AT452">
        <f t="shared" si="68"/>
        <v>0</v>
      </c>
      <c r="AU452">
        <f t="shared" si="69"/>
        <v>1</v>
      </c>
      <c r="AV452">
        <f t="shared" si="70"/>
        <v>0</v>
      </c>
      <c r="AW452">
        <f t="shared" si="71"/>
        <v>1</v>
      </c>
      <c r="AX452">
        <f t="shared" si="71"/>
        <v>1</v>
      </c>
      <c r="AY452">
        <f t="shared" si="72"/>
        <v>1</v>
      </c>
    </row>
    <row r="453" spans="1:51">
      <c r="A453" t="s">
        <v>4027</v>
      </c>
      <c r="B453">
        <v>3271675</v>
      </c>
      <c r="C453" t="s">
        <v>446</v>
      </c>
      <c r="D453" t="s">
        <v>4028</v>
      </c>
      <c r="E453" t="s">
        <v>4029</v>
      </c>
      <c r="F453" t="s">
        <v>826</v>
      </c>
      <c r="G453" t="s">
        <v>231</v>
      </c>
      <c r="H453">
        <v>1438</v>
      </c>
      <c r="I453">
        <v>1438</v>
      </c>
      <c r="J453">
        <v>15020122</v>
      </c>
      <c r="K453" t="s">
        <v>4030</v>
      </c>
      <c r="L453">
        <v>114573</v>
      </c>
      <c r="M453" t="s">
        <v>4031</v>
      </c>
      <c r="N453" t="s">
        <v>233</v>
      </c>
      <c r="O453" t="s">
        <v>4032</v>
      </c>
      <c r="P453">
        <v>2</v>
      </c>
      <c r="Q453">
        <v>1</v>
      </c>
      <c r="R453" t="s">
        <v>231</v>
      </c>
      <c r="S453">
        <v>1</v>
      </c>
      <c r="U453" t="s">
        <v>4033</v>
      </c>
      <c r="V453" t="s">
        <v>453</v>
      </c>
      <c r="W453" t="s">
        <v>454</v>
      </c>
      <c r="Y453">
        <v>2</v>
      </c>
      <c r="Z453" t="s">
        <v>541</v>
      </c>
      <c r="AA453" t="s">
        <v>415</v>
      </c>
      <c r="AB453" t="s">
        <v>4034</v>
      </c>
      <c r="AC453">
        <v>2</v>
      </c>
      <c r="AH453" t="s">
        <v>4035</v>
      </c>
      <c r="AO453">
        <f t="shared" si="64"/>
        <v>0</v>
      </c>
      <c r="AQ453">
        <f t="shared" si="65"/>
        <v>-6.6390972222216078</v>
      </c>
      <c r="AR453">
        <f t="shared" si="66"/>
        <v>1</v>
      </c>
      <c r="AS453">
        <f t="shared" si="67"/>
        <v>-1.6390972222216078</v>
      </c>
      <c r="AT453">
        <f t="shared" si="68"/>
        <v>0</v>
      </c>
      <c r="AU453">
        <f t="shared" si="69"/>
        <v>1</v>
      </c>
      <c r="AV453">
        <f t="shared" si="70"/>
        <v>1</v>
      </c>
      <c r="AW453">
        <f t="shared" si="71"/>
        <v>0</v>
      </c>
      <c r="AX453">
        <f t="shared" si="71"/>
        <v>0</v>
      </c>
      <c r="AY453">
        <f t="shared" si="72"/>
        <v>0</v>
      </c>
    </row>
    <row r="454" spans="1:51">
      <c r="A454" t="s">
        <v>4036</v>
      </c>
      <c r="B454">
        <v>3271678</v>
      </c>
      <c r="C454" t="s">
        <v>4037</v>
      </c>
      <c r="D454" t="s">
        <v>446</v>
      </c>
      <c r="E454" t="s">
        <v>461</v>
      </c>
      <c r="F454" t="s">
        <v>826</v>
      </c>
      <c r="G454" t="s">
        <v>263</v>
      </c>
      <c r="H454">
        <v>312.7</v>
      </c>
      <c r="I454">
        <v>312.7</v>
      </c>
      <c r="J454">
        <v>15732017</v>
      </c>
      <c r="K454" t="s">
        <v>4038</v>
      </c>
      <c r="L454">
        <v>114573</v>
      </c>
      <c r="M454" t="s">
        <v>4039</v>
      </c>
      <c r="N454" t="s">
        <v>233</v>
      </c>
      <c r="O454" t="s">
        <v>453</v>
      </c>
      <c r="P454">
        <v>2</v>
      </c>
      <c r="Q454">
        <v>1</v>
      </c>
      <c r="R454" t="s">
        <v>231</v>
      </c>
      <c r="S454">
        <v>1</v>
      </c>
      <c r="U454" t="s">
        <v>454</v>
      </c>
      <c r="V454" t="s">
        <v>4040</v>
      </c>
      <c r="W454" t="s">
        <v>4041</v>
      </c>
      <c r="Y454">
        <v>2</v>
      </c>
      <c r="Z454" t="s">
        <v>541</v>
      </c>
      <c r="AA454" t="s">
        <v>415</v>
      </c>
      <c r="AB454" t="s">
        <v>4042</v>
      </c>
      <c r="AC454">
        <v>1</v>
      </c>
      <c r="AH454" t="s">
        <v>4043</v>
      </c>
      <c r="AO454">
        <f t="shared" si="64"/>
        <v>0</v>
      </c>
      <c r="AQ454">
        <f t="shared" si="65"/>
        <v>-6.6447569444426335</v>
      </c>
      <c r="AR454">
        <f t="shared" si="66"/>
        <v>1</v>
      </c>
      <c r="AS454">
        <f t="shared" si="67"/>
        <v>-1.6447569444426335</v>
      </c>
      <c r="AT454">
        <f t="shared" si="68"/>
        <v>0</v>
      </c>
      <c r="AU454">
        <f t="shared" si="69"/>
        <v>1</v>
      </c>
      <c r="AV454">
        <f t="shared" si="70"/>
        <v>1</v>
      </c>
      <c r="AW454">
        <f t="shared" si="71"/>
        <v>0</v>
      </c>
      <c r="AX454">
        <f t="shared" si="71"/>
        <v>0</v>
      </c>
      <c r="AY454">
        <f t="shared" si="72"/>
        <v>0</v>
      </c>
    </row>
    <row r="455" spans="1:51">
      <c r="A455" t="s">
        <v>4044</v>
      </c>
      <c r="B455">
        <v>3271681</v>
      </c>
      <c r="C455" t="s">
        <v>1431</v>
      </c>
      <c r="D455" t="s">
        <v>4045</v>
      </c>
      <c r="E455" t="s">
        <v>4046</v>
      </c>
      <c r="F455" t="s">
        <v>462</v>
      </c>
      <c r="G455" t="s">
        <v>231</v>
      </c>
      <c r="H455">
        <v>0</v>
      </c>
      <c r="I455">
        <v>0</v>
      </c>
      <c r="J455">
        <v>2</v>
      </c>
      <c r="L455">
        <v>114573</v>
      </c>
      <c r="M455" t="s">
        <v>4047</v>
      </c>
      <c r="N455" t="s">
        <v>233</v>
      </c>
      <c r="P455">
        <v>2</v>
      </c>
      <c r="Q455">
        <v>5</v>
      </c>
      <c r="R455" t="s">
        <v>462</v>
      </c>
      <c r="S455">
        <v>1</v>
      </c>
      <c r="V455" t="s">
        <v>1435</v>
      </c>
      <c r="W455" t="s">
        <v>1436</v>
      </c>
      <c r="X455" t="s">
        <v>4048</v>
      </c>
      <c r="Y455">
        <v>1</v>
      </c>
      <c r="Z455" t="s">
        <v>2294</v>
      </c>
      <c r="AA455" t="s">
        <v>415</v>
      </c>
      <c r="AC455">
        <v>1</v>
      </c>
      <c r="AH455" t="s">
        <v>4049</v>
      </c>
      <c r="AI455">
        <v>3271736</v>
      </c>
      <c r="AJ455" t="s">
        <v>4050</v>
      </c>
      <c r="AL455">
        <v>0</v>
      </c>
      <c r="AM455" t="s">
        <v>4051</v>
      </c>
      <c r="AN455">
        <v>2476964</v>
      </c>
      <c r="AO455">
        <f t="shared" si="64"/>
        <v>2476964</v>
      </c>
      <c r="AP455" t="s">
        <v>4052</v>
      </c>
      <c r="AQ455">
        <f t="shared" si="65"/>
        <v>-26.643067129632982</v>
      </c>
      <c r="AR455">
        <f t="shared" si="66"/>
        <v>1</v>
      </c>
      <c r="AS455">
        <f t="shared" si="67"/>
        <v>0.35693287036701804</v>
      </c>
      <c r="AT455">
        <f t="shared" si="68"/>
        <v>1</v>
      </c>
      <c r="AU455">
        <f t="shared" si="69"/>
        <v>1</v>
      </c>
      <c r="AV455">
        <f t="shared" si="70"/>
        <v>0</v>
      </c>
      <c r="AW455">
        <f t="shared" si="71"/>
        <v>1</v>
      </c>
      <c r="AX455">
        <f t="shared" si="71"/>
        <v>1</v>
      </c>
      <c r="AY455">
        <f t="shared" si="72"/>
        <v>1</v>
      </c>
    </row>
    <row r="456" spans="1:51">
      <c r="A456" t="s">
        <v>4053</v>
      </c>
      <c r="B456">
        <v>3271682</v>
      </c>
      <c r="C456" t="s">
        <v>4054</v>
      </c>
      <c r="D456" t="s">
        <v>4055</v>
      </c>
      <c r="E456" t="s">
        <v>4056</v>
      </c>
      <c r="F456" t="s">
        <v>462</v>
      </c>
      <c r="G456" t="s">
        <v>231</v>
      </c>
      <c r="H456">
        <v>0</v>
      </c>
      <c r="I456">
        <v>0</v>
      </c>
      <c r="J456">
        <v>1785705</v>
      </c>
      <c r="L456">
        <v>114565</v>
      </c>
      <c r="M456" t="s">
        <v>4057</v>
      </c>
      <c r="N456" t="s">
        <v>233</v>
      </c>
      <c r="O456" t="s">
        <v>4058</v>
      </c>
      <c r="P456">
        <v>2</v>
      </c>
      <c r="Q456">
        <v>1</v>
      </c>
      <c r="R456" t="s">
        <v>231</v>
      </c>
      <c r="S456">
        <v>2</v>
      </c>
      <c r="U456" t="s">
        <v>4059</v>
      </c>
      <c r="V456" t="s">
        <v>4060</v>
      </c>
      <c r="W456" t="s">
        <v>4061</v>
      </c>
      <c r="Y456">
        <v>1</v>
      </c>
      <c r="Z456" t="s">
        <v>4062</v>
      </c>
      <c r="AA456" t="s">
        <v>415</v>
      </c>
      <c r="AC456">
        <v>1</v>
      </c>
      <c r="AH456" t="s">
        <v>4063</v>
      </c>
      <c r="AI456">
        <v>3271683</v>
      </c>
      <c r="AJ456" t="s">
        <v>4064</v>
      </c>
      <c r="AK456" t="s">
        <v>4065</v>
      </c>
      <c r="AL456">
        <v>1324617</v>
      </c>
      <c r="AN456">
        <v>0</v>
      </c>
      <c r="AO456">
        <f t="shared" si="64"/>
        <v>1324617</v>
      </c>
      <c r="AP456" t="s">
        <v>4063</v>
      </c>
      <c r="AQ456">
        <f t="shared" si="65"/>
        <v>-68.646481481482624</v>
      </c>
      <c r="AR456">
        <f t="shared" si="66"/>
        <v>1</v>
      </c>
      <c r="AS456">
        <f t="shared" si="67"/>
        <v>0.35351851851737592</v>
      </c>
      <c r="AT456">
        <f t="shared" si="68"/>
        <v>1</v>
      </c>
      <c r="AU456">
        <f t="shared" si="69"/>
        <v>1</v>
      </c>
      <c r="AV456">
        <f t="shared" si="70"/>
        <v>0</v>
      </c>
      <c r="AW456">
        <f t="shared" si="71"/>
        <v>1</v>
      </c>
      <c r="AX456">
        <f t="shared" si="71"/>
        <v>1</v>
      </c>
      <c r="AY456">
        <f t="shared" si="72"/>
        <v>1</v>
      </c>
    </row>
    <row r="457" spans="1:51">
      <c r="A457" t="s">
        <v>4053</v>
      </c>
      <c r="B457">
        <v>3271682</v>
      </c>
      <c r="C457" t="s">
        <v>4054</v>
      </c>
      <c r="D457" t="s">
        <v>4055</v>
      </c>
      <c r="E457" t="s">
        <v>4056</v>
      </c>
      <c r="F457" t="s">
        <v>462</v>
      </c>
      <c r="G457" t="s">
        <v>231</v>
      </c>
      <c r="H457">
        <v>0</v>
      </c>
      <c r="I457">
        <v>0</v>
      </c>
      <c r="J457">
        <v>1785705</v>
      </c>
      <c r="L457">
        <v>114565</v>
      </c>
      <c r="M457" t="s">
        <v>4057</v>
      </c>
      <c r="N457" t="s">
        <v>233</v>
      </c>
      <c r="O457" t="s">
        <v>4058</v>
      </c>
      <c r="P457">
        <v>2</v>
      </c>
      <c r="Q457">
        <v>1</v>
      </c>
      <c r="R457" t="s">
        <v>231</v>
      </c>
      <c r="S457">
        <v>2</v>
      </c>
      <c r="U457" t="s">
        <v>4059</v>
      </c>
      <c r="V457" t="s">
        <v>4060</v>
      </c>
      <c r="W457" t="s">
        <v>4061</v>
      </c>
      <c r="Y457">
        <v>1</v>
      </c>
      <c r="Z457" t="s">
        <v>4062</v>
      </c>
      <c r="AA457" t="s">
        <v>415</v>
      </c>
      <c r="AC457">
        <v>1</v>
      </c>
      <c r="AH457" t="s">
        <v>4063</v>
      </c>
      <c r="AI457">
        <v>3271684</v>
      </c>
      <c r="AJ457" t="s">
        <v>4064</v>
      </c>
      <c r="AK457" t="s">
        <v>4066</v>
      </c>
      <c r="AL457">
        <v>1324617</v>
      </c>
      <c r="AN457">
        <v>0</v>
      </c>
      <c r="AO457">
        <f t="shared" si="64"/>
        <v>1324617</v>
      </c>
      <c r="AP457" t="s">
        <v>4063</v>
      </c>
      <c r="AQ457">
        <f t="shared" si="65"/>
        <v>-68.646481481482624</v>
      </c>
      <c r="AR457">
        <f t="shared" si="66"/>
        <v>1</v>
      </c>
      <c r="AS457">
        <f t="shared" si="67"/>
        <v>0.35351851851737592</v>
      </c>
      <c r="AT457">
        <f t="shared" si="68"/>
        <v>1</v>
      </c>
      <c r="AU457">
        <f t="shared" si="69"/>
        <v>1</v>
      </c>
      <c r="AV457">
        <f t="shared" si="70"/>
        <v>0</v>
      </c>
      <c r="AW457">
        <f t="shared" si="71"/>
        <v>1</v>
      </c>
      <c r="AX457">
        <f t="shared" si="71"/>
        <v>1</v>
      </c>
      <c r="AY457">
        <f t="shared" si="72"/>
        <v>1</v>
      </c>
    </row>
    <row r="458" spans="1:51">
      <c r="A458" t="s">
        <v>4067</v>
      </c>
      <c r="B458">
        <v>3271685</v>
      </c>
      <c r="C458" t="s">
        <v>4068</v>
      </c>
      <c r="D458" t="s">
        <v>4069</v>
      </c>
      <c r="E458" t="s">
        <v>735</v>
      </c>
      <c r="F458" t="s">
        <v>462</v>
      </c>
      <c r="G458" t="s">
        <v>231</v>
      </c>
      <c r="H458">
        <v>10000</v>
      </c>
      <c r="I458">
        <v>10000</v>
      </c>
      <c r="J458">
        <v>1785725</v>
      </c>
      <c r="L458">
        <v>114565</v>
      </c>
      <c r="M458" t="s">
        <v>4070</v>
      </c>
      <c r="N458" t="s">
        <v>233</v>
      </c>
      <c r="O458" t="s">
        <v>4071</v>
      </c>
      <c r="P458">
        <v>2</v>
      </c>
      <c r="Q458">
        <v>1</v>
      </c>
      <c r="R458" t="s">
        <v>231</v>
      </c>
      <c r="S458">
        <v>2</v>
      </c>
      <c r="U458" t="s">
        <v>4072</v>
      </c>
      <c r="V458" t="s">
        <v>4073</v>
      </c>
      <c r="W458" t="s">
        <v>4074</v>
      </c>
      <c r="Y458">
        <v>1</v>
      </c>
      <c r="Z458" t="s">
        <v>978</v>
      </c>
      <c r="AA458" t="s">
        <v>415</v>
      </c>
      <c r="AC458">
        <v>1</v>
      </c>
      <c r="AH458" t="s">
        <v>4075</v>
      </c>
      <c r="AI458">
        <v>3271686</v>
      </c>
      <c r="AJ458" t="s">
        <v>4076</v>
      </c>
      <c r="AK458" t="s">
        <v>4077</v>
      </c>
      <c r="AL458">
        <v>512880</v>
      </c>
      <c r="AN458">
        <v>0</v>
      </c>
      <c r="AO458">
        <f t="shared" si="64"/>
        <v>512880</v>
      </c>
      <c r="AP458" t="s">
        <v>4075</v>
      </c>
      <c r="AQ458">
        <f t="shared" si="65"/>
        <v>-11.64703703703708</v>
      </c>
      <c r="AR458">
        <f t="shared" si="66"/>
        <v>1</v>
      </c>
      <c r="AS458">
        <f t="shared" si="67"/>
        <v>0.35296296296291985</v>
      </c>
      <c r="AT458">
        <f t="shared" si="68"/>
        <v>1</v>
      </c>
      <c r="AU458">
        <f t="shared" si="69"/>
        <v>1</v>
      </c>
      <c r="AV458">
        <f t="shared" si="70"/>
        <v>1</v>
      </c>
      <c r="AW458">
        <f t="shared" si="71"/>
        <v>1</v>
      </c>
      <c r="AX458">
        <f t="shared" si="71"/>
        <v>1</v>
      </c>
      <c r="AY458">
        <f t="shared" si="72"/>
        <v>1</v>
      </c>
    </row>
    <row r="459" spans="1:51">
      <c r="A459" t="s">
        <v>4067</v>
      </c>
      <c r="B459">
        <v>3271685</v>
      </c>
      <c r="C459" t="s">
        <v>4068</v>
      </c>
      <c r="D459" t="s">
        <v>4069</v>
      </c>
      <c r="E459" t="s">
        <v>735</v>
      </c>
      <c r="F459" t="s">
        <v>462</v>
      </c>
      <c r="G459" t="s">
        <v>231</v>
      </c>
      <c r="H459">
        <v>10000</v>
      </c>
      <c r="I459">
        <v>10000</v>
      </c>
      <c r="J459">
        <v>1785725</v>
      </c>
      <c r="L459">
        <v>114565</v>
      </c>
      <c r="M459" t="s">
        <v>4070</v>
      </c>
      <c r="N459" t="s">
        <v>233</v>
      </c>
      <c r="O459" t="s">
        <v>4071</v>
      </c>
      <c r="P459">
        <v>2</v>
      </c>
      <c r="Q459">
        <v>1</v>
      </c>
      <c r="R459" t="s">
        <v>231</v>
      </c>
      <c r="S459">
        <v>2</v>
      </c>
      <c r="U459" t="s">
        <v>4072</v>
      </c>
      <c r="V459" t="s">
        <v>4073</v>
      </c>
      <c r="W459" t="s">
        <v>4074</v>
      </c>
      <c r="Y459">
        <v>1</v>
      </c>
      <c r="Z459" t="s">
        <v>978</v>
      </c>
      <c r="AA459" t="s">
        <v>415</v>
      </c>
      <c r="AC459">
        <v>1</v>
      </c>
      <c r="AH459" t="s">
        <v>4075</v>
      </c>
      <c r="AI459">
        <v>3271687</v>
      </c>
      <c r="AJ459" t="s">
        <v>4076</v>
      </c>
      <c r="AK459" t="s">
        <v>4078</v>
      </c>
      <c r="AL459">
        <v>512880</v>
      </c>
      <c r="AN459">
        <v>0</v>
      </c>
      <c r="AO459">
        <f t="shared" si="64"/>
        <v>512880</v>
      </c>
      <c r="AP459" t="s">
        <v>4075</v>
      </c>
      <c r="AQ459">
        <f t="shared" si="65"/>
        <v>-11.64703703703708</v>
      </c>
      <c r="AR459">
        <f t="shared" si="66"/>
        <v>1</v>
      </c>
      <c r="AS459">
        <f t="shared" si="67"/>
        <v>0.35296296296291985</v>
      </c>
      <c r="AT459">
        <f t="shared" si="68"/>
        <v>1</v>
      </c>
      <c r="AU459">
        <f t="shared" si="69"/>
        <v>1</v>
      </c>
      <c r="AV459">
        <f t="shared" si="70"/>
        <v>1</v>
      </c>
      <c r="AW459">
        <f t="shared" si="71"/>
        <v>1</v>
      </c>
      <c r="AX459">
        <f t="shared" si="71"/>
        <v>1</v>
      </c>
      <c r="AY459">
        <f t="shared" si="72"/>
        <v>1</v>
      </c>
    </row>
    <row r="460" spans="1:51">
      <c r="A460" t="s">
        <v>4079</v>
      </c>
      <c r="B460">
        <v>3271688</v>
      </c>
      <c r="C460" t="s">
        <v>303</v>
      </c>
      <c r="D460" t="s">
        <v>4080</v>
      </c>
      <c r="E460" t="s">
        <v>1358</v>
      </c>
      <c r="F460" t="s">
        <v>462</v>
      </c>
      <c r="G460" t="s">
        <v>1352</v>
      </c>
      <c r="H460">
        <v>100</v>
      </c>
      <c r="I460">
        <v>100</v>
      </c>
      <c r="J460">
        <v>36040235</v>
      </c>
      <c r="L460">
        <v>114752</v>
      </c>
      <c r="M460" t="s">
        <v>4081</v>
      </c>
      <c r="N460" t="s">
        <v>233</v>
      </c>
      <c r="P460">
        <v>2</v>
      </c>
      <c r="Q460">
        <v>1</v>
      </c>
      <c r="R460" t="s">
        <v>231</v>
      </c>
      <c r="S460">
        <v>2</v>
      </c>
      <c r="V460" t="s">
        <v>309</v>
      </c>
      <c r="W460" t="s">
        <v>310</v>
      </c>
      <c r="Y460">
        <v>1</v>
      </c>
      <c r="Z460" t="s">
        <v>2294</v>
      </c>
      <c r="AA460" t="s">
        <v>415</v>
      </c>
      <c r="AC460">
        <v>1</v>
      </c>
      <c r="AH460" t="s">
        <v>4075</v>
      </c>
      <c r="AI460">
        <v>3271689</v>
      </c>
      <c r="AJ460" t="s">
        <v>4082</v>
      </c>
      <c r="AK460" t="s">
        <v>4083</v>
      </c>
      <c r="AL460">
        <v>85741</v>
      </c>
      <c r="AN460">
        <v>0</v>
      </c>
      <c r="AO460">
        <f t="shared" si="64"/>
        <v>85741</v>
      </c>
      <c r="AP460" t="s">
        <v>4075</v>
      </c>
      <c r="AQ460">
        <f t="shared" si="65"/>
        <v>-26.675231481480296</v>
      </c>
      <c r="AR460">
        <f t="shared" si="66"/>
        <v>1</v>
      </c>
      <c r="AS460">
        <f t="shared" si="67"/>
        <v>0.32476851851970423</v>
      </c>
      <c r="AT460">
        <f t="shared" si="68"/>
        <v>1</v>
      </c>
      <c r="AU460">
        <f t="shared" si="69"/>
        <v>1</v>
      </c>
      <c r="AV460">
        <f t="shared" si="70"/>
        <v>1</v>
      </c>
      <c r="AW460">
        <f t="shared" si="71"/>
        <v>1</v>
      </c>
      <c r="AX460">
        <f t="shared" si="71"/>
        <v>1</v>
      </c>
      <c r="AY460">
        <f t="shared" si="72"/>
        <v>1</v>
      </c>
    </row>
    <row r="461" spans="1:51">
      <c r="A461" t="s">
        <v>4084</v>
      </c>
      <c r="B461">
        <v>3271690</v>
      </c>
      <c r="C461" t="s">
        <v>4085</v>
      </c>
      <c r="D461" t="s">
        <v>4086</v>
      </c>
      <c r="E461" t="s">
        <v>4087</v>
      </c>
      <c r="F461" t="s">
        <v>462</v>
      </c>
      <c r="G461" t="s">
        <v>231</v>
      </c>
      <c r="H461">
        <v>1680</v>
      </c>
      <c r="I461">
        <v>1680</v>
      </c>
      <c r="J461">
        <v>1785846</v>
      </c>
      <c r="L461">
        <v>114565</v>
      </c>
      <c r="M461" t="s">
        <v>4088</v>
      </c>
      <c r="N461" t="s">
        <v>233</v>
      </c>
      <c r="O461" t="s">
        <v>4089</v>
      </c>
      <c r="P461">
        <v>2</v>
      </c>
      <c r="Q461">
        <v>1</v>
      </c>
      <c r="R461" t="s">
        <v>231</v>
      </c>
      <c r="S461">
        <v>2</v>
      </c>
      <c r="U461" t="s">
        <v>4090</v>
      </c>
      <c r="V461" t="s">
        <v>4091</v>
      </c>
      <c r="W461" t="s">
        <v>4092</v>
      </c>
      <c r="Y461">
        <v>1</v>
      </c>
      <c r="Z461" t="s">
        <v>490</v>
      </c>
      <c r="AA461" t="s">
        <v>233</v>
      </c>
      <c r="AC461">
        <v>1</v>
      </c>
      <c r="AH461" t="s">
        <v>4075</v>
      </c>
      <c r="AI461">
        <v>3271691</v>
      </c>
      <c r="AJ461" t="s">
        <v>4093</v>
      </c>
      <c r="AK461" t="s">
        <v>4094</v>
      </c>
      <c r="AL461">
        <v>1538353</v>
      </c>
      <c r="AN461">
        <v>0</v>
      </c>
      <c r="AO461">
        <f t="shared" si="64"/>
        <v>1538353</v>
      </c>
      <c r="AP461" t="s">
        <v>4075</v>
      </c>
      <c r="AQ461">
        <f t="shared" si="65"/>
        <v>-0.64696759259095415</v>
      </c>
      <c r="AR461">
        <f t="shared" si="66"/>
        <v>1</v>
      </c>
      <c r="AS461">
        <f t="shared" si="67"/>
        <v>0.35303240740904585</v>
      </c>
      <c r="AT461">
        <f t="shared" si="68"/>
        <v>1</v>
      </c>
      <c r="AU461">
        <f t="shared" si="69"/>
        <v>1</v>
      </c>
      <c r="AV461">
        <f t="shared" si="70"/>
        <v>1</v>
      </c>
      <c r="AW461">
        <f t="shared" si="71"/>
        <v>1</v>
      </c>
      <c r="AX461">
        <f t="shared" si="71"/>
        <v>1</v>
      </c>
      <c r="AY461">
        <f t="shared" si="72"/>
        <v>1</v>
      </c>
    </row>
    <row r="462" spans="1:51">
      <c r="A462" t="s">
        <v>4084</v>
      </c>
      <c r="B462">
        <v>3271690</v>
      </c>
      <c r="C462" t="s">
        <v>4085</v>
      </c>
      <c r="D462" t="s">
        <v>4086</v>
      </c>
      <c r="E462" t="s">
        <v>4087</v>
      </c>
      <c r="F462" t="s">
        <v>462</v>
      </c>
      <c r="G462" t="s">
        <v>231</v>
      </c>
      <c r="H462">
        <v>1680</v>
      </c>
      <c r="I462">
        <v>1680</v>
      </c>
      <c r="J462">
        <v>1785846</v>
      </c>
      <c r="L462">
        <v>114565</v>
      </c>
      <c r="M462" t="s">
        <v>4088</v>
      </c>
      <c r="N462" t="s">
        <v>233</v>
      </c>
      <c r="O462" t="s">
        <v>4089</v>
      </c>
      <c r="P462">
        <v>2</v>
      </c>
      <c r="Q462">
        <v>1</v>
      </c>
      <c r="R462" t="s">
        <v>231</v>
      </c>
      <c r="S462">
        <v>2</v>
      </c>
      <c r="U462" t="s">
        <v>4090</v>
      </c>
      <c r="V462" t="s">
        <v>4091</v>
      </c>
      <c r="W462" t="s">
        <v>4092</v>
      </c>
      <c r="Y462">
        <v>1</v>
      </c>
      <c r="Z462" t="s">
        <v>490</v>
      </c>
      <c r="AA462" t="s">
        <v>233</v>
      </c>
      <c r="AC462">
        <v>1</v>
      </c>
      <c r="AH462" t="s">
        <v>4075</v>
      </c>
      <c r="AI462">
        <v>3271692</v>
      </c>
      <c r="AJ462" t="s">
        <v>4093</v>
      </c>
      <c r="AK462" t="s">
        <v>4095</v>
      </c>
      <c r="AL462">
        <v>1538353</v>
      </c>
      <c r="AN462">
        <v>0</v>
      </c>
      <c r="AO462">
        <f t="shared" si="64"/>
        <v>1538353</v>
      </c>
      <c r="AP462" t="s">
        <v>4075</v>
      </c>
      <c r="AQ462">
        <f t="shared" si="65"/>
        <v>-0.64696759259095415</v>
      </c>
      <c r="AR462">
        <f t="shared" si="66"/>
        <v>1</v>
      </c>
      <c r="AS462">
        <f t="shared" si="67"/>
        <v>0.35303240740904585</v>
      </c>
      <c r="AT462">
        <f t="shared" si="68"/>
        <v>1</v>
      </c>
      <c r="AU462">
        <f t="shared" si="69"/>
        <v>1</v>
      </c>
      <c r="AV462">
        <f t="shared" si="70"/>
        <v>1</v>
      </c>
      <c r="AW462">
        <f t="shared" si="71"/>
        <v>1</v>
      </c>
      <c r="AX462">
        <f t="shared" si="71"/>
        <v>1</v>
      </c>
      <c r="AY462">
        <f t="shared" si="72"/>
        <v>1</v>
      </c>
    </row>
    <row r="463" spans="1:51">
      <c r="A463" t="s">
        <v>4096</v>
      </c>
      <c r="B463">
        <v>3271693</v>
      </c>
      <c r="C463" t="s">
        <v>303</v>
      </c>
      <c r="D463" t="s">
        <v>4097</v>
      </c>
      <c r="E463" t="s">
        <v>1349</v>
      </c>
      <c r="F463" t="s">
        <v>462</v>
      </c>
      <c r="G463" t="s">
        <v>2702</v>
      </c>
      <c r="H463">
        <v>120</v>
      </c>
      <c r="I463">
        <v>120</v>
      </c>
      <c r="J463">
        <v>36029829</v>
      </c>
      <c r="L463">
        <v>114752</v>
      </c>
      <c r="M463" t="s">
        <v>4098</v>
      </c>
      <c r="N463" t="s">
        <v>233</v>
      </c>
      <c r="P463">
        <v>2</v>
      </c>
      <c r="Q463">
        <v>1</v>
      </c>
      <c r="R463" t="s">
        <v>231</v>
      </c>
      <c r="S463">
        <v>2</v>
      </c>
      <c r="V463" t="s">
        <v>309</v>
      </c>
      <c r="W463" t="s">
        <v>310</v>
      </c>
      <c r="Y463">
        <v>1</v>
      </c>
      <c r="Z463" t="s">
        <v>741</v>
      </c>
      <c r="AA463" t="s">
        <v>415</v>
      </c>
      <c r="AC463">
        <v>1</v>
      </c>
      <c r="AH463" t="s">
        <v>4099</v>
      </c>
      <c r="AI463">
        <v>3271694</v>
      </c>
      <c r="AJ463" t="s">
        <v>4100</v>
      </c>
      <c r="AK463" t="s">
        <v>4101</v>
      </c>
      <c r="AL463">
        <v>417262</v>
      </c>
      <c r="AN463">
        <v>0</v>
      </c>
      <c r="AO463">
        <f t="shared" si="64"/>
        <v>417262</v>
      </c>
      <c r="AP463" t="s">
        <v>4099</v>
      </c>
      <c r="AQ463">
        <f t="shared" si="65"/>
        <v>-14.675034722218697</v>
      </c>
      <c r="AR463">
        <f t="shared" si="66"/>
        <v>1</v>
      </c>
      <c r="AS463">
        <f t="shared" si="67"/>
        <v>0.32496527778130258</v>
      </c>
      <c r="AT463">
        <f t="shared" si="68"/>
        <v>1</v>
      </c>
      <c r="AU463">
        <f t="shared" si="69"/>
        <v>1</v>
      </c>
      <c r="AV463">
        <f t="shared" si="70"/>
        <v>1</v>
      </c>
      <c r="AW463">
        <f t="shared" si="71"/>
        <v>1</v>
      </c>
      <c r="AX463">
        <f t="shared" si="71"/>
        <v>1</v>
      </c>
      <c r="AY463">
        <f t="shared" si="72"/>
        <v>1</v>
      </c>
    </row>
    <row r="464" spans="1:51">
      <c r="A464" t="s">
        <v>4102</v>
      </c>
      <c r="B464">
        <v>3271695</v>
      </c>
      <c r="C464" t="s">
        <v>303</v>
      </c>
      <c r="D464" t="s">
        <v>4103</v>
      </c>
      <c r="E464" t="s">
        <v>1349</v>
      </c>
      <c r="F464" t="s">
        <v>462</v>
      </c>
      <c r="G464" t="s">
        <v>2702</v>
      </c>
      <c r="H464">
        <v>60</v>
      </c>
      <c r="I464">
        <v>60</v>
      </c>
      <c r="J464">
        <v>36029813</v>
      </c>
      <c r="L464">
        <v>114752</v>
      </c>
      <c r="M464" t="s">
        <v>4104</v>
      </c>
      <c r="N464" t="s">
        <v>233</v>
      </c>
      <c r="P464">
        <v>2</v>
      </c>
      <c r="Q464">
        <v>1</v>
      </c>
      <c r="R464" t="s">
        <v>231</v>
      </c>
      <c r="S464">
        <v>2</v>
      </c>
      <c r="V464" t="s">
        <v>309</v>
      </c>
      <c r="W464" t="s">
        <v>310</v>
      </c>
      <c r="Y464">
        <v>1</v>
      </c>
      <c r="Z464" t="s">
        <v>741</v>
      </c>
      <c r="AA464" t="s">
        <v>415</v>
      </c>
      <c r="AC464">
        <v>1</v>
      </c>
      <c r="AH464" t="s">
        <v>4099</v>
      </c>
      <c r="AI464">
        <v>3271696</v>
      </c>
      <c r="AJ464" t="s">
        <v>4105</v>
      </c>
      <c r="AK464" t="s">
        <v>4106</v>
      </c>
      <c r="AL464">
        <v>416702</v>
      </c>
      <c r="AN464">
        <v>0</v>
      </c>
      <c r="AO464">
        <f t="shared" si="64"/>
        <v>416702</v>
      </c>
      <c r="AP464" t="s">
        <v>4099</v>
      </c>
      <c r="AQ464">
        <f t="shared" si="65"/>
        <v>-14.674861111110658</v>
      </c>
      <c r="AR464">
        <f t="shared" si="66"/>
        <v>1</v>
      </c>
      <c r="AS464">
        <f t="shared" si="67"/>
        <v>0.32513888888934162</v>
      </c>
      <c r="AT464">
        <f t="shared" si="68"/>
        <v>1</v>
      </c>
      <c r="AU464">
        <f t="shared" si="69"/>
        <v>1</v>
      </c>
      <c r="AV464">
        <f t="shared" si="70"/>
        <v>1</v>
      </c>
      <c r="AW464">
        <f t="shared" si="71"/>
        <v>1</v>
      </c>
      <c r="AX464">
        <f t="shared" si="71"/>
        <v>1</v>
      </c>
      <c r="AY464">
        <f t="shared" si="72"/>
        <v>1</v>
      </c>
    </row>
    <row r="465" spans="1:51">
      <c r="A465" t="s">
        <v>4107</v>
      </c>
      <c r="B465">
        <v>3271697</v>
      </c>
      <c r="C465" t="s">
        <v>303</v>
      </c>
      <c r="D465" t="s">
        <v>4080</v>
      </c>
      <c r="E465" t="s">
        <v>1358</v>
      </c>
      <c r="F465" t="s">
        <v>462</v>
      </c>
      <c r="G465" t="s">
        <v>2294</v>
      </c>
      <c r="H465">
        <v>80</v>
      </c>
      <c r="I465">
        <v>80</v>
      </c>
      <c r="J465">
        <v>36040385</v>
      </c>
      <c r="L465">
        <v>114752</v>
      </c>
      <c r="M465" t="s">
        <v>4108</v>
      </c>
      <c r="N465" t="s">
        <v>233</v>
      </c>
      <c r="P465">
        <v>2</v>
      </c>
      <c r="Q465">
        <v>1</v>
      </c>
      <c r="R465" t="s">
        <v>231</v>
      </c>
      <c r="S465">
        <v>2</v>
      </c>
      <c r="V465" t="s">
        <v>309</v>
      </c>
      <c r="W465" t="s">
        <v>310</v>
      </c>
      <c r="Y465">
        <v>1</v>
      </c>
      <c r="Z465" t="s">
        <v>2294</v>
      </c>
      <c r="AA465" t="s">
        <v>415</v>
      </c>
      <c r="AC465">
        <v>1</v>
      </c>
      <c r="AH465" t="s">
        <v>4099</v>
      </c>
      <c r="AI465">
        <v>3271698</v>
      </c>
      <c r="AJ465" t="s">
        <v>4109</v>
      </c>
      <c r="AK465" t="s">
        <v>4110</v>
      </c>
      <c r="AL465">
        <v>85955</v>
      </c>
      <c r="AN465">
        <v>0</v>
      </c>
      <c r="AO465">
        <f t="shared" si="64"/>
        <v>85955</v>
      </c>
      <c r="AP465" t="s">
        <v>4099</v>
      </c>
      <c r="AQ465">
        <f t="shared" si="65"/>
        <v>-26.674710648148903</v>
      </c>
      <c r="AR465">
        <f t="shared" si="66"/>
        <v>1</v>
      </c>
      <c r="AS465">
        <f t="shared" si="67"/>
        <v>0.32528935185109731</v>
      </c>
      <c r="AT465">
        <f t="shared" si="68"/>
        <v>1</v>
      </c>
      <c r="AU465">
        <f t="shared" si="69"/>
        <v>1</v>
      </c>
      <c r="AV465">
        <f t="shared" si="70"/>
        <v>1</v>
      </c>
      <c r="AW465">
        <f t="shared" si="71"/>
        <v>1</v>
      </c>
      <c r="AX465">
        <f t="shared" si="71"/>
        <v>1</v>
      </c>
      <c r="AY465">
        <f t="shared" si="72"/>
        <v>1</v>
      </c>
    </row>
    <row r="466" spans="1:51">
      <c r="A466" t="s">
        <v>4111</v>
      </c>
      <c r="B466">
        <v>3271699</v>
      </c>
      <c r="C466" t="s">
        <v>303</v>
      </c>
      <c r="D466" t="s">
        <v>4112</v>
      </c>
      <c r="E466" t="s">
        <v>1358</v>
      </c>
      <c r="F466" t="s">
        <v>462</v>
      </c>
      <c r="G466" t="s">
        <v>2719</v>
      </c>
      <c r="H466">
        <v>200</v>
      </c>
      <c r="I466">
        <v>200</v>
      </c>
      <c r="J466">
        <v>36147418</v>
      </c>
      <c r="L466">
        <v>114752</v>
      </c>
      <c r="M466" t="s">
        <v>4113</v>
      </c>
      <c r="N466" t="s">
        <v>233</v>
      </c>
      <c r="P466">
        <v>2</v>
      </c>
      <c r="Q466">
        <v>1</v>
      </c>
      <c r="R466" t="s">
        <v>231</v>
      </c>
      <c r="S466">
        <v>2</v>
      </c>
      <c r="V466" t="s">
        <v>309</v>
      </c>
      <c r="W466" t="s">
        <v>310</v>
      </c>
      <c r="Y466">
        <v>1</v>
      </c>
      <c r="Z466" t="s">
        <v>1352</v>
      </c>
      <c r="AA466" t="s">
        <v>415</v>
      </c>
      <c r="AC466">
        <v>1</v>
      </c>
      <c r="AH466" t="s">
        <v>4114</v>
      </c>
      <c r="AI466">
        <v>3271700</v>
      </c>
      <c r="AJ466" t="s">
        <v>4115</v>
      </c>
      <c r="AK466" t="s">
        <v>4116</v>
      </c>
      <c r="AL466">
        <v>498181</v>
      </c>
      <c r="AN466">
        <v>0</v>
      </c>
      <c r="AO466">
        <f t="shared" si="64"/>
        <v>498181</v>
      </c>
      <c r="AP466" t="s">
        <v>4114</v>
      </c>
      <c r="AQ466">
        <f t="shared" si="65"/>
        <v>-22.674537037033588</v>
      </c>
      <c r="AR466">
        <f t="shared" si="66"/>
        <v>1</v>
      </c>
      <c r="AS466">
        <f t="shared" si="67"/>
        <v>0.32546296296641231</v>
      </c>
      <c r="AT466">
        <f t="shared" si="68"/>
        <v>1</v>
      </c>
      <c r="AU466">
        <f t="shared" si="69"/>
        <v>1</v>
      </c>
      <c r="AV466">
        <f t="shared" si="70"/>
        <v>1</v>
      </c>
      <c r="AW466">
        <f t="shared" si="71"/>
        <v>1</v>
      </c>
      <c r="AX466">
        <f t="shared" si="71"/>
        <v>1</v>
      </c>
      <c r="AY466">
        <f t="shared" si="72"/>
        <v>1</v>
      </c>
    </row>
    <row r="467" spans="1:51">
      <c r="A467" t="s">
        <v>4117</v>
      </c>
      <c r="B467">
        <v>3271701</v>
      </c>
      <c r="C467" t="s">
        <v>303</v>
      </c>
      <c r="D467" t="s">
        <v>4118</v>
      </c>
      <c r="E467" t="s">
        <v>1358</v>
      </c>
      <c r="F467" t="s">
        <v>462</v>
      </c>
      <c r="G467" t="s">
        <v>4119</v>
      </c>
      <c r="H467">
        <v>600</v>
      </c>
      <c r="I467">
        <v>600</v>
      </c>
      <c r="J467">
        <v>36191197</v>
      </c>
      <c r="L467">
        <v>114752</v>
      </c>
      <c r="M467" t="s">
        <v>4120</v>
      </c>
      <c r="N467" t="s">
        <v>233</v>
      </c>
      <c r="P467">
        <v>2</v>
      </c>
      <c r="Q467">
        <v>1</v>
      </c>
      <c r="R467" t="s">
        <v>231</v>
      </c>
      <c r="S467">
        <v>2</v>
      </c>
      <c r="V467" t="s">
        <v>309</v>
      </c>
      <c r="W467" t="s">
        <v>310</v>
      </c>
      <c r="Y467">
        <v>1</v>
      </c>
      <c r="Z467" t="s">
        <v>1352</v>
      </c>
      <c r="AA467" t="s">
        <v>415</v>
      </c>
      <c r="AC467">
        <v>1</v>
      </c>
      <c r="AH467" t="s">
        <v>4114</v>
      </c>
      <c r="AI467">
        <v>3271702</v>
      </c>
      <c r="AJ467" t="s">
        <v>4121</v>
      </c>
      <c r="AK467" t="s">
        <v>4122</v>
      </c>
      <c r="AL467">
        <v>85878</v>
      </c>
      <c r="AN467">
        <v>0</v>
      </c>
      <c r="AO467">
        <f t="shared" si="64"/>
        <v>85878</v>
      </c>
      <c r="AP467" t="s">
        <v>4114</v>
      </c>
      <c r="AQ467">
        <f t="shared" si="65"/>
        <v>-22.674375000002328</v>
      </c>
      <c r="AR467">
        <f t="shared" si="66"/>
        <v>1</v>
      </c>
      <c r="AS467">
        <f t="shared" si="67"/>
        <v>0.32562499999767169</v>
      </c>
      <c r="AT467">
        <f t="shared" si="68"/>
        <v>1</v>
      </c>
      <c r="AU467">
        <f t="shared" si="69"/>
        <v>1</v>
      </c>
      <c r="AV467">
        <f t="shared" si="70"/>
        <v>1</v>
      </c>
      <c r="AW467">
        <f t="shared" si="71"/>
        <v>1</v>
      </c>
      <c r="AX467">
        <f t="shared" si="71"/>
        <v>1</v>
      </c>
      <c r="AY467">
        <f t="shared" si="72"/>
        <v>1</v>
      </c>
    </row>
    <row r="468" spans="1:51">
      <c r="A468" t="s">
        <v>4123</v>
      </c>
      <c r="B468">
        <v>3271703</v>
      </c>
      <c r="C468" t="s">
        <v>303</v>
      </c>
      <c r="D468" t="s">
        <v>4124</v>
      </c>
      <c r="E468" t="s">
        <v>1349</v>
      </c>
      <c r="F468" t="s">
        <v>462</v>
      </c>
      <c r="G468" t="s">
        <v>455</v>
      </c>
      <c r="H468">
        <v>20</v>
      </c>
      <c r="I468">
        <v>20</v>
      </c>
      <c r="J468">
        <v>36286264</v>
      </c>
      <c r="L468">
        <v>114752</v>
      </c>
      <c r="M468" t="s">
        <v>4125</v>
      </c>
      <c r="N468" t="s">
        <v>233</v>
      </c>
      <c r="P468">
        <v>2</v>
      </c>
      <c r="Q468">
        <v>1</v>
      </c>
      <c r="R468" t="s">
        <v>231</v>
      </c>
      <c r="S468">
        <v>2</v>
      </c>
      <c r="V468" t="s">
        <v>309</v>
      </c>
      <c r="W468" t="s">
        <v>310</v>
      </c>
      <c r="Y468">
        <v>1</v>
      </c>
      <c r="Z468" t="s">
        <v>2875</v>
      </c>
      <c r="AA468" t="s">
        <v>415</v>
      </c>
      <c r="AC468">
        <v>1</v>
      </c>
      <c r="AH468" t="s">
        <v>4114</v>
      </c>
      <c r="AI468">
        <v>3271704</v>
      </c>
      <c r="AJ468" t="s">
        <v>4126</v>
      </c>
      <c r="AK468" t="s">
        <v>4127</v>
      </c>
      <c r="AL468">
        <v>418308</v>
      </c>
      <c r="AN468">
        <v>0</v>
      </c>
      <c r="AO468">
        <f t="shared" si="64"/>
        <v>418308</v>
      </c>
      <c r="AP468" t="s">
        <v>4114</v>
      </c>
      <c r="AQ468">
        <f t="shared" si="65"/>
        <v>-19.67416666666395</v>
      </c>
      <c r="AR468">
        <f t="shared" si="66"/>
        <v>1</v>
      </c>
      <c r="AS468">
        <f t="shared" si="67"/>
        <v>0.32583333333604969</v>
      </c>
      <c r="AT468">
        <f t="shared" si="68"/>
        <v>1</v>
      </c>
      <c r="AU468">
        <f t="shared" si="69"/>
        <v>1</v>
      </c>
      <c r="AV468">
        <f t="shared" si="70"/>
        <v>1</v>
      </c>
      <c r="AW468">
        <f t="shared" si="71"/>
        <v>1</v>
      </c>
      <c r="AX468">
        <f t="shared" si="71"/>
        <v>1</v>
      </c>
      <c r="AY468">
        <f t="shared" si="72"/>
        <v>1</v>
      </c>
    </row>
    <row r="469" spans="1:51">
      <c r="A469" t="s">
        <v>4128</v>
      </c>
      <c r="B469">
        <v>3271705</v>
      </c>
      <c r="C469" t="s">
        <v>303</v>
      </c>
      <c r="D469" t="s">
        <v>4129</v>
      </c>
      <c r="E469" t="s">
        <v>1349</v>
      </c>
      <c r="F469" t="s">
        <v>462</v>
      </c>
      <c r="G469" t="s">
        <v>4119</v>
      </c>
      <c r="H469">
        <v>80</v>
      </c>
      <c r="I469">
        <v>80</v>
      </c>
      <c r="J469">
        <v>36255457</v>
      </c>
      <c r="L469">
        <v>114752</v>
      </c>
      <c r="M469" t="s">
        <v>4130</v>
      </c>
      <c r="N469" t="s">
        <v>233</v>
      </c>
      <c r="P469">
        <v>2</v>
      </c>
      <c r="Q469">
        <v>1</v>
      </c>
      <c r="R469" t="s">
        <v>231</v>
      </c>
      <c r="S469">
        <v>2</v>
      </c>
      <c r="V469" t="s">
        <v>309</v>
      </c>
      <c r="W469" t="s">
        <v>310</v>
      </c>
      <c r="Y469">
        <v>1</v>
      </c>
      <c r="Z469" t="s">
        <v>455</v>
      </c>
      <c r="AA469" t="s">
        <v>415</v>
      </c>
      <c r="AC469">
        <v>1</v>
      </c>
      <c r="AH469" t="s">
        <v>4131</v>
      </c>
      <c r="AI469">
        <v>3271706</v>
      </c>
      <c r="AJ469" t="s">
        <v>4132</v>
      </c>
      <c r="AK469" t="s">
        <v>4133</v>
      </c>
      <c r="AL469">
        <v>67769</v>
      </c>
      <c r="AN469">
        <v>0</v>
      </c>
      <c r="AO469">
        <f t="shared" si="64"/>
        <v>67769</v>
      </c>
      <c r="AP469" t="s">
        <v>4131</v>
      </c>
      <c r="AQ469">
        <f t="shared" si="65"/>
        <v>-20.673981481479132</v>
      </c>
      <c r="AR469">
        <f t="shared" si="66"/>
        <v>1</v>
      </c>
      <c r="AS469">
        <f t="shared" si="67"/>
        <v>0.32601851852086838</v>
      </c>
      <c r="AT469">
        <f t="shared" si="68"/>
        <v>1</v>
      </c>
      <c r="AU469">
        <f t="shared" si="69"/>
        <v>1</v>
      </c>
      <c r="AV469">
        <f t="shared" si="70"/>
        <v>1</v>
      </c>
      <c r="AW469">
        <f t="shared" si="71"/>
        <v>1</v>
      </c>
      <c r="AX469">
        <f t="shared" si="71"/>
        <v>1</v>
      </c>
      <c r="AY469">
        <f t="shared" si="72"/>
        <v>1</v>
      </c>
    </row>
    <row r="470" spans="1:51">
      <c r="A470" t="s">
        <v>4134</v>
      </c>
      <c r="B470">
        <v>3271707</v>
      </c>
      <c r="C470" t="s">
        <v>303</v>
      </c>
      <c r="D470" t="s">
        <v>4080</v>
      </c>
      <c r="E470" t="s">
        <v>1358</v>
      </c>
      <c r="F470" t="s">
        <v>462</v>
      </c>
      <c r="G470" t="s">
        <v>1352</v>
      </c>
      <c r="H470">
        <v>100</v>
      </c>
      <c r="I470">
        <v>100</v>
      </c>
      <c r="J470">
        <v>36214616</v>
      </c>
      <c r="L470">
        <v>114752</v>
      </c>
      <c r="M470" t="s">
        <v>4135</v>
      </c>
      <c r="N470" t="s">
        <v>233</v>
      </c>
      <c r="P470">
        <v>2</v>
      </c>
      <c r="Q470">
        <v>1</v>
      </c>
      <c r="R470" t="s">
        <v>231</v>
      </c>
      <c r="S470">
        <v>2</v>
      </c>
      <c r="V470" t="s">
        <v>309</v>
      </c>
      <c r="W470" t="s">
        <v>310</v>
      </c>
      <c r="Y470">
        <v>1</v>
      </c>
      <c r="Z470" t="s">
        <v>1352</v>
      </c>
      <c r="AA470" t="s">
        <v>415</v>
      </c>
      <c r="AC470">
        <v>1</v>
      </c>
      <c r="AH470" t="s">
        <v>4131</v>
      </c>
      <c r="AI470">
        <v>3271708</v>
      </c>
      <c r="AJ470" t="s">
        <v>4136</v>
      </c>
      <c r="AK470" t="s">
        <v>4137</v>
      </c>
      <c r="AL470">
        <v>85199</v>
      </c>
      <c r="AN470">
        <v>0</v>
      </c>
      <c r="AO470">
        <f t="shared" si="64"/>
        <v>85199</v>
      </c>
      <c r="AP470" t="s">
        <v>4131</v>
      </c>
      <c r="AQ470">
        <f t="shared" si="65"/>
        <v>-22.67377314814803</v>
      </c>
      <c r="AR470">
        <f t="shared" si="66"/>
        <v>1</v>
      </c>
      <c r="AS470">
        <f t="shared" si="67"/>
        <v>0.32622685185197042</v>
      </c>
      <c r="AT470">
        <f t="shared" si="68"/>
        <v>1</v>
      </c>
      <c r="AU470">
        <f t="shared" si="69"/>
        <v>1</v>
      </c>
      <c r="AV470">
        <f t="shared" si="70"/>
        <v>1</v>
      </c>
      <c r="AW470">
        <f t="shared" si="71"/>
        <v>1</v>
      </c>
      <c r="AX470">
        <f t="shared" si="71"/>
        <v>1</v>
      </c>
      <c r="AY470">
        <f t="shared" si="72"/>
        <v>1</v>
      </c>
    </row>
    <row r="471" spans="1:51">
      <c r="A471" t="s">
        <v>4138</v>
      </c>
      <c r="B471">
        <v>3271709</v>
      </c>
      <c r="C471" t="s">
        <v>303</v>
      </c>
      <c r="D471" t="s">
        <v>4139</v>
      </c>
      <c r="E471" t="s">
        <v>1349</v>
      </c>
      <c r="F471" t="s">
        <v>462</v>
      </c>
      <c r="G471" t="s">
        <v>4119</v>
      </c>
      <c r="H471">
        <v>30</v>
      </c>
      <c r="I471">
        <v>30</v>
      </c>
      <c r="J471">
        <v>36391847</v>
      </c>
      <c r="L471">
        <v>114752</v>
      </c>
      <c r="M471" t="s">
        <v>4140</v>
      </c>
      <c r="N471" t="s">
        <v>233</v>
      </c>
      <c r="P471">
        <v>2</v>
      </c>
      <c r="Q471">
        <v>1</v>
      </c>
      <c r="R471" t="s">
        <v>231</v>
      </c>
      <c r="S471">
        <v>2</v>
      </c>
      <c r="V471" t="s">
        <v>309</v>
      </c>
      <c r="W471" t="s">
        <v>310</v>
      </c>
      <c r="Y471">
        <v>1</v>
      </c>
      <c r="Z471" t="s">
        <v>4119</v>
      </c>
      <c r="AA471" t="s">
        <v>415</v>
      </c>
      <c r="AC471">
        <v>1</v>
      </c>
      <c r="AH471" t="s">
        <v>4131</v>
      </c>
      <c r="AI471">
        <v>3271710</v>
      </c>
      <c r="AJ471" t="s">
        <v>4141</v>
      </c>
      <c r="AK471" t="s">
        <v>4142</v>
      </c>
      <c r="AL471">
        <v>417242</v>
      </c>
      <c r="AN471">
        <v>0</v>
      </c>
      <c r="AO471">
        <f t="shared" si="64"/>
        <v>417242</v>
      </c>
      <c r="AP471" t="s">
        <v>4143</v>
      </c>
      <c r="AQ471">
        <f t="shared" si="65"/>
        <v>-16.672939814816345</v>
      </c>
      <c r="AR471">
        <f t="shared" si="66"/>
        <v>1</v>
      </c>
      <c r="AS471">
        <f t="shared" si="67"/>
        <v>0.32706018518365454</v>
      </c>
      <c r="AT471">
        <f t="shared" si="68"/>
        <v>1</v>
      </c>
      <c r="AU471">
        <f t="shared" si="69"/>
        <v>1</v>
      </c>
      <c r="AV471">
        <f t="shared" si="70"/>
        <v>1</v>
      </c>
      <c r="AW471">
        <f t="shared" si="71"/>
        <v>1</v>
      </c>
      <c r="AX471">
        <f t="shared" si="71"/>
        <v>1</v>
      </c>
      <c r="AY471">
        <f t="shared" si="72"/>
        <v>1</v>
      </c>
    </row>
    <row r="472" spans="1:51">
      <c r="A472" t="s">
        <v>4144</v>
      </c>
      <c r="B472">
        <v>3271711</v>
      </c>
      <c r="C472" t="s">
        <v>303</v>
      </c>
      <c r="D472" t="s">
        <v>4145</v>
      </c>
      <c r="E472" t="s">
        <v>1349</v>
      </c>
      <c r="F472" t="s">
        <v>462</v>
      </c>
      <c r="G472" t="s">
        <v>4119</v>
      </c>
      <c r="H472">
        <v>30</v>
      </c>
      <c r="I472">
        <v>30</v>
      </c>
      <c r="J472">
        <v>36391855</v>
      </c>
      <c r="L472">
        <v>114752</v>
      </c>
      <c r="M472" t="s">
        <v>4146</v>
      </c>
      <c r="N472" t="s">
        <v>233</v>
      </c>
      <c r="P472">
        <v>2</v>
      </c>
      <c r="Q472">
        <v>1</v>
      </c>
      <c r="R472" t="s">
        <v>231</v>
      </c>
      <c r="S472">
        <v>2</v>
      </c>
      <c r="V472" t="s">
        <v>309</v>
      </c>
      <c r="W472" t="s">
        <v>310</v>
      </c>
      <c r="Y472">
        <v>1</v>
      </c>
      <c r="Z472" t="s">
        <v>4119</v>
      </c>
      <c r="AA472" t="s">
        <v>415</v>
      </c>
      <c r="AC472">
        <v>1</v>
      </c>
      <c r="AH472" t="s">
        <v>4143</v>
      </c>
      <c r="AI472">
        <v>3271712</v>
      </c>
      <c r="AJ472" t="s">
        <v>4147</v>
      </c>
      <c r="AK472" t="s">
        <v>4148</v>
      </c>
      <c r="AL472">
        <v>417239</v>
      </c>
      <c r="AN472">
        <v>0</v>
      </c>
      <c r="AO472">
        <f t="shared" si="64"/>
        <v>417239</v>
      </c>
      <c r="AP472" t="s">
        <v>4143</v>
      </c>
      <c r="AQ472">
        <f t="shared" si="65"/>
        <v>-16.67276620370103</v>
      </c>
      <c r="AR472">
        <f t="shared" si="66"/>
        <v>1</v>
      </c>
      <c r="AS472">
        <f t="shared" si="67"/>
        <v>0.32723379629896954</v>
      </c>
      <c r="AT472">
        <f t="shared" si="68"/>
        <v>1</v>
      </c>
      <c r="AU472">
        <f t="shared" si="69"/>
        <v>1</v>
      </c>
      <c r="AV472">
        <f t="shared" si="70"/>
        <v>1</v>
      </c>
      <c r="AW472">
        <f t="shared" si="71"/>
        <v>1</v>
      </c>
      <c r="AX472">
        <f t="shared" si="71"/>
        <v>1</v>
      </c>
      <c r="AY472">
        <f t="shared" si="72"/>
        <v>1</v>
      </c>
    </row>
    <row r="473" spans="1:51">
      <c r="A473" t="s">
        <v>4149</v>
      </c>
      <c r="B473">
        <v>3271713</v>
      </c>
      <c r="C473" t="s">
        <v>303</v>
      </c>
      <c r="D473" t="s">
        <v>4150</v>
      </c>
      <c r="E473" t="s">
        <v>1349</v>
      </c>
      <c r="F473" t="s">
        <v>462</v>
      </c>
      <c r="G473" t="s">
        <v>4119</v>
      </c>
      <c r="H473">
        <v>30</v>
      </c>
      <c r="I473">
        <v>30</v>
      </c>
      <c r="J473">
        <v>36391919</v>
      </c>
      <c r="L473">
        <v>114752</v>
      </c>
      <c r="M473" t="s">
        <v>4151</v>
      </c>
      <c r="N473" t="s">
        <v>233</v>
      </c>
      <c r="P473">
        <v>2</v>
      </c>
      <c r="Q473">
        <v>1</v>
      </c>
      <c r="R473" t="s">
        <v>231</v>
      </c>
      <c r="S473">
        <v>2</v>
      </c>
      <c r="V473" t="s">
        <v>309</v>
      </c>
      <c r="W473" t="s">
        <v>310</v>
      </c>
      <c r="Y473">
        <v>1</v>
      </c>
      <c r="Z473" t="s">
        <v>4119</v>
      </c>
      <c r="AA473" t="s">
        <v>415</v>
      </c>
      <c r="AC473">
        <v>1</v>
      </c>
      <c r="AH473" t="s">
        <v>4143</v>
      </c>
      <c r="AI473">
        <v>3271714</v>
      </c>
      <c r="AJ473" t="s">
        <v>4152</v>
      </c>
      <c r="AK473" t="s">
        <v>4153</v>
      </c>
      <c r="AL473">
        <v>417700</v>
      </c>
      <c r="AN473">
        <v>0</v>
      </c>
      <c r="AO473">
        <f t="shared" si="64"/>
        <v>417700</v>
      </c>
      <c r="AP473" t="s">
        <v>4143</v>
      </c>
      <c r="AQ473">
        <f t="shared" si="65"/>
        <v>-16.672627314816054</v>
      </c>
      <c r="AR473">
        <f t="shared" si="66"/>
        <v>1</v>
      </c>
      <c r="AS473">
        <f t="shared" si="67"/>
        <v>0.32737268518394558</v>
      </c>
      <c r="AT473">
        <f t="shared" si="68"/>
        <v>1</v>
      </c>
      <c r="AU473">
        <f t="shared" si="69"/>
        <v>1</v>
      </c>
      <c r="AV473">
        <f t="shared" si="70"/>
        <v>1</v>
      </c>
      <c r="AW473">
        <f t="shared" si="71"/>
        <v>1</v>
      </c>
      <c r="AX473">
        <f t="shared" si="71"/>
        <v>1</v>
      </c>
      <c r="AY473">
        <f t="shared" si="72"/>
        <v>1</v>
      </c>
    </row>
    <row r="474" spans="1:51">
      <c r="A474" t="s">
        <v>4154</v>
      </c>
      <c r="B474">
        <v>3271715</v>
      </c>
      <c r="C474" t="s">
        <v>303</v>
      </c>
      <c r="D474" t="s">
        <v>4155</v>
      </c>
      <c r="E474" t="s">
        <v>1349</v>
      </c>
      <c r="F474" t="s">
        <v>462</v>
      </c>
      <c r="G474" t="s">
        <v>4119</v>
      </c>
      <c r="H474">
        <v>30</v>
      </c>
      <c r="I474">
        <v>30</v>
      </c>
      <c r="J474">
        <v>36391927</v>
      </c>
      <c r="L474">
        <v>114752</v>
      </c>
      <c r="M474" t="s">
        <v>4156</v>
      </c>
      <c r="N474" t="s">
        <v>233</v>
      </c>
      <c r="P474">
        <v>2</v>
      </c>
      <c r="Q474">
        <v>1</v>
      </c>
      <c r="R474" t="s">
        <v>231</v>
      </c>
      <c r="S474">
        <v>2</v>
      </c>
      <c r="V474" t="s">
        <v>309</v>
      </c>
      <c r="W474" t="s">
        <v>310</v>
      </c>
      <c r="Y474">
        <v>1</v>
      </c>
      <c r="Z474" t="s">
        <v>4119</v>
      </c>
      <c r="AA474" t="s">
        <v>415</v>
      </c>
      <c r="AC474">
        <v>1</v>
      </c>
      <c r="AH474" t="s">
        <v>4157</v>
      </c>
      <c r="AI474">
        <v>3271716</v>
      </c>
      <c r="AJ474" t="s">
        <v>4158</v>
      </c>
      <c r="AK474" t="s">
        <v>4159</v>
      </c>
      <c r="AL474">
        <v>417237</v>
      </c>
      <c r="AN474">
        <v>0</v>
      </c>
      <c r="AO474">
        <f t="shared" si="64"/>
        <v>417237</v>
      </c>
      <c r="AP474" t="s">
        <v>4157</v>
      </c>
      <c r="AQ474">
        <f t="shared" si="65"/>
        <v>-16.672488425923802</v>
      </c>
      <c r="AR474">
        <f t="shared" si="66"/>
        <v>1</v>
      </c>
      <c r="AS474">
        <f t="shared" si="67"/>
        <v>0.32751157407619758</v>
      </c>
      <c r="AT474">
        <f t="shared" si="68"/>
        <v>1</v>
      </c>
      <c r="AU474">
        <f t="shared" si="69"/>
        <v>1</v>
      </c>
      <c r="AV474">
        <f t="shared" si="70"/>
        <v>1</v>
      </c>
      <c r="AW474">
        <f t="shared" si="71"/>
        <v>1</v>
      </c>
      <c r="AX474">
        <f t="shared" si="71"/>
        <v>1</v>
      </c>
      <c r="AY474">
        <f t="shared" si="72"/>
        <v>1</v>
      </c>
    </row>
    <row r="475" spans="1:51">
      <c r="A475" t="s">
        <v>4160</v>
      </c>
      <c r="B475">
        <v>3271717</v>
      </c>
      <c r="C475" t="s">
        <v>303</v>
      </c>
      <c r="D475" t="s">
        <v>4161</v>
      </c>
      <c r="E475" t="s">
        <v>1349</v>
      </c>
      <c r="F475" t="s">
        <v>462</v>
      </c>
      <c r="G475" t="s">
        <v>2875</v>
      </c>
      <c r="H475">
        <v>60</v>
      </c>
      <c r="I475">
        <v>60</v>
      </c>
      <c r="J475">
        <v>36468784</v>
      </c>
      <c r="L475">
        <v>114752</v>
      </c>
      <c r="M475" t="s">
        <v>4162</v>
      </c>
      <c r="N475" t="s">
        <v>233</v>
      </c>
      <c r="P475">
        <v>2</v>
      </c>
      <c r="Q475">
        <v>1</v>
      </c>
      <c r="R475" t="s">
        <v>231</v>
      </c>
      <c r="S475">
        <v>2</v>
      </c>
      <c r="V475" t="s">
        <v>309</v>
      </c>
      <c r="W475" t="s">
        <v>310</v>
      </c>
      <c r="Y475">
        <v>1</v>
      </c>
      <c r="Z475" t="s">
        <v>741</v>
      </c>
      <c r="AA475" t="s">
        <v>415</v>
      </c>
      <c r="AC475">
        <v>1</v>
      </c>
      <c r="AH475" t="s">
        <v>4157</v>
      </c>
      <c r="AI475">
        <v>3271718</v>
      </c>
      <c r="AJ475" t="s">
        <v>4163</v>
      </c>
      <c r="AK475" t="s">
        <v>4164</v>
      </c>
      <c r="AL475">
        <v>417426</v>
      </c>
      <c r="AN475">
        <v>0</v>
      </c>
      <c r="AO475">
        <f t="shared" si="64"/>
        <v>417426</v>
      </c>
      <c r="AP475" t="s">
        <v>4157</v>
      </c>
      <c r="AQ475">
        <f t="shared" si="65"/>
        <v>-14.672210648146574</v>
      </c>
      <c r="AR475">
        <f t="shared" si="66"/>
        <v>1</v>
      </c>
      <c r="AS475">
        <f t="shared" si="67"/>
        <v>0.32778935185342561</v>
      </c>
      <c r="AT475">
        <f t="shared" si="68"/>
        <v>1</v>
      </c>
      <c r="AU475">
        <f t="shared" si="69"/>
        <v>1</v>
      </c>
      <c r="AV475">
        <f t="shared" si="70"/>
        <v>1</v>
      </c>
      <c r="AW475">
        <f t="shared" si="71"/>
        <v>1</v>
      </c>
      <c r="AX475">
        <f t="shared" si="71"/>
        <v>1</v>
      </c>
      <c r="AY475">
        <f t="shared" si="72"/>
        <v>1</v>
      </c>
    </row>
    <row r="476" spans="1:51">
      <c r="A476" t="s">
        <v>4165</v>
      </c>
      <c r="B476">
        <v>3271719</v>
      </c>
      <c r="C476" t="s">
        <v>4054</v>
      </c>
      <c r="D476" t="s">
        <v>4166</v>
      </c>
      <c r="E476" t="s">
        <v>4167</v>
      </c>
      <c r="F476" t="s">
        <v>462</v>
      </c>
      <c r="G476" t="s">
        <v>231</v>
      </c>
      <c r="H476">
        <v>17265.599999999999</v>
      </c>
      <c r="I476">
        <v>17265.599999999999</v>
      </c>
      <c r="J476">
        <v>1785661</v>
      </c>
      <c r="L476">
        <v>114565</v>
      </c>
      <c r="M476" t="s">
        <v>4168</v>
      </c>
      <c r="N476" t="s">
        <v>233</v>
      </c>
      <c r="O476" t="s">
        <v>4169</v>
      </c>
      <c r="P476">
        <v>2</v>
      </c>
      <c r="Q476">
        <v>1</v>
      </c>
      <c r="R476" t="s">
        <v>231</v>
      </c>
      <c r="S476">
        <v>2</v>
      </c>
      <c r="U476" t="s">
        <v>4170</v>
      </c>
      <c r="V476" t="s">
        <v>4060</v>
      </c>
      <c r="W476" t="s">
        <v>4061</v>
      </c>
      <c r="Y476">
        <v>1</v>
      </c>
      <c r="Z476" t="s">
        <v>467</v>
      </c>
      <c r="AA476" t="s">
        <v>415</v>
      </c>
      <c r="AC476">
        <v>1</v>
      </c>
      <c r="AH476" t="s">
        <v>4157</v>
      </c>
      <c r="AI476">
        <v>3271720</v>
      </c>
      <c r="AJ476" t="s">
        <v>4171</v>
      </c>
      <c r="AK476" t="s">
        <v>4172</v>
      </c>
      <c r="AL476">
        <v>488698</v>
      </c>
      <c r="AN476">
        <v>0</v>
      </c>
      <c r="AO476">
        <f t="shared" si="64"/>
        <v>488698</v>
      </c>
      <c r="AP476" t="s">
        <v>4157</v>
      </c>
      <c r="AQ476">
        <f t="shared" si="65"/>
        <v>-15.646898148144828</v>
      </c>
      <c r="AR476">
        <f t="shared" si="66"/>
        <v>1</v>
      </c>
      <c r="AS476">
        <f t="shared" si="67"/>
        <v>0.35310185185517184</v>
      </c>
      <c r="AT476">
        <f t="shared" si="68"/>
        <v>1</v>
      </c>
      <c r="AU476">
        <f t="shared" si="69"/>
        <v>1</v>
      </c>
      <c r="AV476">
        <f t="shared" si="70"/>
        <v>1</v>
      </c>
      <c r="AW476">
        <f t="shared" si="71"/>
        <v>1</v>
      </c>
      <c r="AX476">
        <f t="shared" si="71"/>
        <v>1</v>
      </c>
      <c r="AY476">
        <f t="shared" si="72"/>
        <v>1</v>
      </c>
    </row>
    <row r="477" spans="1:51">
      <c r="A477" t="s">
        <v>4165</v>
      </c>
      <c r="B477">
        <v>3271719</v>
      </c>
      <c r="C477" t="s">
        <v>4054</v>
      </c>
      <c r="D477" t="s">
        <v>4166</v>
      </c>
      <c r="E477" t="s">
        <v>4167</v>
      </c>
      <c r="F477" t="s">
        <v>462</v>
      </c>
      <c r="G477" t="s">
        <v>231</v>
      </c>
      <c r="H477">
        <v>17265.599999999999</v>
      </c>
      <c r="I477">
        <v>17265.599999999999</v>
      </c>
      <c r="J477">
        <v>1785661</v>
      </c>
      <c r="L477">
        <v>114565</v>
      </c>
      <c r="M477" t="s">
        <v>4168</v>
      </c>
      <c r="N477" t="s">
        <v>233</v>
      </c>
      <c r="O477" t="s">
        <v>4169</v>
      </c>
      <c r="P477">
        <v>2</v>
      </c>
      <c r="Q477">
        <v>1</v>
      </c>
      <c r="R477" t="s">
        <v>231</v>
      </c>
      <c r="S477">
        <v>2</v>
      </c>
      <c r="U477" t="s">
        <v>4170</v>
      </c>
      <c r="V477" t="s">
        <v>4060</v>
      </c>
      <c r="W477" t="s">
        <v>4061</v>
      </c>
      <c r="Y477">
        <v>1</v>
      </c>
      <c r="Z477" t="s">
        <v>467</v>
      </c>
      <c r="AA477" t="s">
        <v>415</v>
      </c>
      <c r="AC477">
        <v>1</v>
      </c>
      <c r="AH477" t="s">
        <v>4157</v>
      </c>
      <c r="AI477">
        <v>3271721</v>
      </c>
      <c r="AJ477" t="s">
        <v>4171</v>
      </c>
      <c r="AK477" t="s">
        <v>4173</v>
      </c>
      <c r="AL477">
        <v>488698</v>
      </c>
      <c r="AN477">
        <v>0</v>
      </c>
      <c r="AO477">
        <f t="shared" si="64"/>
        <v>488698</v>
      </c>
      <c r="AP477" t="s">
        <v>4157</v>
      </c>
      <c r="AQ477">
        <f t="shared" si="65"/>
        <v>-15.646898148144828</v>
      </c>
      <c r="AR477">
        <f t="shared" si="66"/>
        <v>1</v>
      </c>
      <c r="AS477">
        <f t="shared" si="67"/>
        <v>0.35310185185517184</v>
      </c>
      <c r="AT477">
        <f t="shared" si="68"/>
        <v>1</v>
      </c>
      <c r="AU477">
        <f t="shared" si="69"/>
        <v>1</v>
      </c>
      <c r="AV477">
        <f t="shared" si="70"/>
        <v>1</v>
      </c>
      <c r="AW477">
        <f t="shared" si="71"/>
        <v>1</v>
      </c>
      <c r="AX477">
        <f t="shared" si="71"/>
        <v>1</v>
      </c>
      <c r="AY477">
        <f t="shared" si="72"/>
        <v>1</v>
      </c>
    </row>
    <row r="478" spans="1:51">
      <c r="A478" t="s">
        <v>4174</v>
      </c>
      <c r="B478">
        <v>3271722</v>
      </c>
      <c r="C478" t="s">
        <v>4175</v>
      </c>
      <c r="D478" t="s">
        <v>4055</v>
      </c>
      <c r="E478" t="s">
        <v>4056</v>
      </c>
      <c r="F478" t="s">
        <v>462</v>
      </c>
      <c r="G478" t="s">
        <v>231</v>
      </c>
      <c r="H478">
        <v>0</v>
      </c>
      <c r="I478">
        <v>0</v>
      </c>
      <c r="J478">
        <v>1785692</v>
      </c>
      <c r="L478">
        <v>114565</v>
      </c>
      <c r="M478" t="s">
        <v>4176</v>
      </c>
      <c r="N478" t="s">
        <v>233</v>
      </c>
      <c r="O478" t="s">
        <v>4058</v>
      </c>
      <c r="P478">
        <v>2</v>
      </c>
      <c r="Q478">
        <v>1</v>
      </c>
      <c r="R478" t="s">
        <v>231</v>
      </c>
      <c r="S478">
        <v>2</v>
      </c>
      <c r="U478" t="s">
        <v>4177</v>
      </c>
      <c r="V478" t="s">
        <v>4178</v>
      </c>
      <c r="W478" t="s">
        <v>4179</v>
      </c>
      <c r="Y478">
        <v>1</v>
      </c>
      <c r="Z478" t="s">
        <v>4180</v>
      </c>
      <c r="AA478" t="s">
        <v>415</v>
      </c>
      <c r="AC478">
        <v>1</v>
      </c>
      <c r="AH478" t="s">
        <v>4157</v>
      </c>
      <c r="AI478">
        <v>3271723</v>
      </c>
      <c r="AJ478" t="s">
        <v>4181</v>
      </c>
      <c r="AK478" t="s">
        <v>4182</v>
      </c>
      <c r="AL478">
        <v>613499</v>
      </c>
      <c r="AN478">
        <v>0</v>
      </c>
      <c r="AO478">
        <f t="shared" si="64"/>
        <v>613499</v>
      </c>
      <c r="AP478" t="s">
        <v>4157</v>
      </c>
      <c r="AQ478">
        <f t="shared" si="65"/>
        <v>-69.646828703705978</v>
      </c>
      <c r="AR478">
        <f t="shared" si="66"/>
        <v>1</v>
      </c>
      <c r="AS478">
        <f t="shared" si="67"/>
        <v>0.35317129629402189</v>
      </c>
      <c r="AT478">
        <f t="shared" si="68"/>
        <v>1</v>
      </c>
      <c r="AU478">
        <f t="shared" si="69"/>
        <v>1</v>
      </c>
      <c r="AV478">
        <f t="shared" si="70"/>
        <v>0</v>
      </c>
      <c r="AW478">
        <f t="shared" si="71"/>
        <v>1</v>
      </c>
      <c r="AX478">
        <f t="shared" si="71"/>
        <v>1</v>
      </c>
      <c r="AY478">
        <f t="shared" si="72"/>
        <v>1</v>
      </c>
    </row>
    <row r="479" spans="1:51">
      <c r="A479" t="s">
        <v>4183</v>
      </c>
      <c r="B479">
        <v>3271724</v>
      </c>
      <c r="C479" t="s">
        <v>4175</v>
      </c>
      <c r="D479" t="s">
        <v>4055</v>
      </c>
      <c r="E479" t="s">
        <v>4056</v>
      </c>
      <c r="F479" t="s">
        <v>462</v>
      </c>
      <c r="G479" t="s">
        <v>231</v>
      </c>
      <c r="H479">
        <v>0</v>
      </c>
      <c r="I479">
        <v>0</v>
      </c>
      <c r="J479">
        <v>1785694</v>
      </c>
      <c r="L479">
        <v>114565</v>
      </c>
      <c r="M479" t="s">
        <v>4184</v>
      </c>
      <c r="N479" t="s">
        <v>233</v>
      </c>
      <c r="O479" t="s">
        <v>4058</v>
      </c>
      <c r="P479">
        <v>2</v>
      </c>
      <c r="Q479">
        <v>1</v>
      </c>
      <c r="R479" t="s">
        <v>231</v>
      </c>
      <c r="S479">
        <v>2</v>
      </c>
      <c r="U479" t="s">
        <v>4177</v>
      </c>
      <c r="V479" t="s">
        <v>4178</v>
      </c>
      <c r="W479" t="s">
        <v>4179</v>
      </c>
      <c r="Y479">
        <v>1</v>
      </c>
      <c r="Z479" t="s">
        <v>4185</v>
      </c>
      <c r="AA479" t="s">
        <v>415</v>
      </c>
      <c r="AC479">
        <v>1</v>
      </c>
      <c r="AH479" t="s">
        <v>4186</v>
      </c>
      <c r="AI479">
        <v>3271725</v>
      </c>
      <c r="AJ479" t="s">
        <v>4056</v>
      </c>
      <c r="AK479" t="s">
        <v>4187</v>
      </c>
      <c r="AL479">
        <v>594555</v>
      </c>
      <c r="AN479">
        <v>0</v>
      </c>
      <c r="AO479">
        <f t="shared" si="64"/>
        <v>594555</v>
      </c>
      <c r="AP479" t="s">
        <v>4186</v>
      </c>
      <c r="AQ479">
        <f t="shared" si="65"/>
        <v>-67.646759259259852</v>
      </c>
      <c r="AR479">
        <f t="shared" si="66"/>
        <v>1</v>
      </c>
      <c r="AS479">
        <f t="shared" si="67"/>
        <v>0.35324074074014788</v>
      </c>
      <c r="AT479">
        <f t="shared" si="68"/>
        <v>1</v>
      </c>
      <c r="AU479">
        <f t="shared" si="69"/>
        <v>1</v>
      </c>
      <c r="AV479">
        <f t="shared" si="70"/>
        <v>0</v>
      </c>
      <c r="AW479">
        <f t="shared" si="71"/>
        <v>1</v>
      </c>
      <c r="AX479">
        <f t="shared" si="71"/>
        <v>1</v>
      </c>
      <c r="AY479">
        <f t="shared" si="72"/>
        <v>1</v>
      </c>
    </row>
    <row r="480" spans="1:51">
      <c r="A480" t="s">
        <v>4188</v>
      </c>
      <c r="B480">
        <v>3271726</v>
      </c>
      <c r="C480" t="s">
        <v>4189</v>
      </c>
      <c r="D480" t="s">
        <v>4190</v>
      </c>
      <c r="E480" t="s">
        <v>4056</v>
      </c>
      <c r="F480" t="s">
        <v>462</v>
      </c>
      <c r="G480" t="s">
        <v>231</v>
      </c>
      <c r="H480">
        <v>0</v>
      </c>
      <c r="I480">
        <v>0</v>
      </c>
      <c r="J480">
        <v>1785660</v>
      </c>
      <c r="L480">
        <v>114565</v>
      </c>
      <c r="M480" t="s">
        <v>4191</v>
      </c>
      <c r="N480" t="s">
        <v>233</v>
      </c>
      <c r="O480" t="s">
        <v>4058</v>
      </c>
      <c r="P480">
        <v>2</v>
      </c>
      <c r="Q480">
        <v>1</v>
      </c>
      <c r="R480" t="s">
        <v>231</v>
      </c>
      <c r="S480">
        <v>2</v>
      </c>
      <c r="U480" t="s">
        <v>4177</v>
      </c>
      <c r="V480" t="s">
        <v>4192</v>
      </c>
      <c r="W480" t="s">
        <v>4193</v>
      </c>
      <c r="Y480">
        <v>1</v>
      </c>
      <c r="Z480" t="s">
        <v>4062</v>
      </c>
      <c r="AA480" t="s">
        <v>415</v>
      </c>
      <c r="AC480">
        <v>1</v>
      </c>
      <c r="AH480" t="s">
        <v>4186</v>
      </c>
      <c r="AI480">
        <v>3271727</v>
      </c>
      <c r="AJ480" t="s">
        <v>4194</v>
      </c>
      <c r="AK480" t="s">
        <v>4195</v>
      </c>
      <c r="AL480">
        <v>2396051</v>
      </c>
      <c r="AN480">
        <v>0</v>
      </c>
      <c r="AO480">
        <f t="shared" si="64"/>
        <v>2396051</v>
      </c>
      <c r="AP480" t="s">
        <v>4186</v>
      </c>
      <c r="AQ480">
        <f t="shared" si="65"/>
        <v>-68.646689814813726</v>
      </c>
      <c r="AR480">
        <f t="shared" si="66"/>
        <v>1</v>
      </c>
      <c r="AS480">
        <f t="shared" si="67"/>
        <v>0.35331018518627388</v>
      </c>
      <c r="AT480">
        <f t="shared" si="68"/>
        <v>1</v>
      </c>
      <c r="AU480">
        <f t="shared" si="69"/>
        <v>1</v>
      </c>
      <c r="AV480">
        <f t="shared" si="70"/>
        <v>0</v>
      </c>
      <c r="AW480">
        <f t="shared" si="71"/>
        <v>1</v>
      </c>
      <c r="AX480">
        <f t="shared" si="71"/>
        <v>1</v>
      </c>
      <c r="AY480">
        <f t="shared" si="72"/>
        <v>1</v>
      </c>
    </row>
    <row r="481" spans="1:51">
      <c r="A481" t="s">
        <v>4196</v>
      </c>
      <c r="B481">
        <v>3271728</v>
      </c>
      <c r="C481" t="s">
        <v>4054</v>
      </c>
      <c r="D481" t="s">
        <v>4055</v>
      </c>
      <c r="E481" t="s">
        <v>4197</v>
      </c>
      <c r="F481" t="s">
        <v>462</v>
      </c>
      <c r="G481" t="s">
        <v>231</v>
      </c>
      <c r="H481">
        <v>0</v>
      </c>
      <c r="I481">
        <v>0</v>
      </c>
      <c r="J481">
        <v>1785675</v>
      </c>
      <c r="L481">
        <v>114565</v>
      </c>
      <c r="M481" t="s">
        <v>4198</v>
      </c>
      <c r="N481" t="s">
        <v>233</v>
      </c>
      <c r="O481" t="s">
        <v>4058</v>
      </c>
      <c r="P481">
        <v>2</v>
      </c>
      <c r="Q481">
        <v>1</v>
      </c>
      <c r="R481" t="s">
        <v>231</v>
      </c>
      <c r="S481">
        <v>2</v>
      </c>
      <c r="U481" t="s">
        <v>4199</v>
      </c>
      <c r="V481" t="s">
        <v>4060</v>
      </c>
      <c r="W481" t="s">
        <v>4061</v>
      </c>
      <c r="Y481">
        <v>1</v>
      </c>
      <c r="Z481" t="s">
        <v>4180</v>
      </c>
      <c r="AA481" t="s">
        <v>415</v>
      </c>
      <c r="AC481">
        <v>1</v>
      </c>
      <c r="AH481" t="s">
        <v>4186</v>
      </c>
      <c r="AI481">
        <v>3271729</v>
      </c>
      <c r="AJ481" t="s">
        <v>4200</v>
      </c>
      <c r="AK481" t="s">
        <v>4201</v>
      </c>
      <c r="AL481">
        <v>1083554</v>
      </c>
      <c r="AN481">
        <v>0</v>
      </c>
      <c r="AO481">
        <f t="shared" si="64"/>
        <v>1083554</v>
      </c>
      <c r="AP481" t="s">
        <v>4186</v>
      </c>
      <c r="AQ481">
        <f t="shared" si="65"/>
        <v>-69.6466203703676</v>
      </c>
      <c r="AR481">
        <f t="shared" si="66"/>
        <v>1</v>
      </c>
      <c r="AS481">
        <f t="shared" si="67"/>
        <v>0.35337962963239988</v>
      </c>
      <c r="AT481">
        <f t="shared" si="68"/>
        <v>1</v>
      </c>
      <c r="AU481">
        <f t="shared" si="69"/>
        <v>1</v>
      </c>
      <c r="AV481">
        <f t="shared" si="70"/>
        <v>0</v>
      </c>
      <c r="AW481">
        <f t="shared" si="71"/>
        <v>1</v>
      </c>
      <c r="AX481">
        <f t="shared" si="71"/>
        <v>1</v>
      </c>
      <c r="AY481">
        <f t="shared" si="72"/>
        <v>1</v>
      </c>
    </row>
    <row r="482" spans="1:51">
      <c r="A482" t="s">
        <v>4196</v>
      </c>
      <c r="B482">
        <v>3271728</v>
      </c>
      <c r="C482" t="s">
        <v>4054</v>
      </c>
      <c r="D482" t="s">
        <v>4055</v>
      </c>
      <c r="E482" t="s">
        <v>4197</v>
      </c>
      <c r="F482" t="s">
        <v>462</v>
      </c>
      <c r="G482" t="s">
        <v>231</v>
      </c>
      <c r="H482">
        <v>0</v>
      </c>
      <c r="I482">
        <v>0</v>
      </c>
      <c r="J482">
        <v>1785675</v>
      </c>
      <c r="L482">
        <v>114565</v>
      </c>
      <c r="M482" t="s">
        <v>4198</v>
      </c>
      <c r="N482" t="s">
        <v>233</v>
      </c>
      <c r="O482" t="s">
        <v>4058</v>
      </c>
      <c r="P482">
        <v>2</v>
      </c>
      <c r="Q482">
        <v>1</v>
      </c>
      <c r="R482" t="s">
        <v>231</v>
      </c>
      <c r="S482">
        <v>2</v>
      </c>
      <c r="U482" t="s">
        <v>4199</v>
      </c>
      <c r="V482" t="s">
        <v>4060</v>
      </c>
      <c r="W482" t="s">
        <v>4061</v>
      </c>
      <c r="Y482">
        <v>1</v>
      </c>
      <c r="Z482" t="s">
        <v>4180</v>
      </c>
      <c r="AA482" t="s">
        <v>415</v>
      </c>
      <c r="AC482">
        <v>1</v>
      </c>
      <c r="AH482" t="s">
        <v>4186</v>
      </c>
      <c r="AI482">
        <v>3271730</v>
      </c>
      <c r="AJ482" t="s">
        <v>4200</v>
      </c>
      <c r="AK482" t="s">
        <v>4202</v>
      </c>
      <c r="AL482">
        <v>1083554</v>
      </c>
      <c r="AN482">
        <v>0</v>
      </c>
      <c r="AO482">
        <f t="shared" si="64"/>
        <v>1083554</v>
      </c>
      <c r="AP482" t="s">
        <v>4186</v>
      </c>
      <c r="AQ482">
        <f t="shared" si="65"/>
        <v>-69.6466203703676</v>
      </c>
      <c r="AR482">
        <f t="shared" si="66"/>
        <v>1</v>
      </c>
      <c r="AS482">
        <f t="shared" si="67"/>
        <v>0.35337962963239988</v>
      </c>
      <c r="AT482">
        <f t="shared" si="68"/>
        <v>1</v>
      </c>
      <c r="AU482">
        <f t="shared" si="69"/>
        <v>1</v>
      </c>
      <c r="AV482">
        <f t="shared" si="70"/>
        <v>0</v>
      </c>
      <c r="AW482">
        <f t="shared" si="71"/>
        <v>1</v>
      </c>
      <c r="AX482">
        <f t="shared" si="71"/>
        <v>1</v>
      </c>
      <c r="AY482">
        <f t="shared" si="72"/>
        <v>1</v>
      </c>
    </row>
    <row r="483" spans="1:51">
      <c r="A483" t="s">
        <v>4203</v>
      </c>
      <c r="B483">
        <v>3271731</v>
      </c>
      <c r="C483" t="s">
        <v>4189</v>
      </c>
      <c r="D483" t="s">
        <v>4190</v>
      </c>
      <c r="E483" t="s">
        <v>4056</v>
      </c>
      <c r="F483" t="s">
        <v>462</v>
      </c>
      <c r="G483" t="s">
        <v>231</v>
      </c>
      <c r="H483">
        <v>0</v>
      </c>
      <c r="I483">
        <v>0</v>
      </c>
      <c r="J483">
        <v>1785659</v>
      </c>
      <c r="L483">
        <v>114565</v>
      </c>
      <c r="M483" t="s">
        <v>4204</v>
      </c>
      <c r="N483" t="s">
        <v>233</v>
      </c>
      <c r="O483" t="s">
        <v>4058</v>
      </c>
      <c r="P483">
        <v>2</v>
      </c>
      <c r="Q483">
        <v>1</v>
      </c>
      <c r="R483" t="s">
        <v>231</v>
      </c>
      <c r="S483">
        <v>2</v>
      </c>
      <c r="U483" t="s">
        <v>4177</v>
      </c>
      <c r="V483" t="s">
        <v>4192</v>
      </c>
      <c r="W483" t="s">
        <v>4193</v>
      </c>
      <c r="Y483">
        <v>1</v>
      </c>
      <c r="Z483" t="s">
        <v>4180</v>
      </c>
      <c r="AA483" t="s">
        <v>415</v>
      </c>
      <c r="AC483">
        <v>1</v>
      </c>
      <c r="AH483" t="s">
        <v>4186</v>
      </c>
      <c r="AI483">
        <v>3271732</v>
      </c>
      <c r="AJ483" t="s">
        <v>4205</v>
      </c>
      <c r="AK483" t="s">
        <v>4206</v>
      </c>
      <c r="AL483">
        <v>2399759</v>
      </c>
      <c r="AN483">
        <v>0</v>
      </c>
      <c r="AO483">
        <f t="shared" si="64"/>
        <v>2399759</v>
      </c>
      <c r="AP483" t="s">
        <v>4207</v>
      </c>
      <c r="AQ483">
        <f t="shared" si="65"/>
        <v>-69.64655092592875</v>
      </c>
      <c r="AR483">
        <f t="shared" si="66"/>
        <v>1</v>
      </c>
      <c r="AS483">
        <f t="shared" si="67"/>
        <v>0.35344907407124992</v>
      </c>
      <c r="AT483">
        <f t="shared" si="68"/>
        <v>1</v>
      </c>
      <c r="AU483">
        <f t="shared" si="69"/>
        <v>1</v>
      </c>
      <c r="AV483">
        <f t="shared" si="70"/>
        <v>0</v>
      </c>
      <c r="AW483">
        <f t="shared" si="71"/>
        <v>1</v>
      </c>
      <c r="AX483">
        <f t="shared" si="71"/>
        <v>1</v>
      </c>
      <c r="AY483">
        <f t="shared" si="72"/>
        <v>1</v>
      </c>
    </row>
    <row r="484" spans="1:51">
      <c r="A484" t="s">
        <v>4208</v>
      </c>
      <c r="B484">
        <v>3271735</v>
      </c>
      <c r="C484" t="s">
        <v>4209</v>
      </c>
      <c r="D484" t="s">
        <v>4210</v>
      </c>
      <c r="E484" t="s">
        <v>4211</v>
      </c>
      <c r="F484" t="s">
        <v>462</v>
      </c>
      <c r="G484" t="s">
        <v>4212</v>
      </c>
      <c r="H484">
        <v>402874.64</v>
      </c>
      <c r="I484">
        <v>402874.64</v>
      </c>
      <c r="J484">
        <v>0</v>
      </c>
      <c r="L484">
        <v>114727</v>
      </c>
      <c r="M484" t="s">
        <v>4213</v>
      </c>
      <c r="N484" t="s">
        <v>233</v>
      </c>
      <c r="O484" t="s">
        <v>4214</v>
      </c>
      <c r="P484">
        <v>3</v>
      </c>
      <c r="Q484">
        <v>5</v>
      </c>
      <c r="R484" t="s">
        <v>462</v>
      </c>
      <c r="S484">
        <v>1</v>
      </c>
      <c r="U484" t="s">
        <v>4215</v>
      </c>
      <c r="V484" t="s">
        <v>4216</v>
      </c>
      <c r="W484" t="s">
        <v>4217</v>
      </c>
      <c r="X484" t="s">
        <v>4218</v>
      </c>
      <c r="Y484">
        <v>1</v>
      </c>
      <c r="Z484" t="s">
        <v>978</v>
      </c>
      <c r="AA484" t="s">
        <v>415</v>
      </c>
      <c r="AC484">
        <v>1</v>
      </c>
      <c r="AH484" t="s">
        <v>4219</v>
      </c>
      <c r="AI484">
        <v>3271737</v>
      </c>
      <c r="AJ484" t="s">
        <v>4211</v>
      </c>
      <c r="AL484">
        <v>0</v>
      </c>
      <c r="AM484" t="s">
        <v>4220</v>
      </c>
      <c r="AN484">
        <v>2007604</v>
      </c>
      <c r="AO484">
        <f t="shared" si="64"/>
        <v>2007604</v>
      </c>
      <c r="AP484" t="s">
        <v>4221</v>
      </c>
      <c r="AQ484">
        <f t="shared" si="65"/>
        <v>-11.644016203703359</v>
      </c>
      <c r="AR484">
        <f t="shared" si="66"/>
        <v>1</v>
      </c>
      <c r="AS484">
        <f t="shared" si="67"/>
        <v>0.35598379629664123</v>
      </c>
      <c r="AT484">
        <f t="shared" si="68"/>
        <v>1</v>
      </c>
      <c r="AU484">
        <f t="shared" si="69"/>
        <v>1</v>
      </c>
      <c r="AV484">
        <f t="shared" si="70"/>
        <v>1</v>
      </c>
      <c r="AW484">
        <f t="shared" si="71"/>
        <v>1</v>
      </c>
      <c r="AX484">
        <f t="shared" si="71"/>
        <v>1</v>
      </c>
      <c r="AY484">
        <f t="shared" si="72"/>
        <v>1</v>
      </c>
    </row>
    <row r="485" spans="1:51">
      <c r="A485" t="s">
        <v>4222</v>
      </c>
      <c r="B485">
        <v>3271742</v>
      </c>
      <c r="C485" t="s">
        <v>4223</v>
      </c>
      <c r="D485" t="s">
        <v>4224</v>
      </c>
      <c r="E485" t="s">
        <v>4225</v>
      </c>
      <c r="F485" t="s">
        <v>3926</v>
      </c>
      <c r="G485" t="s">
        <v>263</v>
      </c>
      <c r="H485">
        <v>0</v>
      </c>
      <c r="I485">
        <v>0</v>
      </c>
      <c r="J485">
        <v>24</v>
      </c>
      <c r="L485">
        <v>114727</v>
      </c>
      <c r="M485" t="s">
        <v>4226</v>
      </c>
      <c r="N485" t="s">
        <v>233</v>
      </c>
      <c r="O485" t="s">
        <v>4227</v>
      </c>
      <c r="P485">
        <v>2</v>
      </c>
      <c r="Q485">
        <v>5</v>
      </c>
      <c r="R485" t="s">
        <v>3926</v>
      </c>
      <c r="S485">
        <v>1</v>
      </c>
      <c r="V485" t="s">
        <v>564</v>
      </c>
      <c r="W485" t="s">
        <v>4228</v>
      </c>
      <c r="X485" t="s">
        <v>4229</v>
      </c>
      <c r="Y485">
        <v>1</v>
      </c>
      <c r="Z485" t="s">
        <v>462</v>
      </c>
      <c r="AA485" t="s">
        <v>233</v>
      </c>
      <c r="AC485">
        <v>1</v>
      </c>
      <c r="AH485" t="s">
        <v>4230</v>
      </c>
      <c r="AI485">
        <v>3271743</v>
      </c>
      <c r="AJ485" t="s">
        <v>4222</v>
      </c>
      <c r="AL485">
        <v>0</v>
      </c>
      <c r="AM485" t="s">
        <v>4231</v>
      </c>
      <c r="AN485">
        <v>2919998</v>
      </c>
      <c r="AO485">
        <f t="shared" si="64"/>
        <v>2919998</v>
      </c>
      <c r="AP485" t="s">
        <v>4232</v>
      </c>
      <c r="AQ485">
        <f t="shared" si="65"/>
        <v>-0.42856481481430819</v>
      </c>
      <c r="AR485">
        <f t="shared" si="66"/>
        <v>1</v>
      </c>
      <c r="AS485">
        <f t="shared" si="67"/>
        <v>0.57143518518569181</v>
      </c>
      <c r="AT485">
        <f t="shared" si="68"/>
        <v>1</v>
      </c>
      <c r="AU485">
        <f t="shared" si="69"/>
        <v>1</v>
      </c>
      <c r="AV485">
        <f t="shared" si="70"/>
        <v>0</v>
      </c>
      <c r="AW485">
        <f t="shared" si="71"/>
        <v>1</v>
      </c>
      <c r="AX485">
        <f t="shared" si="71"/>
        <v>1</v>
      </c>
      <c r="AY485">
        <f t="shared" si="72"/>
        <v>1</v>
      </c>
    </row>
    <row r="486" spans="1:51">
      <c r="A486" t="s">
        <v>4233</v>
      </c>
      <c r="B486">
        <v>3271744</v>
      </c>
      <c r="C486" t="s">
        <v>4223</v>
      </c>
      <c r="D486" t="s">
        <v>4234</v>
      </c>
      <c r="E486" t="s">
        <v>4225</v>
      </c>
      <c r="F486" t="s">
        <v>3926</v>
      </c>
      <c r="G486" t="s">
        <v>263</v>
      </c>
      <c r="H486">
        <v>0</v>
      </c>
      <c r="I486">
        <v>0</v>
      </c>
      <c r="J486">
        <v>24</v>
      </c>
      <c r="L486">
        <v>114727</v>
      </c>
      <c r="M486" t="s">
        <v>4235</v>
      </c>
      <c r="N486" t="s">
        <v>233</v>
      </c>
      <c r="O486" t="s">
        <v>4236</v>
      </c>
      <c r="P486">
        <v>2</v>
      </c>
      <c r="Q486">
        <v>5</v>
      </c>
      <c r="R486" t="s">
        <v>3926</v>
      </c>
      <c r="S486">
        <v>1</v>
      </c>
      <c r="V486" t="s">
        <v>564</v>
      </c>
      <c r="W486" t="s">
        <v>4228</v>
      </c>
      <c r="X486" t="s">
        <v>4237</v>
      </c>
      <c r="Y486">
        <v>1</v>
      </c>
      <c r="Z486" t="s">
        <v>462</v>
      </c>
      <c r="AA486" t="s">
        <v>233</v>
      </c>
      <c r="AC486">
        <v>1</v>
      </c>
      <c r="AH486" t="s">
        <v>4238</v>
      </c>
      <c r="AI486">
        <v>3271749</v>
      </c>
      <c r="AJ486" t="s">
        <v>4233</v>
      </c>
      <c r="AL486">
        <v>0</v>
      </c>
      <c r="AM486" t="s">
        <v>4239</v>
      </c>
      <c r="AN486">
        <v>2917489</v>
      </c>
      <c r="AO486">
        <f t="shared" si="64"/>
        <v>2917489</v>
      </c>
      <c r="AP486" t="s">
        <v>4240</v>
      </c>
      <c r="AQ486">
        <f t="shared" si="65"/>
        <v>-0.44402777777577285</v>
      </c>
      <c r="AR486">
        <f t="shared" si="66"/>
        <v>1</v>
      </c>
      <c r="AS486">
        <f t="shared" si="67"/>
        <v>0.55597222222422715</v>
      </c>
      <c r="AT486">
        <f t="shared" si="68"/>
        <v>1</v>
      </c>
      <c r="AU486">
        <f t="shared" si="69"/>
        <v>1</v>
      </c>
      <c r="AV486">
        <f t="shared" si="70"/>
        <v>0</v>
      </c>
      <c r="AW486">
        <f t="shared" si="71"/>
        <v>1</v>
      </c>
      <c r="AX486">
        <f t="shared" si="71"/>
        <v>1</v>
      </c>
      <c r="AY486">
        <f t="shared" si="72"/>
        <v>1</v>
      </c>
    </row>
    <row r="487" spans="1:51">
      <c r="A487" t="s">
        <v>4241</v>
      </c>
      <c r="B487">
        <v>3271750</v>
      </c>
      <c r="C487" t="s">
        <v>4242</v>
      </c>
      <c r="D487" t="s">
        <v>446</v>
      </c>
      <c r="E487" t="s">
        <v>461</v>
      </c>
      <c r="F487" t="s">
        <v>826</v>
      </c>
      <c r="G487" t="s">
        <v>263</v>
      </c>
      <c r="H487">
        <v>909.26</v>
      </c>
      <c r="I487">
        <v>909.26</v>
      </c>
      <c r="J487">
        <v>15662017</v>
      </c>
      <c r="K487" t="s">
        <v>4038</v>
      </c>
      <c r="L487">
        <v>114573</v>
      </c>
      <c r="M487" t="s">
        <v>4243</v>
      </c>
      <c r="N487" t="s">
        <v>233</v>
      </c>
      <c r="O487" t="s">
        <v>453</v>
      </c>
      <c r="P487">
        <v>2</v>
      </c>
      <c r="Q487">
        <v>1</v>
      </c>
      <c r="R487" t="s">
        <v>231</v>
      </c>
      <c r="S487">
        <v>1</v>
      </c>
      <c r="U487" t="s">
        <v>454</v>
      </c>
      <c r="V487" t="s">
        <v>4244</v>
      </c>
      <c r="W487" t="s">
        <v>4245</v>
      </c>
      <c r="Y487">
        <v>2</v>
      </c>
      <c r="Z487" t="s">
        <v>541</v>
      </c>
      <c r="AA487" t="s">
        <v>415</v>
      </c>
      <c r="AB487" t="s">
        <v>4246</v>
      </c>
      <c r="AC487">
        <v>1</v>
      </c>
      <c r="AH487" t="s">
        <v>4247</v>
      </c>
      <c r="AO487">
        <f t="shared" si="64"/>
        <v>0</v>
      </c>
      <c r="AQ487">
        <f t="shared" si="65"/>
        <v>-6.6501273148169275</v>
      </c>
      <c r="AR487">
        <f t="shared" si="66"/>
        <v>1</v>
      </c>
      <c r="AS487">
        <f t="shared" si="67"/>
        <v>-1.6501273148169275</v>
      </c>
      <c r="AT487">
        <f t="shared" si="68"/>
        <v>0</v>
      </c>
      <c r="AU487">
        <f t="shared" si="69"/>
        <v>1</v>
      </c>
      <c r="AV487">
        <f t="shared" si="70"/>
        <v>1</v>
      </c>
      <c r="AW487">
        <f t="shared" si="71"/>
        <v>0</v>
      </c>
      <c r="AX487">
        <f t="shared" si="71"/>
        <v>0</v>
      </c>
      <c r="AY487">
        <f t="shared" si="72"/>
        <v>0</v>
      </c>
    </row>
    <row r="488" spans="1:51">
      <c r="A488" t="s">
        <v>4248</v>
      </c>
      <c r="B488">
        <v>3271751</v>
      </c>
      <c r="C488" t="s">
        <v>4249</v>
      </c>
      <c r="D488" t="s">
        <v>4250</v>
      </c>
      <c r="E488" t="s">
        <v>4251</v>
      </c>
      <c r="F488" t="s">
        <v>462</v>
      </c>
      <c r="G488" t="s">
        <v>263</v>
      </c>
      <c r="H488">
        <v>69.599999999999994</v>
      </c>
      <c r="I488">
        <v>69.599999999999994</v>
      </c>
      <c r="J488">
        <v>0</v>
      </c>
      <c r="L488">
        <v>114723</v>
      </c>
      <c r="M488" t="s">
        <v>4252</v>
      </c>
      <c r="N488" t="s">
        <v>233</v>
      </c>
      <c r="O488" t="s">
        <v>4253</v>
      </c>
      <c r="P488">
        <v>2</v>
      </c>
      <c r="Q488">
        <v>5</v>
      </c>
      <c r="R488" t="s">
        <v>462</v>
      </c>
      <c r="S488">
        <v>1</v>
      </c>
      <c r="U488" t="s">
        <v>4254</v>
      </c>
      <c r="V488" t="s">
        <v>4255</v>
      </c>
      <c r="W488" t="s">
        <v>4256</v>
      </c>
      <c r="X488" t="s">
        <v>4257</v>
      </c>
      <c r="Y488">
        <v>1</v>
      </c>
      <c r="Z488" t="s">
        <v>978</v>
      </c>
      <c r="AA488" t="s">
        <v>415</v>
      </c>
      <c r="AC488">
        <v>1</v>
      </c>
      <c r="AH488" t="s">
        <v>4258</v>
      </c>
      <c r="AI488">
        <v>3271752</v>
      </c>
      <c r="AJ488" t="s">
        <v>4251</v>
      </c>
      <c r="AL488">
        <v>0</v>
      </c>
      <c r="AM488" t="s">
        <v>4259</v>
      </c>
      <c r="AN488">
        <v>131284</v>
      </c>
      <c r="AO488">
        <f t="shared" si="64"/>
        <v>131284</v>
      </c>
      <c r="AP488" t="s">
        <v>4260</v>
      </c>
      <c r="AQ488">
        <f t="shared" si="65"/>
        <v>-11.652002314811398</v>
      </c>
      <c r="AR488">
        <f t="shared" si="66"/>
        <v>1</v>
      </c>
      <c r="AS488">
        <f t="shared" si="67"/>
        <v>0.34799768518860219</v>
      </c>
      <c r="AT488">
        <f t="shared" si="68"/>
        <v>1</v>
      </c>
      <c r="AU488">
        <f t="shared" si="69"/>
        <v>1</v>
      </c>
      <c r="AV488">
        <f t="shared" si="70"/>
        <v>1</v>
      </c>
      <c r="AW488">
        <f t="shared" si="71"/>
        <v>1</v>
      </c>
      <c r="AX488">
        <f t="shared" si="71"/>
        <v>1</v>
      </c>
      <c r="AY488">
        <f t="shared" si="72"/>
        <v>1</v>
      </c>
    </row>
    <row r="489" spans="1:51">
      <c r="A489" t="s">
        <v>4261</v>
      </c>
      <c r="B489">
        <v>3271753</v>
      </c>
      <c r="C489" t="s">
        <v>4262</v>
      </c>
      <c r="D489" t="s">
        <v>4250</v>
      </c>
      <c r="E489" t="s">
        <v>4263</v>
      </c>
      <c r="F489" t="s">
        <v>462</v>
      </c>
      <c r="G489" t="s">
        <v>263</v>
      </c>
      <c r="H489">
        <v>69.599999999999994</v>
      </c>
      <c r="I489">
        <v>69.599999999999994</v>
      </c>
      <c r="J489">
        <v>0</v>
      </c>
      <c r="L489">
        <v>114723</v>
      </c>
      <c r="M489" t="s">
        <v>4264</v>
      </c>
      <c r="N489" t="s">
        <v>233</v>
      </c>
      <c r="O489" t="s">
        <v>4253</v>
      </c>
      <c r="P489">
        <v>2</v>
      </c>
      <c r="Q489">
        <v>5</v>
      </c>
      <c r="R489" t="s">
        <v>462</v>
      </c>
      <c r="S489">
        <v>1</v>
      </c>
      <c r="U489" t="s">
        <v>4254</v>
      </c>
      <c r="V489" t="s">
        <v>4265</v>
      </c>
      <c r="W489" t="s">
        <v>4266</v>
      </c>
      <c r="X489" t="s">
        <v>4267</v>
      </c>
      <c r="Y489">
        <v>1</v>
      </c>
      <c r="Z489" t="s">
        <v>497</v>
      </c>
      <c r="AA489" t="s">
        <v>415</v>
      </c>
      <c r="AC489">
        <v>1</v>
      </c>
      <c r="AH489" t="s">
        <v>4268</v>
      </c>
      <c r="AI489">
        <v>3271754</v>
      </c>
      <c r="AJ489" t="s">
        <v>4263</v>
      </c>
      <c r="AL489">
        <v>0</v>
      </c>
      <c r="AM489" t="s">
        <v>4269</v>
      </c>
      <c r="AN489">
        <v>131195</v>
      </c>
      <c r="AO489">
        <f t="shared" si="64"/>
        <v>131195</v>
      </c>
      <c r="AP489" t="s">
        <v>4270</v>
      </c>
      <c r="AQ489">
        <f t="shared" si="65"/>
        <v>-13.654259259259561</v>
      </c>
      <c r="AR489">
        <f t="shared" si="66"/>
        <v>1</v>
      </c>
      <c r="AS489">
        <f t="shared" si="67"/>
        <v>0.34574074074043892</v>
      </c>
      <c r="AT489">
        <f t="shared" si="68"/>
        <v>1</v>
      </c>
      <c r="AU489">
        <f t="shared" si="69"/>
        <v>1</v>
      </c>
      <c r="AV489">
        <f t="shared" si="70"/>
        <v>1</v>
      </c>
      <c r="AW489">
        <f t="shared" si="71"/>
        <v>1</v>
      </c>
      <c r="AX489">
        <f t="shared" si="71"/>
        <v>1</v>
      </c>
      <c r="AY489">
        <f t="shared" si="72"/>
        <v>1</v>
      </c>
    </row>
    <row r="490" spans="1:51">
      <c r="A490" t="s">
        <v>4271</v>
      </c>
      <c r="B490">
        <v>3271755</v>
      </c>
      <c r="C490" t="s">
        <v>4223</v>
      </c>
      <c r="D490" t="s">
        <v>4272</v>
      </c>
      <c r="E490" t="s">
        <v>4225</v>
      </c>
      <c r="F490" t="s">
        <v>3926</v>
      </c>
      <c r="G490" t="s">
        <v>263</v>
      </c>
      <c r="H490">
        <v>0</v>
      </c>
      <c r="I490">
        <v>0</v>
      </c>
      <c r="J490">
        <v>24</v>
      </c>
      <c r="L490">
        <v>114727</v>
      </c>
      <c r="M490" t="s">
        <v>4273</v>
      </c>
      <c r="N490" t="s">
        <v>233</v>
      </c>
      <c r="O490" t="s">
        <v>4274</v>
      </c>
      <c r="P490">
        <v>2</v>
      </c>
      <c r="Q490">
        <v>5</v>
      </c>
      <c r="R490" t="s">
        <v>3926</v>
      </c>
      <c r="S490">
        <v>1</v>
      </c>
      <c r="V490" t="s">
        <v>564</v>
      </c>
      <c r="W490" t="s">
        <v>4228</v>
      </c>
      <c r="X490" t="s">
        <v>4275</v>
      </c>
      <c r="Y490">
        <v>1</v>
      </c>
      <c r="Z490" t="s">
        <v>462</v>
      </c>
      <c r="AA490" t="s">
        <v>233</v>
      </c>
      <c r="AC490">
        <v>1</v>
      </c>
      <c r="AH490" t="s">
        <v>4276</v>
      </c>
      <c r="AI490">
        <v>3271756</v>
      </c>
      <c r="AJ490" t="s">
        <v>4271</v>
      </c>
      <c r="AL490">
        <v>0</v>
      </c>
      <c r="AM490" t="s">
        <v>4277</v>
      </c>
      <c r="AN490">
        <v>2911291</v>
      </c>
      <c r="AO490">
        <f t="shared" si="64"/>
        <v>2911291</v>
      </c>
      <c r="AP490" t="s">
        <v>4278</v>
      </c>
      <c r="AQ490">
        <f t="shared" si="65"/>
        <v>-0.44547453703853535</v>
      </c>
      <c r="AR490">
        <f t="shared" si="66"/>
        <v>1</v>
      </c>
      <c r="AS490">
        <f t="shared" si="67"/>
        <v>0.55452546296146465</v>
      </c>
      <c r="AT490">
        <f t="shared" si="68"/>
        <v>1</v>
      </c>
      <c r="AU490">
        <f t="shared" si="69"/>
        <v>1</v>
      </c>
      <c r="AV490">
        <f t="shared" si="70"/>
        <v>0</v>
      </c>
      <c r="AW490">
        <f t="shared" si="71"/>
        <v>1</v>
      </c>
      <c r="AX490">
        <f t="shared" si="71"/>
        <v>1</v>
      </c>
      <c r="AY490">
        <f t="shared" si="72"/>
        <v>1</v>
      </c>
    </row>
    <row r="491" spans="1:51">
      <c r="A491" t="s">
        <v>2947</v>
      </c>
      <c r="B491">
        <v>3271757</v>
      </c>
      <c r="C491" t="s">
        <v>354</v>
      </c>
      <c r="D491" t="s">
        <v>2948</v>
      </c>
      <c r="E491" t="s">
        <v>2950</v>
      </c>
      <c r="F491" t="s">
        <v>462</v>
      </c>
      <c r="G491" t="s">
        <v>4212</v>
      </c>
      <c r="H491">
        <v>28891823.600000001</v>
      </c>
      <c r="I491">
        <v>28891823.600000001</v>
      </c>
      <c r="J491">
        <v>0</v>
      </c>
      <c r="L491">
        <v>114533</v>
      </c>
      <c r="M491" t="s">
        <v>4279</v>
      </c>
      <c r="N491" t="s">
        <v>233</v>
      </c>
      <c r="O491" t="s">
        <v>2952</v>
      </c>
      <c r="P491">
        <v>3</v>
      </c>
      <c r="Q491">
        <v>1</v>
      </c>
      <c r="R491" t="s">
        <v>231</v>
      </c>
      <c r="S491">
        <v>1</v>
      </c>
      <c r="U491" t="s">
        <v>4280</v>
      </c>
      <c r="V491" t="s">
        <v>360</v>
      </c>
      <c r="W491" t="s">
        <v>4281</v>
      </c>
      <c r="Y491">
        <v>1</v>
      </c>
      <c r="Z491" t="s">
        <v>449</v>
      </c>
      <c r="AA491" t="s">
        <v>415</v>
      </c>
      <c r="AC491">
        <v>1</v>
      </c>
      <c r="AH491" t="s">
        <v>4282</v>
      </c>
      <c r="AI491">
        <v>3271759</v>
      </c>
      <c r="AJ491" t="s">
        <v>2956</v>
      </c>
      <c r="AL491">
        <v>0</v>
      </c>
      <c r="AM491" t="s">
        <v>4283</v>
      </c>
      <c r="AN491">
        <v>1976508</v>
      </c>
      <c r="AO491">
        <f t="shared" si="64"/>
        <v>1976508</v>
      </c>
      <c r="AP491" t="s">
        <v>4284</v>
      </c>
      <c r="AQ491">
        <f t="shared" si="65"/>
        <v>-12.65863425925636</v>
      </c>
      <c r="AR491">
        <f t="shared" si="66"/>
        <v>1</v>
      </c>
      <c r="AS491">
        <f t="shared" si="67"/>
        <v>0.34136574074364034</v>
      </c>
      <c r="AT491">
        <f t="shared" si="68"/>
        <v>1</v>
      </c>
      <c r="AU491">
        <f t="shared" si="69"/>
        <v>1</v>
      </c>
      <c r="AV491">
        <f t="shared" si="70"/>
        <v>1</v>
      </c>
      <c r="AW491">
        <f t="shared" si="71"/>
        <v>1</v>
      </c>
      <c r="AX491">
        <f t="shared" si="71"/>
        <v>1</v>
      </c>
      <c r="AY491">
        <f t="shared" si="72"/>
        <v>1</v>
      </c>
    </row>
    <row r="492" spans="1:51">
      <c r="A492" t="s">
        <v>4285</v>
      </c>
      <c r="B492">
        <v>3271758</v>
      </c>
      <c r="C492" t="s">
        <v>4223</v>
      </c>
      <c r="D492" t="s">
        <v>4286</v>
      </c>
      <c r="E492" t="s">
        <v>4225</v>
      </c>
      <c r="F492" t="s">
        <v>3926</v>
      </c>
      <c r="G492" t="s">
        <v>263</v>
      </c>
      <c r="H492">
        <v>0</v>
      </c>
      <c r="I492">
        <v>0</v>
      </c>
      <c r="J492">
        <v>24</v>
      </c>
      <c r="L492">
        <v>114727</v>
      </c>
      <c r="M492" t="s">
        <v>4287</v>
      </c>
      <c r="N492" t="s">
        <v>233</v>
      </c>
      <c r="O492" t="s">
        <v>4288</v>
      </c>
      <c r="P492">
        <v>2</v>
      </c>
      <c r="Q492">
        <v>5</v>
      </c>
      <c r="R492" t="s">
        <v>3926</v>
      </c>
      <c r="S492">
        <v>1</v>
      </c>
      <c r="V492" t="s">
        <v>564</v>
      </c>
      <c r="W492" t="s">
        <v>4228</v>
      </c>
      <c r="X492" t="s">
        <v>4289</v>
      </c>
      <c r="Y492">
        <v>1</v>
      </c>
      <c r="Z492" t="s">
        <v>462</v>
      </c>
      <c r="AA492" t="s">
        <v>233</v>
      </c>
      <c r="AC492">
        <v>1</v>
      </c>
      <c r="AH492" t="s">
        <v>4290</v>
      </c>
      <c r="AI492">
        <v>3271760</v>
      </c>
      <c r="AJ492" t="s">
        <v>4285</v>
      </c>
      <c r="AL492">
        <v>0</v>
      </c>
      <c r="AM492" t="s">
        <v>4291</v>
      </c>
      <c r="AN492">
        <v>2915541</v>
      </c>
      <c r="AO492">
        <f t="shared" si="64"/>
        <v>2915541</v>
      </c>
      <c r="AP492" t="s">
        <v>4292</v>
      </c>
      <c r="AQ492">
        <f t="shared" si="65"/>
        <v>-0.44625000000087311</v>
      </c>
      <c r="AR492">
        <f t="shared" si="66"/>
        <v>1</v>
      </c>
      <c r="AS492">
        <f t="shared" si="67"/>
        <v>0.55374999999912689</v>
      </c>
      <c r="AT492">
        <f t="shared" si="68"/>
        <v>1</v>
      </c>
      <c r="AU492">
        <f t="shared" si="69"/>
        <v>1</v>
      </c>
      <c r="AV492">
        <f t="shared" si="70"/>
        <v>0</v>
      </c>
      <c r="AW492">
        <f t="shared" si="71"/>
        <v>1</v>
      </c>
      <c r="AX492">
        <f t="shared" si="71"/>
        <v>1</v>
      </c>
      <c r="AY492">
        <f t="shared" si="72"/>
        <v>1</v>
      </c>
    </row>
    <row r="493" spans="1:51">
      <c r="A493" t="s">
        <v>4293</v>
      </c>
      <c r="B493">
        <v>3271761</v>
      </c>
      <c r="C493" t="s">
        <v>4294</v>
      </c>
      <c r="D493" t="s">
        <v>4295</v>
      </c>
      <c r="E493" t="s">
        <v>4296</v>
      </c>
      <c r="F493" t="s">
        <v>462</v>
      </c>
      <c r="G493" t="s">
        <v>231</v>
      </c>
      <c r="H493">
        <v>4000</v>
      </c>
      <c r="I493">
        <v>4000</v>
      </c>
      <c r="J493">
        <v>0</v>
      </c>
      <c r="L493">
        <v>131444</v>
      </c>
      <c r="M493" t="s">
        <v>4297</v>
      </c>
      <c r="N493" t="s">
        <v>233</v>
      </c>
      <c r="O493" t="s">
        <v>4298</v>
      </c>
      <c r="P493">
        <v>2</v>
      </c>
      <c r="Q493">
        <v>5</v>
      </c>
      <c r="R493" t="s">
        <v>462</v>
      </c>
      <c r="S493">
        <v>1</v>
      </c>
      <c r="U493" t="s">
        <v>4299</v>
      </c>
      <c r="V493" t="s">
        <v>4300</v>
      </c>
      <c r="W493" t="s">
        <v>4301</v>
      </c>
      <c r="X493" t="s">
        <v>4302</v>
      </c>
      <c r="Y493">
        <v>1</v>
      </c>
      <c r="Z493" t="s">
        <v>449</v>
      </c>
      <c r="AA493" t="s">
        <v>415</v>
      </c>
      <c r="AC493">
        <v>1</v>
      </c>
      <c r="AH493" t="s">
        <v>4303</v>
      </c>
      <c r="AI493">
        <v>3271769</v>
      </c>
      <c r="AJ493" t="s">
        <v>4304</v>
      </c>
      <c r="AL493">
        <v>0</v>
      </c>
      <c r="AM493" t="s">
        <v>4305</v>
      </c>
      <c r="AN493">
        <v>744031</v>
      </c>
      <c r="AO493">
        <f t="shared" si="64"/>
        <v>744031</v>
      </c>
      <c r="AP493" t="s">
        <v>4306</v>
      </c>
      <c r="AQ493">
        <f t="shared" si="65"/>
        <v>-12.660428240742476</v>
      </c>
      <c r="AR493">
        <f t="shared" si="66"/>
        <v>1</v>
      </c>
      <c r="AS493">
        <f t="shared" si="67"/>
        <v>0.33957175925752381</v>
      </c>
      <c r="AT493">
        <f t="shared" si="68"/>
        <v>1</v>
      </c>
      <c r="AU493">
        <f t="shared" si="69"/>
        <v>1</v>
      </c>
      <c r="AV493">
        <f t="shared" si="70"/>
        <v>1</v>
      </c>
      <c r="AW493">
        <f t="shared" si="71"/>
        <v>1</v>
      </c>
      <c r="AX493">
        <f t="shared" si="71"/>
        <v>1</v>
      </c>
      <c r="AY493">
        <f t="shared" si="72"/>
        <v>1</v>
      </c>
    </row>
    <row r="494" spans="1:51">
      <c r="A494" t="s">
        <v>4307</v>
      </c>
      <c r="B494">
        <v>3271762</v>
      </c>
      <c r="C494" t="s">
        <v>4308</v>
      </c>
      <c r="D494" t="s">
        <v>1070</v>
      </c>
      <c r="E494" t="s">
        <v>4309</v>
      </c>
      <c r="F494" t="s">
        <v>462</v>
      </c>
      <c r="G494" t="s">
        <v>231</v>
      </c>
      <c r="H494">
        <v>0</v>
      </c>
      <c r="I494">
        <v>0</v>
      </c>
      <c r="J494">
        <v>0</v>
      </c>
      <c r="L494">
        <v>363849</v>
      </c>
      <c r="M494" t="s">
        <v>4310</v>
      </c>
      <c r="N494" t="s">
        <v>233</v>
      </c>
      <c r="O494" t="s">
        <v>1073</v>
      </c>
      <c r="P494">
        <v>2</v>
      </c>
      <c r="Q494">
        <v>5</v>
      </c>
      <c r="R494" t="s">
        <v>462</v>
      </c>
      <c r="S494">
        <v>1</v>
      </c>
      <c r="U494" t="s">
        <v>1074</v>
      </c>
      <c r="V494" t="s">
        <v>4311</v>
      </c>
      <c r="W494" t="s">
        <v>4312</v>
      </c>
      <c r="X494" t="s">
        <v>4313</v>
      </c>
      <c r="Y494">
        <v>1</v>
      </c>
      <c r="Z494" t="s">
        <v>541</v>
      </c>
      <c r="AA494" t="s">
        <v>415</v>
      </c>
      <c r="AC494">
        <v>1</v>
      </c>
      <c r="AH494" t="s">
        <v>4314</v>
      </c>
      <c r="AI494">
        <v>3271764</v>
      </c>
      <c r="AJ494" t="s">
        <v>4309</v>
      </c>
      <c r="AL494">
        <v>0</v>
      </c>
      <c r="AM494" t="s">
        <v>4315</v>
      </c>
      <c r="AN494">
        <v>10755927</v>
      </c>
      <c r="AO494">
        <f t="shared" si="64"/>
        <v>10755927</v>
      </c>
      <c r="AP494" t="s">
        <v>4316</v>
      </c>
      <c r="AQ494">
        <f t="shared" si="65"/>
        <v>-6.6592361111106584</v>
      </c>
      <c r="AR494">
        <f t="shared" si="66"/>
        <v>1</v>
      </c>
      <c r="AS494">
        <f t="shared" si="67"/>
        <v>0.34076388888934162</v>
      </c>
      <c r="AT494">
        <f t="shared" si="68"/>
        <v>1</v>
      </c>
      <c r="AU494">
        <f t="shared" si="69"/>
        <v>1</v>
      </c>
      <c r="AV494">
        <f t="shared" si="70"/>
        <v>0</v>
      </c>
      <c r="AW494">
        <f t="shared" si="71"/>
        <v>1</v>
      </c>
      <c r="AX494">
        <f t="shared" si="71"/>
        <v>1</v>
      </c>
      <c r="AY494">
        <f t="shared" si="72"/>
        <v>1</v>
      </c>
    </row>
    <row r="495" spans="1:51">
      <c r="A495" t="s">
        <v>4317</v>
      </c>
      <c r="B495">
        <v>3271763</v>
      </c>
      <c r="C495" t="s">
        <v>4223</v>
      </c>
      <c r="D495" t="s">
        <v>4318</v>
      </c>
      <c r="E495" t="s">
        <v>4225</v>
      </c>
      <c r="F495" t="s">
        <v>3926</v>
      </c>
      <c r="G495" t="s">
        <v>263</v>
      </c>
      <c r="H495">
        <v>0</v>
      </c>
      <c r="I495">
        <v>0</v>
      </c>
      <c r="J495">
        <v>24</v>
      </c>
      <c r="L495">
        <v>114727</v>
      </c>
      <c r="M495" t="s">
        <v>4319</v>
      </c>
      <c r="N495" t="s">
        <v>233</v>
      </c>
      <c r="O495" t="s">
        <v>4320</v>
      </c>
      <c r="P495">
        <v>2</v>
      </c>
      <c r="Q495">
        <v>5</v>
      </c>
      <c r="R495" t="s">
        <v>3926</v>
      </c>
      <c r="S495">
        <v>1</v>
      </c>
      <c r="V495" t="s">
        <v>564</v>
      </c>
      <c r="W495" t="s">
        <v>4228</v>
      </c>
      <c r="X495" t="s">
        <v>4321</v>
      </c>
      <c r="Y495">
        <v>1</v>
      </c>
      <c r="Z495" t="s">
        <v>462</v>
      </c>
      <c r="AA495" t="s">
        <v>233</v>
      </c>
      <c r="AC495">
        <v>1</v>
      </c>
      <c r="AH495" t="s">
        <v>4322</v>
      </c>
      <c r="AI495">
        <v>3271767</v>
      </c>
      <c r="AJ495" t="s">
        <v>4317</v>
      </c>
      <c r="AL495">
        <v>0</v>
      </c>
      <c r="AM495" t="s">
        <v>4323</v>
      </c>
      <c r="AN495">
        <v>2918017</v>
      </c>
      <c r="AO495">
        <f t="shared" si="64"/>
        <v>2918017</v>
      </c>
      <c r="AP495" t="s">
        <v>4324</v>
      </c>
      <c r="AQ495">
        <f t="shared" si="65"/>
        <v>-0.45337962963094469</v>
      </c>
      <c r="AR495">
        <f t="shared" si="66"/>
        <v>1</v>
      </c>
      <c r="AS495">
        <f t="shared" si="67"/>
        <v>0.54662037036905531</v>
      </c>
      <c r="AT495">
        <f t="shared" si="68"/>
        <v>1</v>
      </c>
      <c r="AU495">
        <f t="shared" si="69"/>
        <v>1</v>
      </c>
      <c r="AV495">
        <f t="shared" si="70"/>
        <v>0</v>
      </c>
      <c r="AW495">
        <f t="shared" si="71"/>
        <v>1</v>
      </c>
      <c r="AX495">
        <f t="shared" si="71"/>
        <v>1</v>
      </c>
      <c r="AY495">
        <f t="shared" si="72"/>
        <v>1</v>
      </c>
    </row>
    <row r="496" spans="1:51">
      <c r="A496" t="s">
        <v>4325</v>
      </c>
      <c r="B496">
        <v>3271765</v>
      </c>
      <c r="C496" t="s">
        <v>4326</v>
      </c>
      <c r="D496" t="s">
        <v>4327</v>
      </c>
      <c r="E496" t="s">
        <v>4328</v>
      </c>
      <c r="F496" t="s">
        <v>462</v>
      </c>
      <c r="G496" t="s">
        <v>864</v>
      </c>
      <c r="H496">
        <v>6617.39</v>
      </c>
      <c r="I496">
        <v>6617.39</v>
      </c>
      <c r="J496">
        <v>0</v>
      </c>
      <c r="L496">
        <v>114727</v>
      </c>
      <c r="M496" t="s">
        <v>4329</v>
      </c>
      <c r="N496" t="s">
        <v>233</v>
      </c>
      <c r="O496" t="s">
        <v>4330</v>
      </c>
      <c r="P496">
        <v>2</v>
      </c>
      <c r="Q496">
        <v>5</v>
      </c>
      <c r="R496" t="s">
        <v>462</v>
      </c>
      <c r="S496">
        <v>1</v>
      </c>
      <c r="U496" t="s">
        <v>4331</v>
      </c>
      <c r="V496" t="s">
        <v>564</v>
      </c>
      <c r="W496" t="s">
        <v>4332</v>
      </c>
      <c r="X496" t="s">
        <v>4333</v>
      </c>
      <c r="Y496">
        <v>1</v>
      </c>
      <c r="Z496" t="s">
        <v>449</v>
      </c>
      <c r="AA496" t="s">
        <v>415</v>
      </c>
      <c r="AC496">
        <v>1</v>
      </c>
      <c r="AH496" t="s">
        <v>4334</v>
      </c>
      <c r="AI496">
        <v>3271768</v>
      </c>
      <c r="AJ496" t="s">
        <v>4335</v>
      </c>
      <c r="AL496">
        <v>0</v>
      </c>
      <c r="AM496" t="s">
        <v>4336</v>
      </c>
      <c r="AN496">
        <v>495910</v>
      </c>
      <c r="AO496">
        <f t="shared" si="64"/>
        <v>495910</v>
      </c>
      <c r="AP496" t="s">
        <v>4337</v>
      </c>
      <c r="AQ496">
        <f t="shared" si="65"/>
        <v>-12.660555555557949</v>
      </c>
      <c r="AR496">
        <f t="shared" si="66"/>
        <v>1</v>
      </c>
      <c r="AS496">
        <f t="shared" si="67"/>
        <v>0.33944444444205146</v>
      </c>
      <c r="AT496">
        <f t="shared" si="68"/>
        <v>1</v>
      </c>
      <c r="AU496">
        <f t="shared" si="69"/>
        <v>1</v>
      </c>
      <c r="AV496">
        <f t="shared" si="70"/>
        <v>1</v>
      </c>
      <c r="AW496">
        <f t="shared" si="71"/>
        <v>1</v>
      </c>
      <c r="AX496">
        <f t="shared" si="71"/>
        <v>1</v>
      </c>
      <c r="AY496">
        <f t="shared" si="72"/>
        <v>1</v>
      </c>
    </row>
    <row r="497" spans="1:51">
      <c r="A497" t="s">
        <v>4338</v>
      </c>
      <c r="B497">
        <v>3271766</v>
      </c>
      <c r="C497" t="s">
        <v>4339</v>
      </c>
      <c r="D497" t="s">
        <v>446</v>
      </c>
      <c r="E497" t="s">
        <v>461</v>
      </c>
      <c r="F497" t="s">
        <v>826</v>
      </c>
      <c r="G497" t="s">
        <v>263</v>
      </c>
      <c r="H497">
        <v>1481</v>
      </c>
      <c r="I497">
        <v>1481</v>
      </c>
      <c r="J497">
        <v>15782017</v>
      </c>
      <c r="K497" t="s">
        <v>4038</v>
      </c>
      <c r="L497">
        <v>114573</v>
      </c>
      <c r="M497" t="s">
        <v>4340</v>
      </c>
      <c r="N497" t="s">
        <v>233</v>
      </c>
      <c r="O497" t="s">
        <v>453</v>
      </c>
      <c r="P497">
        <v>2</v>
      </c>
      <c r="Q497">
        <v>1</v>
      </c>
      <c r="R497" t="s">
        <v>231</v>
      </c>
      <c r="S497">
        <v>1</v>
      </c>
      <c r="U497" t="s">
        <v>454</v>
      </c>
      <c r="V497" t="s">
        <v>4341</v>
      </c>
      <c r="W497" t="s">
        <v>4342</v>
      </c>
      <c r="Y497">
        <v>2</v>
      </c>
      <c r="Z497" t="s">
        <v>541</v>
      </c>
      <c r="AA497" t="s">
        <v>415</v>
      </c>
      <c r="AB497" t="s">
        <v>4343</v>
      </c>
      <c r="AC497">
        <v>1</v>
      </c>
      <c r="AH497" t="s">
        <v>4344</v>
      </c>
      <c r="AO497">
        <f t="shared" si="64"/>
        <v>0</v>
      </c>
      <c r="AQ497">
        <f t="shared" si="65"/>
        <v>-6.6603935185194132</v>
      </c>
      <c r="AR497">
        <f t="shared" si="66"/>
        <v>1</v>
      </c>
      <c r="AS497">
        <f t="shared" si="67"/>
        <v>-1.6603935185194132</v>
      </c>
      <c r="AT497">
        <f t="shared" si="68"/>
        <v>0</v>
      </c>
      <c r="AU497">
        <f t="shared" si="69"/>
        <v>1</v>
      </c>
      <c r="AV497">
        <f t="shared" si="70"/>
        <v>1</v>
      </c>
      <c r="AW497">
        <f t="shared" si="71"/>
        <v>0</v>
      </c>
      <c r="AX497">
        <f t="shared" si="71"/>
        <v>0</v>
      </c>
      <c r="AY497">
        <f t="shared" si="72"/>
        <v>0</v>
      </c>
    </row>
    <row r="498" spans="1:51">
      <c r="A498" t="s">
        <v>4345</v>
      </c>
      <c r="B498">
        <v>3271770</v>
      </c>
      <c r="C498" t="s">
        <v>4223</v>
      </c>
      <c r="D498" t="s">
        <v>4346</v>
      </c>
      <c r="E498" t="s">
        <v>4225</v>
      </c>
      <c r="F498" t="s">
        <v>3926</v>
      </c>
      <c r="G498" t="s">
        <v>263</v>
      </c>
      <c r="H498">
        <v>0</v>
      </c>
      <c r="I498">
        <v>0</v>
      </c>
      <c r="J498">
        <v>24</v>
      </c>
      <c r="L498">
        <v>114727</v>
      </c>
      <c r="M498" t="s">
        <v>4347</v>
      </c>
      <c r="N498" t="s">
        <v>233</v>
      </c>
      <c r="O498" t="s">
        <v>4348</v>
      </c>
      <c r="P498">
        <v>2</v>
      </c>
      <c r="Q498">
        <v>5</v>
      </c>
      <c r="R498" t="s">
        <v>3926</v>
      </c>
      <c r="S498">
        <v>1</v>
      </c>
      <c r="V498" t="s">
        <v>564</v>
      </c>
      <c r="W498" t="s">
        <v>4228</v>
      </c>
      <c r="X498" t="s">
        <v>4349</v>
      </c>
      <c r="Y498">
        <v>1</v>
      </c>
      <c r="Z498" t="s">
        <v>462</v>
      </c>
      <c r="AA498" t="s">
        <v>233</v>
      </c>
      <c r="AC498">
        <v>1</v>
      </c>
      <c r="AH498" t="s">
        <v>4350</v>
      </c>
      <c r="AI498">
        <v>3271771</v>
      </c>
      <c r="AJ498" t="s">
        <v>4345</v>
      </c>
      <c r="AL498">
        <v>0</v>
      </c>
      <c r="AM498" t="s">
        <v>4351</v>
      </c>
      <c r="AN498">
        <v>2928524</v>
      </c>
      <c r="AO498">
        <f t="shared" si="64"/>
        <v>2928524</v>
      </c>
      <c r="AP498" t="s">
        <v>4352</v>
      </c>
      <c r="AQ498">
        <f t="shared" si="65"/>
        <v>-0.45412037037021946</v>
      </c>
      <c r="AR498">
        <f t="shared" si="66"/>
        <v>1</v>
      </c>
      <c r="AS498">
        <f t="shared" si="67"/>
        <v>0.54587962962978054</v>
      </c>
      <c r="AT498">
        <f t="shared" si="68"/>
        <v>1</v>
      </c>
      <c r="AU498">
        <f t="shared" si="69"/>
        <v>1</v>
      </c>
      <c r="AV498">
        <f t="shared" si="70"/>
        <v>0</v>
      </c>
      <c r="AW498">
        <f t="shared" si="71"/>
        <v>1</v>
      </c>
      <c r="AX498">
        <f t="shared" si="71"/>
        <v>1</v>
      </c>
      <c r="AY498">
        <f t="shared" si="72"/>
        <v>1</v>
      </c>
    </row>
    <row r="499" spans="1:51">
      <c r="A499" t="s">
        <v>4353</v>
      </c>
      <c r="B499">
        <v>3271772</v>
      </c>
      <c r="C499" t="s">
        <v>4354</v>
      </c>
      <c r="D499" t="s">
        <v>4355</v>
      </c>
      <c r="E499" t="s">
        <v>4356</v>
      </c>
      <c r="F499" t="s">
        <v>462</v>
      </c>
      <c r="G499" t="s">
        <v>864</v>
      </c>
      <c r="H499">
        <v>7307.6</v>
      </c>
      <c r="I499">
        <v>7307.6</v>
      </c>
      <c r="J499">
        <v>0</v>
      </c>
      <c r="L499">
        <v>114727</v>
      </c>
      <c r="M499" t="s">
        <v>4357</v>
      </c>
      <c r="N499" t="s">
        <v>233</v>
      </c>
      <c r="O499" t="s">
        <v>4358</v>
      </c>
      <c r="P499">
        <v>2</v>
      </c>
      <c r="Q499">
        <v>5</v>
      </c>
      <c r="R499" t="s">
        <v>462</v>
      </c>
      <c r="S499">
        <v>1</v>
      </c>
      <c r="U499" t="s">
        <v>4359</v>
      </c>
      <c r="V499" t="s">
        <v>564</v>
      </c>
      <c r="W499" t="s">
        <v>4332</v>
      </c>
      <c r="X499" t="s">
        <v>4360</v>
      </c>
      <c r="Y499">
        <v>1</v>
      </c>
      <c r="Z499" t="s">
        <v>449</v>
      </c>
      <c r="AA499" t="s">
        <v>415</v>
      </c>
      <c r="AC499">
        <v>1</v>
      </c>
      <c r="AH499" t="s">
        <v>4361</v>
      </c>
      <c r="AI499">
        <v>3271773</v>
      </c>
      <c r="AJ499" t="s">
        <v>4362</v>
      </c>
      <c r="AL499">
        <v>0</v>
      </c>
      <c r="AM499" t="s">
        <v>4363</v>
      </c>
      <c r="AN499">
        <v>510925</v>
      </c>
      <c r="AO499">
        <f t="shared" si="64"/>
        <v>510925</v>
      </c>
      <c r="AP499" t="s">
        <v>4364</v>
      </c>
      <c r="AQ499">
        <f t="shared" si="65"/>
        <v>-12.662083333336341</v>
      </c>
      <c r="AR499">
        <f t="shared" si="66"/>
        <v>1</v>
      </c>
      <c r="AS499">
        <f t="shared" si="67"/>
        <v>0.33791666666365927</v>
      </c>
      <c r="AT499">
        <f t="shared" si="68"/>
        <v>1</v>
      </c>
      <c r="AU499">
        <f t="shared" si="69"/>
        <v>1</v>
      </c>
      <c r="AV499">
        <f t="shared" si="70"/>
        <v>1</v>
      </c>
      <c r="AW499">
        <f t="shared" si="71"/>
        <v>1</v>
      </c>
      <c r="AX499">
        <f t="shared" si="71"/>
        <v>1</v>
      </c>
      <c r="AY499">
        <f t="shared" si="72"/>
        <v>1</v>
      </c>
    </row>
    <row r="500" spans="1:51">
      <c r="A500" t="s">
        <v>4365</v>
      </c>
      <c r="B500">
        <v>3271774</v>
      </c>
      <c r="C500" t="s">
        <v>4223</v>
      </c>
      <c r="D500" t="s">
        <v>4366</v>
      </c>
      <c r="E500" t="s">
        <v>4225</v>
      </c>
      <c r="F500" t="s">
        <v>3926</v>
      </c>
      <c r="G500" t="s">
        <v>263</v>
      </c>
      <c r="H500">
        <v>0</v>
      </c>
      <c r="I500">
        <v>0</v>
      </c>
      <c r="J500">
        <v>24</v>
      </c>
      <c r="L500">
        <v>114727</v>
      </c>
      <c r="M500" t="s">
        <v>4367</v>
      </c>
      <c r="N500" t="s">
        <v>233</v>
      </c>
      <c r="O500" t="s">
        <v>4368</v>
      </c>
      <c r="P500">
        <v>2</v>
      </c>
      <c r="Q500">
        <v>5</v>
      </c>
      <c r="R500" t="s">
        <v>3926</v>
      </c>
      <c r="S500">
        <v>1</v>
      </c>
      <c r="V500" t="s">
        <v>564</v>
      </c>
      <c r="W500" t="s">
        <v>4228</v>
      </c>
      <c r="X500" t="s">
        <v>4369</v>
      </c>
      <c r="Y500">
        <v>1</v>
      </c>
      <c r="Z500" t="s">
        <v>462</v>
      </c>
      <c r="AA500" t="s">
        <v>233</v>
      </c>
      <c r="AC500">
        <v>1</v>
      </c>
      <c r="AH500" t="s">
        <v>4370</v>
      </c>
      <c r="AI500">
        <v>3271782</v>
      </c>
      <c r="AJ500" t="s">
        <v>4365</v>
      </c>
      <c r="AL500">
        <v>0</v>
      </c>
      <c r="AM500" t="s">
        <v>4371</v>
      </c>
      <c r="AN500">
        <v>2925378</v>
      </c>
      <c r="AO500">
        <f t="shared" si="64"/>
        <v>2925378</v>
      </c>
      <c r="AP500" t="s">
        <v>4372</v>
      </c>
      <c r="AQ500">
        <f t="shared" si="65"/>
        <v>-0.44674768518598285</v>
      </c>
      <c r="AR500">
        <f t="shared" si="66"/>
        <v>1</v>
      </c>
      <c r="AS500">
        <f t="shared" si="67"/>
        <v>0.55325231481401715</v>
      </c>
      <c r="AT500">
        <f t="shared" si="68"/>
        <v>1</v>
      </c>
      <c r="AU500">
        <f t="shared" si="69"/>
        <v>1</v>
      </c>
      <c r="AV500">
        <f t="shared" si="70"/>
        <v>0</v>
      </c>
      <c r="AW500">
        <f t="shared" si="71"/>
        <v>1</v>
      </c>
      <c r="AX500">
        <f t="shared" si="71"/>
        <v>1</v>
      </c>
      <c r="AY500">
        <f t="shared" si="72"/>
        <v>1</v>
      </c>
    </row>
    <row r="501" spans="1:51">
      <c r="A501" t="s">
        <v>4373</v>
      </c>
      <c r="B501">
        <v>3271775</v>
      </c>
      <c r="C501" t="s">
        <v>4354</v>
      </c>
      <c r="D501" t="s">
        <v>4374</v>
      </c>
      <c r="E501" t="s">
        <v>4375</v>
      </c>
      <c r="F501" t="s">
        <v>462</v>
      </c>
      <c r="G501" t="s">
        <v>864</v>
      </c>
      <c r="H501">
        <v>6701.87</v>
      </c>
      <c r="I501">
        <v>6701.87</v>
      </c>
      <c r="J501">
        <v>0</v>
      </c>
      <c r="L501">
        <v>114727</v>
      </c>
      <c r="M501" t="s">
        <v>4376</v>
      </c>
      <c r="N501" t="s">
        <v>233</v>
      </c>
      <c r="O501" t="s">
        <v>4377</v>
      </c>
      <c r="P501">
        <v>2</v>
      </c>
      <c r="Q501">
        <v>5</v>
      </c>
      <c r="R501" t="s">
        <v>462</v>
      </c>
      <c r="S501">
        <v>1</v>
      </c>
      <c r="U501" t="s">
        <v>4378</v>
      </c>
      <c r="V501" t="s">
        <v>564</v>
      </c>
      <c r="W501" t="s">
        <v>4332</v>
      </c>
      <c r="X501" t="s">
        <v>4379</v>
      </c>
      <c r="Y501">
        <v>1</v>
      </c>
      <c r="Z501" t="s">
        <v>449</v>
      </c>
      <c r="AA501" t="s">
        <v>415</v>
      </c>
      <c r="AC501">
        <v>1</v>
      </c>
      <c r="AH501" t="s">
        <v>4380</v>
      </c>
      <c r="AI501">
        <v>3271776</v>
      </c>
      <c r="AJ501" t="s">
        <v>4381</v>
      </c>
      <c r="AL501">
        <v>0</v>
      </c>
      <c r="AM501" t="s">
        <v>4382</v>
      </c>
      <c r="AN501">
        <v>502600</v>
      </c>
      <c r="AO501">
        <f t="shared" si="64"/>
        <v>502600</v>
      </c>
      <c r="AP501" t="s">
        <v>4383</v>
      </c>
      <c r="AQ501">
        <f t="shared" si="65"/>
        <v>-12.66357638889167</v>
      </c>
      <c r="AR501">
        <f t="shared" si="66"/>
        <v>1</v>
      </c>
      <c r="AS501">
        <f t="shared" si="67"/>
        <v>0.33642361110833008</v>
      </c>
      <c r="AT501">
        <f t="shared" si="68"/>
        <v>1</v>
      </c>
      <c r="AU501">
        <f t="shared" si="69"/>
        <v>1</v>
      </c>
      <c r="AV501">
        <f t="shared" si="70"/>
        <v>1</v>
      </c>
      <c r="AW501">
        <f t="shared" si="71"/>
        <v>1</v>
      </c>
      <c r="AX501">
        <f t="shared" si="71"/>
        <v>1</v>
      </c>
      <c r="AY501">
        <f t="shared" si="72"/>
        <v>1</v>
      </c>
    </row>
    <row r="502" spans="1:51">
      <c r="A502" t="s">
        <v>4384</v>
      </c>
      <c r="B502">
        <v>3271777</v>
      </c>
      <c r="C502" t="s">
        <v>2504</v>
      </c>
      <c r="D502" t="s">
        <v>4385</v>
      </c>
      <c r="E502" t="s">
        <v>2506</v>
      </c>
      <c r="F502" t="s">
        <v>462</v>
      </c>
      <c r="G502" t="s">
        <v>231</v>
      </c>
      <c r="H502">
        <v>2300</v>
      </c>
      <c r="I502">
        <v>2300</v>
      </c>
      <c r="J502">
        <v>59706</v>
      </c>
      <c r="L502">
        <v>779485</v>
      </c>
      <c r="M502" t="s">
        <v>4386</v>
      </c>
      <c r="N502" t="s">
        <v>233</v>
      </c>
      <c r="P502">
        <v>2</v>
      </c>
      <c r="Q502">
        <v>1</v>
      </c>
      <c r="R502" t="s">
        <v>231</v>
      </c>
      <c r="S502">
        <v>2</v>
      </c>
      <c r="V502" t="s">
        <v>2508</v>
      </c>
      <c r="W502" t="s">
        <v>2509</v>
      </c>
      <c r="Y502">
        <v>1</v>
      </c>
      <c r="Z502" t="s">
        <v>978</v>
      </c>
      <c r="AA502" t="s">
        <v>415</v>
      </c>
      <c r="AC502">
        <v>1</v>
      </c>
      <c r="AH502" t="s">
        <v>4387</v>
      </c>
      <c r="AI502">
        <v>3271795</v>
      </c>
      <c r="AJ502" t="s">
        <v>2511</v>
      </c>
      <c r="AL502">
        <v>0</v>
      </c>
      <c r="AM502" t="s">
        <v>4388</v>
      </c>
      <c r="AN502">
        <v>189973</v>
      </c>
      <c r="AO502">
        <f t="shared" si="64"/>
        <v>189973</v>
      </c>
      <c r="AP502" t="s">
        <v>4389</v>
      </c>
      <c r="AQ502">
        <f t="shared" si="65"/>
        <v>-11.669386574074451</v>
      </c>
      <c r="AR502">
        <f t="shared" si="66"/>
        <v>1</v>
      </c>
      <c r="AS502">
        <f t="shared" si="67"/>
        <v>0.33061342592554865</v>
      </c>
      <c r="AT502">
        <f t="shared" si="68"/>
        <v>1</v>
      </c>
      <c r="AU502">
        <f t="shared" si="69"/>
        <v>1</v>
      </c>
      <c r="AV502">
        <f t="shared" si="70"/>
        <v>1</v>
      </c>
      <c r="AW502">
        <f t="shared" si="71"/>
        <v>1</v>
      </c>
      <c r="AX502">
        <f t="shared" si="71"/>
        <v>1</v>
      </c>
      <c r="AY502">
        <f t="shared" si="72"/>
        <v>1</v>
      </c>
    </row>
    <row r="503" spans="1:51">
      <c r="A503" t="s">
        <v>4390</v>
      </c>
      <c r="B503">
        <v>3271778</v>
      </c>
      <c r="C503" t="s">
        <v>2504</v>
      </c>
      <c r="D503" t="s">
        <v>4391</v>
      </c>
      <c r="E503" t="s">
        <v>2506</v>
      </c>
      <c r="F503" t="s">
        <v>462</v>
      </c>
      <c r="G503" t="s">
        <v>231</v>
      </c>
      <c r="H503">
        <v>1500</v>
      </c>
      <c r="I503">
        <v>1500</v>
      </c>
      <c r="J503">
        <v>60794</v>
      </c>
      <c r="L503">
        <v>779485</v>
      </c>
      <c r="M503" t="s">
        <v>4392</v>
      </c>
      <c r="N503" t="s">
        <v>233</v>
      </c>
      <c r="P503">
        <v>2</v>
      </c>
      <c r="Q503">
        <v>1</v>
      </c>
      <c r="R503" t="s">
        <v>231</v>
      </c>
      <c r="S503">
        <v>2</v>
      </c>
      <c r="V503" t="s">
        <v>2508</v>
      </c>
      <c r="W503" t="s">
        <v>2509</v>
      </c>
      <c r="Y503">
        <v>1</v>
      </c>
      <c r="Z503" t="s">
        <v>978</v>
      </c>
      <c r="AA503" t="s">
        <v>415</v>
      </c>
      <c r="AC503">
        <v>1</v>
      </c>
      <c r="AH503" t="s">
        <v>4387</v>
      </c>
      <c r="AI503">
        <v>3271791</v>
      </c>
      <c r="AJ503" t="s">
        <v>2511</v>
      </c>
      <c r="AL503">
        <v>0</v>
      </c>
      <c r="AM503" t="s">
        <v>4393</v>
      </c>
      <c r="AN503">
        <v>189972</v>
      </c>
      <c r="AO503">
        <f t="shared" si="64"/>
        <v>189972</v>
      </c>
      <c r="AP503" t="s">
        <v>4394</v>
      </c>
      <c r="AQ503">
        <f t="shared" si="65"/>
        <v>-11.667395833334012</v>
      </c>
      <c r="AR503">
        <f t="shared" si="66"/>
        <v>1</v>
      </c>
      <c r="AS503">
        <f t="shared" si="67"/>
        <v>0.33260416666598758</v>
      </c>
      <c r="AT503">
        <f t="shared" si="68"/>
        <v>1</v>
      </c>
      <c r="AU503">
        <f t="shared" si="69"/>
        <v>1</v>
      </c>
      <c r="AV503">
        <f t="shared" si="70"/>
        <v>1</v>
      </c>
      <c r="AW503">
        <f t="shared" si="71"/>
        <v>1</v>
      </c>
      <c r="AX503">
        <f t="shared" si="71"/>
        <v>1</v>
      </c>
      <c r="AY503">
        <f t="shared" si="72"/>
        <v>1</v>
      </c>
    </row>
    <row r="504" spans="1:51">
      <c r="A504" t="s">
        <v>4395</v>
      </c>
      <c r="B504">
        <v>3271779</v>
      </c>
      <c r="C504" t="s">
        <v>2504</v>
      </c>
      <c r="D504" t="s">
        <v>4396</v>
      </c>
      <c r="E504" t="s">
        <v>2506</v>
      </c>
      <c r="F504" t="s">
        <v>462</v>
      </c>
      <c r="G504" t="s">
        <v>231</v>
      </c>
      <c r="H504">
        <v>2300</v>
      </c>
      <c r="I504">
        <v>2300</v>
      </c>
      <c r="J504">
        <v>62560</v>
      </c>
      <c r="L504">
        <v>779485</v>
      </c>
      <c r="M504" t="s">
        <v>4397</v>
      </c>
      <c r="N504" t="s">
        <v>233</v>
      </c>
      <c r="P504">
        <v>2</v>
      </c>
      <c r="Q504">
        <v>1</v>
      </c>
      <c r="R504" t="s">
        <v>231</v>
      </c>
      <c r="S504">
        <v>2</v>
      </c>
      <c r="V504" t="s">
        <v>2508</v>
      </c>
      <c r="W504" t="s">
        <v>2509</v>
      </c>
      <c r="Y504">
        <v>1</v>
      </c>
      <c r="Z504" t="s">
        <v>497</v>
      </c>
      <c r="AA504" t="s">
        <v>415</v>
      </c>
      <c r="AC504">
        <v>1</v>
      </c>
      <c r="AH504" t="s">
        <v>4387</v>
      </c>
      <c r="AI504">
        <v>3271798</v>
      </c>
      <c r="AJ504" t="s">
        <v>2511</v>
      </c>
      <c r="AL504">
        <v>0</v>
      </c>
      <c r="AM504" t="s">
        <v>4398</v>
      </c>
      <c r="AN504">
        <v>189959</v>
      </c>
      <c r="AO504">
        <f t="shared" si="64"/>
        <v>189959</v>
      </c>
      <c r="AP504" t="s">
        <v>4399</v>
      </c>
      <c r="AQ504">
        <f t="shared" si="65"/>
        <v>-13.670740740737529</v>
      </c>
      <c r="AR504">
        <f t="shared" si="66"/>
        <v>1</v>
      </c>
      <c r="AS504">
        <f t="shared" si="67"/>
        <v>0.32925925926247146</v>
      </c>
      <c r="AT504">
        <f t="shared" si="68"/>
        <v>1</v>
      </c>
      <c r="AU504">
        <f t="shared" si="69"/>
        <v>1</v>
      </c>
      <c r="AV504">
        <f t="shared" si="70"/>
        <v>1</v>
      </c>
      <c r="AW504">
        <f t="shared" si="71"/>
        <v>1</v>
      </c>
      <c r="AX504">
        <f t="shared" si="71"/>
        <v>1</v>
      </c>
      <c r="AY504">
        <f t="shared" si="72"/>
        <v>1</v>
      </c>
    </row>
    <row r="505" spans="1:51">
      <c r="A505" t="s">
        <v>4400</v>
      </c>
      <c r="B505">
        <v>3271780</v>
      </c>
      <c r="C505" t="s">
        <v>2504</v>
      </c>
      <c r="D505" t="s">
        <v>4401</v>
      </c>
      <c r="E505" t="s">
        <v>2506</v>
      </c>
      <c r="F505" t="s">
        <v>462</v>
      </c>
      <c r="G505" t="s">
        <v>231</v>
      </c>
      <c r="H505">
        <v>2300</v>
      </c>
      <c r="I505">
        <v>2300</v>
      </c>
      <c r="J505">
        <v>63856</v>
      </c>
      <c r="L505">
        <v>779485</v>
      </c>
      <c r="M505" t="s">
        <v>4402</v>
      </c>
      <c r="N505" t="s">
        <v>233</v>
      </c>
      <c r="P505">
        <v>2</v>
      </c>
      <c r="Q505">
        <v>1</v>
      </c>
      <c r="R505" t="s">
        <v>231</v>
      </c>
      <c r="S505">
        <v>2</v>
      </c>
      <c r="V505" t="s">
        <v>2508</v>
      </c>
      <c r="W505" t="s">
        <v>2509</v>
      </c>
      <c r="Y505">
        <v>1</v>
      </c>
      <c r="Z505" t="s">
        <v>978</v>
      </c>
      <c r="AA505" t="s">
        <v>415</v>
      </c>
      <c r="AC505">
        <v>1</v>
      </c>
      <c r="AH505" t="s">
        <v>4403</v>
      </c>
      <c r="AI505">
        <v>3271802</v>
      </c>
      <c r="AJ505" t="s">
        <v>2511</v>
      </c>
      <c r="AL505">
        <v>0</v>
      </c>
      <c r="AM505" t="s">
        <v>4404</v>
      </c>
      <c r="AN505">
        <v>189877</v>
      </c>
      <c r="AO505">
        <f t="shared" si="64"/>
        <v>189877</v>
      </c>
      <c r="AP505" t="s">
        <v>4405</v>
      </c>
      <c r="AQ505">
        <f t="shared" si="65"/>
        <v>-11.674722222225682</v>
      </c>
      <c r="AR505">
        <f t="shared" si="66"/>
        <v>1</v>
      </c>
      <c r="AS505">
        <f t="shared" si="67"/>
        <v>0.32527777777431766</v>
      </c>
      <c r="AT505">
        <f t="shared" si="68"/>
        <v>1</v>
      </c>
      <c r="AU505">
        <f t="shared" si="69"/>
        <v>1</v>
      </c>
      <c r="AV505">
        <f t="shared" si="70"/>
        <v>1</v>
      </c>
      <c r="AW505">
        <f t="shared" si="71"/>
        <v>1</v>
      </c>
      <c r="AX505">
        <f t="shared" si="71"/>
        <v>1</v>
      </c>
      <c r="AY505">
        <f t="shared" si="72"/>
        <v>1</v>
      </c>
    </row>
    <row r="506" spans="1:51">
      <c r="A506" t="s">
        <v>4406</v>
      </c>
      <c r="B506">
        <v>3271781</v>
      </c>
      <c r="C506" t="s">
        <v>2504</v>
      </c>
      <c r="D506" t="s">
        <v>4407</v>
      </c>
      <c r="E506" t="s">
        <v>2506</v>
      </c>
      <c r="F506" t="s">
        <v>462</v>
      </c>
      <c r="G506" t="s">
        <v>231</v>
      </c>
      <c r="H506">
        <v>2300</v>
      </c>
      <c r="I506">
        <v>2300</v>
      </c>
      <c r="J506">
        <v>63864</v>
      </c>
      <c r="L506">
        <v>779485</v>
      </c>
      <c r="M506" t="s">
        <v>4408</v>
      </c>
      <c r="N506" t="s">
        <v>233</v>
      </c>
      <c r="P506">
        <v>2</v>
      </c>
      <c r="Q506">
        <v>1</v>
      </c>
      <c r="R506" t="s">
        <v>231</v>
      </c>
      <c r="S506">
        <v>2</v>
      </c>
      <c r="V506" t="s">
        <v>2508</v>
      </c>
      <c r="W506" t="s">
        <v>2509</v>
      </c>
      <c r="Y506">
        <v>1</v>
      </c>
      <c r="Z506" t="s">
        <v>978</v>
      </c>
      <c r="AA506" t="s">
        <v>415</v>
      </c>
      <c r="AC506">
        <v>1</v>
      </c>
      <c r="AH506" t="s">
        <v>4387</v>
      </c>
      <c r="AI506">
        <v>3271793</v>
      </c>
      <c r="AJ506" t="s">
        <v>2511</v>
      </c>
      <c r="AL506">
        <v>0</v>
      </c>
      <c r="AM506" t="s">
        <v>4409</v>
      </c>
      <c r="AN506">
        <v>189962</v>
      </c>
      <c r="AO506">
        <f t="shared" si="64"/>
        <v>189962</v>
      </c>
      <c r="AP506" t="s">
        <v>4410</v>
      </c>
      <c r="AQ506">
        <f t="shared" si="65"/>
        <v>-11.668310185188602</v>
      </c>
      <c r="AR506">
        <f t="shared" si="66"/>
        <v>1</v>
      </c>
      <c r="AS506">
        <f t="shared" si="67"/>
        <v>0.33168981481139781</v>
      </c>
      <c r="AT506">
        <f t="shared" si="68"/>
        <v>1</v>
      </c>
      <c r="AU506">
        <f t="shared" si="69"/>
        <v>1</v>
      </c>
      <c r="AV506">
        <f t="shared" si="70"/>
        <v>1</v>
      </c>
      <c r="AW506">
        <f t="shared" si="71"/>
        <v>1</v>
      </c>
      <c r="AX506">
        <f t="shared" si="71"/>
        <v>1</v>
      </c>
      <c r="AY506">
        <f t="shared" si="72"/>
        <v>1</v>
      </c>
    </row>
    <row r="507" spans="1:51">
      <c r="A507" t="s">
        <v>4411</v>
      </c>
      <c r="B507">
        <v>3271783</v>
      </c>
      <c r="C507" t="s">
        <v>4354</v>
      </c>
      <c r="D507" t="s">
        <v>4412</v>
      </c>
      <c r="E507" t="s">
        <v>4413</v>
      </c>
      <c r="F507" t="s">
        <v>462</v>
      </c>
      <c r="G507" t="s">
        <v>864</v>
      </c>
      <c r="H507">
        <v>4473.55</v>
      </c>
      <c r="I507">
        <v>4473.55</v>
      </c>
      <c r="J507">
        <v>0</v>
      </c>
      <c r="L507">
        <v>114727</v>
      </c>
      <c r="M507" t="s">
        <v>4414</v>
      </c>
      <c r="N507" t="s">
        <v>233</v>
      </c>
      <c r="O507" t="s">
        <v>4348</v>
      </c>
      <c r="P507">
        <v>2</v>
      </c>
      <c r="Q507">
        <v>5</v>
      </c>
      <c r="R507" t="s">
        <v>462</v>
      </c>
      <c r="S507">
        <v>1</v>
      </c>
      <c r="U507" t="s">
        <v>4415</v>
      </c>
      <c r="V507" t="s">
        <v>564</v>
      </c>
      <c r="W507" t="s">
        <v>4332</v>
      </c>
      <c r="X507" t="s">
        <v>4416</v>
      </c>
      <c r="Y507">
        <v>1</v>
      </c>
      <c r="Z507" t="s">
        <v>449</v>
      </c>
      <c r="AA507" t="s">
        <v>415</v>
      </c>
      <c r="AC507">
        <v>1</v>
      </c>
      <c r="AH507" t="s">
        <v>4417</v>
      </c>
      <c r="AI507">
        <v>3271784</v>
      </c>
      <c r="AJ507" t="s">
        <v>4418</v>
      </c>
      <c r="AL507">
        <v>0</v>
      </c>
      <c r="AM507" t="s">
        <v>4419</v>
      </c>
      <c r="AN507">
        <v>479180</v>
      </c>
      <c r="AO507">
        <f t="shared" si="64"/>
        <v>479180</v>
      </c>
      <c r="AP507" t="s">
        <v>4420</v>
      </c>
      <c r="AQ507">
        <f t="shared" si="65"/>
        <v>-12.665069444446999</v>
      </c>
      <c r="AR507">
        <f t="shared" si="66"/>
        <v>1</v>
      </c>
      <c r="AS507">
        <f t="shared" si="67"/>
        <v>0.33493055555300089</v>
      </c>
      <c r="AT507">
        <f t="shared" si="68"/>
        <v>1</v>
      </c>
      <c r="AU507">
        <f t="shared" si="69"/>
        <v>1</v>
      </c>
      <c r="AV507">
        <f t="shared" si="70"/>
        <v>1</v>
      </c>
      <c r="AW507">
        <f t="shared" si="71"/>
        <v>1</v>
      </c>
      <c r="AX507">
        <f t="shared" si="71"/>
        <v>1</v>
      </c>
      <c r="AY507">
        <f t="shared" si="72"/>
        <v>1</v>
      </c>
    </row>
    <row r="508" spans="1:51">
      <c r="A508" t="s">
        <v>4421</v>
      </c>
      <c r="B508">
        <v>3271785</v>
      </c>
      <c r="C508" t="s">
        <v>4422</v>
      </c>
      <c r="D508" t="s">
        <v>2299</v>
      </c>
      <c r="E508" t="s">
        <v>4423</v>
      </c>
      <c r="F508" t="s">
        <v>462</v>
      </c>
      <c r="G508" t="s">
        <v>263</v>
      </c>
      <c r="H508">
        <v>1504.8</v>
      </c>
      <c r="I508">
        <v>1504.8</v>
      </c>
      <c r="J508">
        <v>0</v>
      </c>
      <c r="L508">
        <v>114573</v>
      </c>
      <c r="M508" t="s">
        <v>4424</v>
      </c>
      <c r="N508" t="s">
        <v>233</v>
      </c>
      <c r="O508" t="s">
        <v>2302</v>
      </c>
      <c r="P508">
        <v>2</v>
      </c>
      <c r="Q508">
        <v>5</v>
      </c>
      <c r="R508" t="s">
        <v>462</v>
      </c>
      <c r="S508">
        <v>1</v>
      </c>
      <c r="U508" t="s">
        <v>2303</v>
      </c>
      <c r="V508" t="s">
        <v>4425</v>
      </c>
      <c r="W508" t="s">
        <v>4426</v>
      </c>
      <c r="X508" t="s">
        <v>4427</v>
      </c>
      <c r="Y508">
        <v>2</v>
      </c>
      <c r="Z508" t="s">
        <v>551</v>
      </c>
      <c r="AA508" t="s">
        <v>415</v>
      </c>
      <c r="AB508" t="s">
        <v>4428</v>
      </c>
      <c r="AC508">
        <v>1</v>
      </c>
      <c r="AH508" t="s">
        <v>4429</v>
      </c>
      <c r="AO508">
        <f t="shared" si="64"/>
        <v>0</v>
      </c>
      <c r="AQ508">
        <f t="shared" si="65"/>
        <v>-4.6678125000034925</v>
      </c>
      <c r="AR508">
        <f t="shared" si="66"/>
        <v>1</v>
      </c>
      <c r="AS508">
        <f t="shared" si="67"/>
        <v>0.33218749999650754</v>
      </c>
      <c r="AT508">
        <f t="shared" si="68"/>
        <v>1</v>
      </c>
      <c r="AU508">
        <f t="shared" si="69"/>
        <v>1</v>
      </c>
      <c r="AV508">
        <f t="shared" si="70"/>
        <v>1</v>
      </c>
      <c r="AW508">
        <f t="shared" si="71"/>
        <v>0</v>
      </c>
      <c r="AX508">
        <f t="shared" si="71"/>
        <v>0</v>
      </c>
      <c r="AY508">
        <f t="shared" si="72"/>
        <v>0</v>
      </c>
    </row>
    <row r="509" spans="1:51">
      <c r="A509" t="s">
        <v>4430</v>
      </c>
      <c r="B509">
        <v>3271786</v>
      </c>
      <c r="C509" t="s">
        <v>4223</v>
      </c>
      <c r="D509" t="s">
        <v>4431</v>
      </c>
      <c r="E509" t="s">
        <v>4225</v>
      </c>
      <c r="F509" t="s">
        <v>3926</v>
      </c>
      <c r="G509" t="s">
        <v>263</v>
      </c>
      <c r="H509">
        <v>0</v>
      </c>
      <c r="I509">
        <v>0</v>
      </c>
      <c r="J509">
        <v>24</v>
      </c>
      <c r="L509">
        <v>114727</v>
      </c>
      <c r="M509" t="s">
        <v>4432</v>
      </c>
      <c r="N509" t="s">
        <v>233</v>
      </c>
      <c r="O509" t="s">
        <v>4433</v>
      </c>
      <c r="P509">
        <v>2</v>
      </c>
      <c r="Q509">
        <v>5</v>
      </c>
      <c r="R509" t="s">
        <v>3926</v>
      </c>
      <c r="S509">
        <v>1</v>
      </c>
      <c r="V509" t="s">
        <v>564</v>
      </c>
      <c r="W509" t="s">
        <v>4228</v>
      </c>
      <c r="X509" t="s">
        <v>4434</v>
      </c>
      <c r="Y509">
        <v>1</v>
      </c>
      <c r="Z509" t="s">
        <v>462</v>
      </c>
      <c r="AA509" t="s">
        <v>233</v>
      </c>
      <c r="AC509">
        <v>1</v>
      </c>
      <c r="AH509" t="s">
        <v>4435</v>
      </c>
      <c r="AI509">
        <v>3271790</v>
      </c>
      <c r="AJ509" t="s">
        <v>4430</v>
      </c>
      <c r="AL509">
        <v>0</v>
      </c>
      <c r="AM509" t="s">
        <v>4436</v>
      </c>
      <c r="AN509">
        <v>2916768</v>
      </c>
      <c r="AO509">
        <f t="shared" si="64"/>
        <v>2916768</v>
      </c>
      <c r="AP509" t="s">
        <v>4437</v>
      </c>
      <c r="AQ509">
        <f t="shared" si="65"/>
        <v>-0.44711805555562023</v>
      </c>
      <c r="AR509">
        <f t="shared" si="66"/>
        <v>1</v>
      </c>
      <c r="AS509">
        <f t="shared" si="67"/>
        <v>0.55288194444437977</v>
      </c>
      <c r="AT509">
        <f t="shared" si="68"/>
        <v>1</v>
      </c>
      <c r="AU509">
        <f t="shared" si="69"/>
        <v>1</v>
      </c>
      <c r="AV509">
        <f t="shared" si="70"/>
        <v>0</v>
      </c>
      <c r="AW509">
        <f t="shared" si="71"/>
        <v>1</v>
      </c>
      <c r="AX509">
        <f t="shared" si="71"/>
        <v>1</v>
      </c>
      <c r="AY509">
        <f t="shared" si="72"/>
        <v>1</v>
      </c>
    </row>
    <row r="510" spans="1:51">
      <c r="A510" t="s">
        <v>4438</v>
      </c>
      <c r="B510">
        <v>3271787</v>
      </c>
      <c r="C510" t="s">
        <v>4439</v>
      </c>
      <c r="D510" t="s">
        <v>4440</v>
      </c>
      <c r="E510" t="s">
        <v>4441</v>
      </c>
      <c r="F510" t="s">
        <v>462</v>
      </c>
      <c r="G510" t="s">
        <v>231</v>
      </c>
      <c r="H510">
        <v>119989.42</v>
      </c>
      <c r="I510">
        <v>119989.42</v>
      </c>
      <c r="J510">
        <v>0</v>
      </c>
      <c r="L510">
        <v>114499</v>
      </c>
      <c r="M510" t="s">
        <v>4442</v>
      </c>
      <c r="N510" t="s">
        <v>233</v>
      </c>
      <c r="O510" t="s">
        <v>4443</v>
      </c>
      <c r="P510">
        <v>2</v>
      </c>
      <c r="Q510">
        <v>1</v>
      </c>
      <c r="R510" t="s">
        <v>231</v>
      </c>
      <c r="S510">
        <v>1</v>
      </c>
      <c r="U510" t="s">
        <v>4444</v>
      </c>
      <c r="V510" t="s">
        <v>4445</v>
      </c>
      <c r="W510" t="s">
        <v>4446</v>
      </c>
      <c r="Y510">
        <v>1</v>
      </c>
      <c r="Z510" t="s">
        <v>978</v>
      </c>
      <c r="AA510" t="s">
        <v>415</v>
      </c>
      <c r="AC510">
        <v>1</v>
      </c>
      <c r="AH510" t="s">
        <v>4447</v>
      </c>
      <c r="AI510">
        <v>3271792</v>
      </c>
      <c r="AJ510" t="s">
        <v>4441</v>
      </c>
      <c r="AL510">
        <v>0</v>
      </c>
      <c r="AM510" t="s">
        <v>4448</v>
      </c>
      <c r="AN510">
        <v>1235141</v>
      </c>
      <c r="AO510">
        <f t="shared" si="64"/>
        <v>1235141</v>
      </c>
      <c r="AP510" t="s">
        <v>4449</v>
      </c>
      <c r="AQ510">
        <f t="shared" si="65"/>
        <v>-11.667037037033879</v>
      </c>
      <c r="AR510">
        <f t="shared" si="66"/>
        <v>1</v>
      </c>
      <c r="AS510">
        <f t="shared" si="67"/>
        <v>0.33296296296612127</v>
      </c>
      <c r="AT510">
        <f t="shared" si="68"/>
        <v>1</v>
      </c>
      <c r="AU510">
        <f t="shared" si="69"/>
        <v>1</v>
      </c>
      <c r="AV510">
        <f t="shared" si="70"/>
        <v>1</v>
      </c>
      <c r="AW510">
        <f t="shared" si="71"/>
        <v>1</v>
      </c>
      <c r="AX510">
        <f t="shared" si="71"/>
        <v>1</v>
      </c>
      <c r="AY510">
        <f t="shared" si="72"/>
        <v>1</v>
      </c>
    </row>
    <row r="511" spans="1:51">
      <c r="A511" t="s">
        <v>4450</v>
      </c>
      <c r="B511">
        <v>3271788</v>
      </c>
      <c r="C511" t="s">
        <v>4354</v>
      </c>
      <c r="D511" t="s">
        <v>4412</v>
      </c>
      <c r="E511" t="s">
        <v>4451</v>
      </c>
      <c r="F511" t="s">
        <v>462</v>
      </c>
      <c r="G511" t="s">
        <v>864</v>
      </c>
      <c r="H511">
        <v>5684.58</v>
      </c>
      <c r="I511">
        <v>5684.58</v>
      </c>
      <c r="J511">
        <v>0</v>
      </c>
      <c r="L511">
        <v>114727</v>
      </c>
      <c r="M511" t="s">
        <v>4452</v>
      </c>
      <c r="N511" t="s">
        <v>233</v>
      </c>
      <c r="O511" t="s">
        <v>4348</v>
      </c>
      <c r="P511">
        <v>2</v>
      </c>
      <c r="Q511">
        <v>5</v>
      </c>
      <c r="R511" t="s">
        <v>462</v>
      </c>
      <c r="S511">
        <v>1</v>
      </c>
      <c r="U511" t="s">
        <v>4415</v>
      </c>
      <c r="V511" t="s">
        <v>564</v>
      </c>
      <c r="W511" t="s">
        <v>4332</v>
      </c>
      <c r="X511" t="s">
        <v>4453</v>
      </c>
      <c r="Y511">
        <v>1</v>
      </c>
      <c r="Z511" t="s">
        <v>449</v>
      </c>
      <c r="AA511" t="s">
        <v>415</v>
      </c>
      <c r="AC511">
        <v>1</v>
      </c>
      <c r="AH511" t="s">
        <v>4454</v>
      </c>
      <c r="AI511">
        <v>3271789</v>
      </c>
      <c r="AJ511" t="s">
        <v>4455</v>
      </c>
      <c r="AL511">
        <v>0</v>
      </c>
      <c r="AM511" t="s">
        <v>4456</v>
      </c>
      <c r="AN511">
        <v>503056</v>
      </c>
      <c r="AO511">
        <f t="shared" si="64"/>
        <v>503056</v>
      </c>
      <c r="AP511" t="s">
        <v>4457</v>
      </c>
      <c r="AQ511">
        <f t="shared" si="65"/>
        <v>-12.666435185186856</v>
      </c>
      <c r="AR511">
        <f t="shared" si="66"/>
        <v>1</v>
      </c>
      <c r="AS511">
        <f t="shared" si="67"/>
        <v>0.33356481481314404</v>
      </c>
      <c r="AT511">
        <f t="shared" si="68"/>
        <v>1</v>
      </c>
      <c r="AU511">
        <f t="shared" si="69"/>
        <v>1</v>
      </c>
      <c r="AV511">
        <f t="shared" si="70"/>
        <v>1</v>
      </c>
      <c r="AW511">
        <f t="shared" si="71"/>
        <v>1</v>
      </c>
      <c r="AX511">
        <f t="shared" si="71"/>
        <v>1</v>
      </c>
      <c r="AY511">
        <f t="shared" si="72"/>
        <v>1</v>
      </c>
    </row>
    <row r="512" spans="1:51">
      <c r="A512" t="s">
        <v>4458</v>
      </c>
      <c r="B512">
        <v>3271794</v>
      </c>
      <c r="C512" t="s">
        <v>4223</v>
      </c>
      <c r="D512" t="s">
        <v>4459</v>
      </c>
      <c r="E512" t="s">
        <v>4225</v>
      </c>
      <c r="F512" t="s">
        <v>3926</v>
      </c>
      <c r="G512" t="s">
        <v>263</v>
      </c>
      <c r="H512">
        <v>0</v>
      </c>
      <c r="I512">
        <v>0</v>
      </c>
      <c r="J512">
        <v>24</v>
      </c>
      <c r="L512">
        <v>114727</v>
      </c>
      <c r="M512" t="s">
        <v>4460</v>
      </c>
      <c r="N512" t="s">
        <v>233</v>
      </c>
      <c r="O512" t="s">
        <v>4461</v>
      </c>
      <c r="P512">
        <v>2</v>
      </c>
      <c r="Q512">
        <v>5</v>
      </c>
      <c r="R512" t="s">
        <v>3926</v>
      </c>
      <c r="S512">
        <v>1</v>
      </c>
      <c r="V512" t="s">
        <v>564</v>
      </c>
      <c r="W512" t="s">
        <v>4228</v>
      </c>
      <c r="X512" t="s">
        <v>4462</v>
      </c>
      <c r="Y512">
        <v>1</v>
      </c>
      <c r="Z512" t="s">
        <v>462</v>
      </c>
      <c r="AA512" t="s">
        <v>233</v>
      </c>
      <c r="AC512">
        <v>1</v>
      </c>
      <c r="AH512" t="s">
        <v>4463</v>
      </c>
      <c r="AI512">
        <v>3271800</v>
      </c>
      <c r="AJ512" t="s">
        <v>4458</v>
      </c>
      <c r="AL512">
        <v>0</v>
      </c>
      <c r="AM512" t="s">
        <v>4464</v>
      </c>
      <c r="AN512">
        <v>2913156</v>
      </c>
      <c r="AO512">
        <f t="shared" si="64"/>
        <v>2913156</v>
      </c>
      <c r="AP512" t="s">
        <v>4465</v>
      </c>
      <c r="AQ512">
        <f t="shared" si="65"/>
        <v>-0.45562500000232831</v>
      </c>
      <c r="AR512">
        <f t="shared" si="66"/>
        <v>1</v>
      </c>
      <c r="AS512">
        <f t="shared" si="67"/>
        <v>0.54437499999767169</v>
      </c>
      <c r="AT512">
        <f t="shared" si="68"/>
        <v>1</v>
      </c>
      <c r="AU512">
        <f t="shared" si="69"/>
        <v>1</v>
      </c>
      <c r="AV512">
        <f t="shared" si="70"/>
        <v>0</v>
      </c>
      <c r="AW512">
        <f t="shared" si="71"/>
        <v>1</v>
      </c>
      <c r="AX512">
        <f t="shared" si="71"/>
        <v>1</v>
      </c>
      <c r="AY512">
        <f t="shared" si="72"/>
        <v>1</v>
      </c>
    </row>
    <row r="513" spans="1:51">
      <c r="A513" t="s">
        <v>4466</v>
      </c>
      <c r="B513">
        <v>3271796</v>
      </c>
      <c r="C513" t="s">
        <v>4354</v>
      </c>
      <c r="D513" t="s">
        <v>4467</v>
      </c>
      <c r="E513" t="s">
        <v>4468</v>
      </c>
      <c r="F513" t="s">
        <v>462</v>
      </c>
      <c r="G513" t="s">
        <v>864</v>
      </c>
      <c r="H513">
        <v>5285.26</v>
      </c>
      <c r="I513">
        <v>5285.26</v>
      </c>
      <c r="J513">
        <v>0</v>
      </c>
      <c r="L513">
        <v>114727</v>
      </c>
      <c r="M513" t="s">
        <v>4469</v>
      </c>
      <c r="N513" t="s">
        <v>233</v>
      </c>
      <c r="O513" t="s">
        <v>4470</v>
      </c>
      <c r="P513">
        <v>2</v>
      </c>
      <c r="Q513">
        <v>5</v>
      </c>
      <c r="R513" t="s">
        <v>462</v>
      </c>
      <c r="S513">
        <v>1</v>
      </c>
      <c r="U513" t="s">
        <v>4471</v>
      </c>
      <c r="V513" t="s">
        <v>564</v>
      </c>
      <c r="W513" t="s">
        <v>4332</v>
      </c>
      <c r="X513" t="s">
        <v>4472</v>
      </c>
      <c r="Y513">
        <v>1</v>
      </c>
      <c r="Z513" t="s">
        <v>449</v>
      </c>
      <c r="AA513" t="s">
        <v>415</v>
      </c>
      <c r="AC513">
        <v>1</v>
      </c>
      <c r="AH513" t="s">
        <v>4473</v>
      </c>
      <c r="AI513">
        <v>3271797</v>
      </c>
      <c r="AJ513" t="s">
        <v>4474</v>
      </c>
      <c r="AL513">
        <v>0</v>
      </c>
      <c r="AM513" t="s">
        <v>4475</v>
      </c>
      <c r="AN513">
        <v>477280</v>
      </c>
      <c r="AO513">
        <f t="shared" si="64"/>
        <v>477280</v>
      </c>
      <c r="AP513" t="s">
        <v>4476</v>
      </c>
      <c r="AQ513">
        <f t="shared" si="65"/>
        <v>-12.669872685182781</v>
      </c>
      <c r="AR513">
        <f t="shared" si="66"/>
        <v>1</v>
      </c>
      <c r="AS513">
        <f t="shared" si="67"/>
        <v>0.33012731481721858</v>
      </c>
      <c r="AT513">
        <f t="shared" si="68"/>
        <v>1</v>
      </c>
      <c r="AU513">
        <f t="shared" si="69"/>
        <v>1</v>
      </c>
      <c r="AV513">
        <f t="shared" si="70"/>
        <v>1</v>
      </c>
      <c r="AW513">
        <f t="shared" si="71"/>
        <v>1</v>
      </c>
      <c r="AX513">
        <f t="shared" si="71"/>
        <v>1</v>
      </c>
      <c r="AY513">
        <f t="shared" si="72"/>
        <v>1</v>
      </c>
    </row>
    <row r="514" spans="1:51">
      <c r="A514" t="s">
        <v>4477</v>
      </c>
      <c r="B514">
        <v>3271801</v>
      </c>
      <c r="C514" t="s">
        <v>4223</v>
      </c>
      <c r="D514" t="s">
        <v>4478</v>
      </c>
      <c r="E514" t="s">
        <v>4225</v>
      </c>
      <c r="F514" t="s">
        <v>3926</v>
      </c>
      <c r="G514" t="s">
        <v>263</v>
      </c>
      <c r="H514">
        <v>0</v>
      </c>
      <c r="I514">
        <v>0</v>
      </c>
      <c r="J514">
        <v>24</v>
      </c>
      <c r="L514">
        <v>114727</v>
      </c>
      <c r="M514" t="s">
        <v>4479</v>
      </c>
      <c r="N514" t="s">
        <v>233</v>
      </c>
      <c r="O514" t="s">
        <v>4480</v>
      </c>
      <c r="P514">
        <v>2</v>
      </c>
      <c r="Q514">
        <v>5</v>
      </c>
      <c r="R514" t="s">
        <v>3926</v>
      </c>
      <c r="S514">
        <v>1</v>
      </c>
      <c r="V514" t="s">
        <v>564</v>
      </c>
      <c r="W514" t="s">
        <v>4228</v>
      </c>
      <c r="X514" t="s">
        <v>4481</v>
      </c>
      <c r="Y514">
        <v>1</v>
      </c>
      <c r="Z514" t="s">
        <v>462</v>
      </c>
      <c r="AA514" t="s">
        <v>233</v>
      </c>
      <c r="AC514">
        <v>1</v>
      </c>
      <c r="AH514" t="s">
        <v>4482</v>
      </c>
      <c r="AI514">
        <v>3271803</v>
      </c>
      <c r="AJ514" t="s">
        <v>4477</v>
      </c>
      <c r="AL514">
        <v>0</v>
      </c>
      <c r="AM514" t="s">
        <v>4483</v>
      </c>
      <c r="AN514">
        <v>2905956</v>
      </c>
      <c r="AO514">
        <f t="shared" si="64"/>
        <v>2905956</v>
      </c>
      <c r="AP514" t="s">
        <v>4484</v>
      </c>
      <c r="AQ514">
        <f t="shared" si="65"/>
        <v>-0.44762731481750961</v>
      </c>
      <c r="AR514">
        <f t="shared" si="66"/>
        <v>1</v>
      </c>
      <c r="AS514">
        <f t="shared" si="67"/>
        <v>0.55237268518249039</v>
      </c>
      <c r="AT514">
        <f t="shared" si="68"/>
        <v>1</v>
      </c>
      <c r="AU514">
        <f t="shared" si="69"/>
        <v>1</v>
      </c>
      <c r="AV514">
        <f t="shared" si="70"/>
        <v>0</v>
      </c>
      <c r="AW514">
        <f t="shared" si="71"/>
        <v>1</v>
      </c>
      <c r="AX514">
        <f t="shared" si="71"/>
        <v>1</v>
      </c>
      <c r="AY514">
        <f t="shared" si="72"/>
        <v>1</v>
      </c>
    </row>
    <row r="515" spans="1:51">
      <c r="A515" t="s">
        <v>4485</v>
      </c>
      <c r="B515">
        <v>3271804</v>
      </c>
      <c r="C515" t="s">
        <v>4486</v>
      </c>
      <c r="D515" t="s">
        <v>4487</v>
      </c>
      <c r="E515" t="s">
        <v>244</v>
      </c>
      <c r="F515" t="s">
        <v>462</v>
      </c>
      <c r="G515" t="s">
        <v>231</v>
      </c>
      <c r="H515">
        <v>0</v>
      </c>
      <c r="I515">
        <v>0</v>
      </c>
      <c r="J515">
        <v>0</v>
      </c>
      <c r="L515">
        <v>114533</v>
      </c>
      <c r="M515" t="s">
        <v>4488</v>
      </c>
      <c r="N515" t="s">
        <v>233</v>
      </c>
      <c r="P515">
        <v>2</v>
      </c>
      <c r="Q515">
        <v>5</v>
      </c>
      <c r="R515" t="s">
        <v>462</v>
      </c>
      <c r="S515">
        <v>1</v>
      </c>
      <c r="V515" t="s">
        <v>4489</v>
      </c>
      <c r="W515" t="s">
        <v>4490</v>
      </c>
      <c r="X515" t="s">
        <v>4491</v>
      </c>
      <c r="Y515">
        <v>1</v>
      </c>
      <c r="Z515" t="s">
        <v>490</v>
      </c>
      <c r="AA515" t="s">
        <v>233</v>
      </c>
      <c r="AC515">
        <v>1</v>
      </c>
      <c r="AH515" t="s">
        <v>4492</v>
      </c>
      <c r="AI515">
        <v>3271805</v>
      </c>
      <c r="AJ515" t="s">
        <v>244</v>
      </c>
      <c r="AL515">
        <v>0</v>
      </c>
      <c r="AM515" t="s">
        <v>4493</v>
      </c>
      <c r="AN515">
        <v>99836</v>
      </c>
      <c r="AO515">
        <f t="shared" ref="AO515:AO578" si="73">AL515+AN515</f>
        <v>99836</v>
      </c>
      <c r="AP515" t="s">
        <v>4494</v>
      </c>
      <c r="AQ515">
        <f t="shared" ref="AQ515:AQ578" si="74">IFERROR(Z515-M515,"nesprávny dátum")</f>
        <v>-0.67439814814861165</v>
      </c>
      <c r="AR515">
        <f t="shared" ref="AR515:AR578" si="75">IFERROR(IF(Z515-M515&lt;-93,0,IF(Z515-M515&lt;1,1,0)),0)</f>
        <v>1</v>
      </c>
      <c r="AS515">
        <f t="shared" ref="AS515:AS578" si="76">IFERROR(F515-M515,"N/A")</f>
        <v>0.32560185185138835</v>
      </c>
      <c r="AT515">
        <f t="shared" ref="AT515:AT578" si="77">IFERROR(IF(F515-M515&gt;0,1,0),"N/A")</f>
        <v>1</v>
      </c>
      <c r="AU515">
        <f t="shared" ref="AU515:AU578" si="78">IF(AND(F515="",T515=""),0,1)</f>
        <v>1</v>
      </c>
      <c r="AV515">
        <f t="shared" ref="AV515:AV578" si="79">IF(H515&gt;0,1,0)</f>
        <v>0</v>
      </c>
      <c r="AW515">
        <f t="shared" ref="AW515:AX578" si="80">IF(AI515="",0,1)</f>
        <v>1</v>
      </c>
      <c r="AX515">
        <f t="shared" si="80"/>
        <v>1</v>
      </c>
      <c r="AY515">
        <f t="shared" ref="AY515:AY578" si="81">IF(AK515&gt;"",1,IF(AM515&gt;"",1,0))</f>
        <v>1</v>
      </c>
    </row>
    <row r="516" spans="1:51">
      <c r="A516" t="s">
        <v>4495</v>
      </c>
      <c r="B516">
        <v>3271806</v>
      </c>
      <c r="C516" t="s">
        <v>4223</v>
      </c>
      <c r="D516" t="s">
        <v>4496</v>
      </c>
      <c r="E516" t="s">
        <v>4225</v>
      </c>
      <c r="F516" t="s">
        <v>3926</v>
      </c>
      <c r="G516" t="s">
        <v>263</v>
      </c>
      <c r="H516">
        <v>0</v>
      </c>
      <c r="I516">
        <v>0</v>
      </c>
      <c r="J516">
        <v>24</v>
      </c>
      <c r="L516">
        <v>114727</v>
      </c>
      <c r="M516" t="s">
        <v>4497</v>
      </c>
      <c r="N516" t="s">
        <v>233</v>
      </c>
      <c r="O516" t="s">
        <v>4498</v>
      </c>
      <c r="P516">
        <v>2</v>
      </c>
      <c r="Q516">
        <v>5</v>
      </c>
      <c r="R516" t="s">
        <v>3926</v>
      </c>
      <c r="S516">
        <v>1</v>
      </c>
      <c r="V516" t="s">
        <v>564</v>
      </c>
      <c r="W516" t="s">
        <v>4228</v>
      </c>
      <c r="X516" t="s">
        <v>4499</v>
      </c>
      <c r="Y516">
        <v>1</v>
      </c>
      <c r="Z516" t="s">
        <v>462</v>
      </c>
      <c r="AA516" t="s">
        <v>233</v>
      </c>
      <c r="AC516">
        <v>1</v>
      </c>
      <c r="AH516" t="s">
        <v>4500</v>
      </c>
      <c r="AI516">
        <v>3271809</v>
      </c>
      <c r="AJ516" t="s">
        <v>4495</v>
      </c>
      <c r="AL516">
        <v>0</v>
      </c>
      <c r="AM516" t="s">
        <v>4501</v>
      </c>
      <c r="AN516">
        <v>2902096</v>
      </c>
      <c r="AO516">
        <f t="shared" si="73"/>
        <v>2902096</v>
      </c>
      <c r="AP516" t="s">
        <v>4502</v>
      </c>
      <c r="AQ516">
        <f t="shared" si="74"/>
        <v>-0.57730324073781958</v>
      </c>
      <c r="AR516">
        <f t="shared" si="75"/>
        <v>1</v>
      </c>
      <c r="AS516">
        <f t="shared" si="76"/>
        <v>0.42269675926218042</v>
      </c>
      <c r="AT516">
        <f t="shared" si="77"/>
        <v>1</v>
      </c>
      <c r="AU516">
        <f t="shared" si="78"/>
        <v>1</v>
      </c>
      <c r="AV516">
        <f t="shared" si="79"/>
        <v>0</v>
      </c>
      <c r="AW516">
        <f t="shared" si="80"/>
        <v>1</v>
      </c>
      <c r="AX516">
        <f t="shared" si="80"/>
        <v>1</v>
      </c>
      <c r="AY516">
        <f t="shared" si="81"/>
        <v>1</v>
      </c>
    </row>
    <row r="517" spans="1:51">
      <c r="A517" t="s">
        <v>4503</v>
      </c>
      <c r="B517">
        <v>3271807</v>
      </c>
      <c r="C517" t="s">
        <v>4486</v>
      </c>
      <c r="D517" t="s">
        <v>4487</v>
      </c>
      <c r="E517" t="s">
        <v>4504</v>
      </c>
      <c r="F517" t="s">
        <v>462</v>
      </c>
      <c r="G517" t="s">
        <v>231</v>
      </c>
      <c r="H517">
        <v>0</v>
      </c>
      <c r="I517">
        <v>0</v>
      </c>
      <c r="J517">
        <v>0</v>
      </c>
      <c r="L517">
        <v>114533</v>
      </c>
      <c r="M517" t="s">
        <v>4505</v>
      </c>
      <c r="N517" t="s">
        <v>233</v>
      </c>
      <c r="P517">
        <v>2</v>
      </c>
      <c r="Q517">
        <v>5</v>
      </c>
      <c r="R517" t="s">
        <v>462</v>
      </c>
      <c r="S517">
        <v>1</v>
      </c>
      <c r="V517" t="s">
        <v>4489</v>
      </c>
      <c r="W517" t="s">
        <v>4490</v>
      </c>
      <c r="X517" t="s">
        <v>4506</v>
      </c>
      <c r="Y517">
        <v>1</v>
      </c>
      <c r="Z517" t="s">
        <v>490</v>
      </c>
      <c r="AA517" t="s">
        <v>233</v>
      </c>
      <c r="AC517">
        <v>1</v>
      </c>
      <c r="AH517" t="s">
        <v>4507</v>
      </c>
      <c r="AI517">
        <v>3271808</v>
      </c>
      <c r="AJ517" t="s">
        <v>4504</v>
      </c>
      <c r="AL517">
        <v>0</v>
      </c>
      <c r="AM517" t="s">
        <v>4508</v>
      </c>
      <c r="AN517">
        <v>163368</v>
      </c>
      <c r="AO517">
        <f t="shared" si="73"/>
        <v>163368</v>
      </c>
      <c r="AP517" t="s">
        <v>4509</v>
      </c>
      <c r="AQ517">
        <f t="shared" si="74"/>
        <v>-0.67612268518860219</v>
      </c>
      <c r="AR517">
        <f t="shared" si="75"/>
        <v>1</v>
      </c>
      <c r="AS517">
        <f t="shared" si="76"/>
        <v>0.32387731481139781</v>
      </c>
      <c r="AT517">
        <f t="shared" si="77"/>
        <v>1</v>
      </c>
      <c r="AU517">
        <f t="shared" si="78"/>
        <v>1</v>
      </c>
      <c r="AV517">
        <f t="shared" si="79"/>
        <v>0</v>
      </c>
      <c r="AW517">
        <f t="shared" si="80"/>
        <v>1</v>
      </c>
      <c r="AX517">
        <f t="shared" si="80"/>
        <v>1</v>
      </c>
      <c r="AY517">
        <f t="shared" si="81"/>
        <v>1</v>
      </c>
    </row>
    <row r="518" spans="1:51">
      <c r="A518" t="s">
        <v>4510</v>
      </c>
      <c r="B518">
        <v>3271810</v>
      </c>
      <c r="C518" t="s">
        <v>4486</v>
      </c>
      <c r="D518" t="s">
        <v>4487</v>
      </c>
      <c r="E518" t="s">
        <v>4504</v>
      </c>
      <c r="F518" t="s">
        <v>462</v>
      </c>
      <c r="G518" t="s">
        <v>231</v>
      </c>
      <c r="H518">
        <v>0</v>
      </c>
      <c r="I518">
        <v>0</v>
      </c>
      <c r="J518">
        <v>0</v>
      </c>
      <c r="L518">
        <v>114533</v>
      </c>
      <c r="M518" t="s">
        <v>4511</v>
      </c>
      <c r="N518" t="s">
        <v>233</v>
      </c>
      <c r="P518">
        <v>2</v>
      </c>
      <c r="Q518">
        <v>5</v>
      </c>
      <c r="R518" t="s">
        <v>462</v>
      </c>
      <c r="S518">
        <v>1</v>
      </c>
      <c r="V518" t="s">
        <v>4489</v>
      </c>
      <c r="W518" t="s">
        <v>4490</v>
      </c>
      <c r="X518" t="s">
        <v>4512</v>
      </c>
      <c r="Y518">
        <v>1</v>
      </c>
      <c r="Z518" t="s">
        <v>490</v>
      </c>
      <c r="AA518" t="s">
        <v>233</v>
      </c>
      <c r="AC518">
        <v>1</v>
      </c>
      <c r="AH518" t="s">
        <v>4513</v>
      </c>
      <c r="AI518">
        <v>3271812</v>
      </c>
      <c r="AJ518" t="s">
        <v>4514</v>
      </c>
      <c r="AL518">
        <v>0</v>
      </c>
      <c r="AM518" t="s">
        <v>4515</v>
      </c>
      <c r="AN518">
        <v>188507</v>
      </c>
      <c r="AO518">
        <f t="shared" si="73"/>
        <v>188507</v>
      </c>
      <c r="AP518" t="s">
        <v>4516</v>
      </c>
      <c r="AQ518">
        <f t="shared" si="74"/>
        <v>-0.67709490740526235</v>
      </c>
      <c r="AR518">
        <f t="shared" si="75"/>
        <v>1</v>
      </c>
      <c r="AS518">
        <f t="shared" si="76"/>
        <v>0.32290509259473765</v>
      </c>
      <c r="AT518">
        <f t="shared" si="77"/>
        <v>1</v>
      </c>
      <c r="AU518">
        <f t="shared" si="78"/>
        <v>1</v>
      </c>
      <c r="AV518">
        <f t="shared" si="79"/>
        <v>0</v>
      </c>
      <c r="AW518">
        <f t="shared" si="80"/>
        <v>1</v>
      </c>
      <c r="AX518">
        <f t="shared" si="80"/>
        <v>1</v>
      </c>
      <c r="AY518">
        <f t="shared" si="81"/>
        <v>1</v>
      </c>
    </row>
    <row r="519" spans="1:51">
      <c r="A519" t="s">
        <v>4517</v>
      </c>
      <c r="B519">
        <v>3271814</v>
      </c>
      <c r="C519" t="s">
        <v>4223</v>
      </c>
      <c r="D519" t="s">
        <v>4518</v>
      </c>
      <c r="E519" t="s">
        <v>4225</v>
      </c>
      <c r="F519" t="s">
        <v>3926</v>
      </c>
      <c r="G519" t="s">
        <v>263</v>
      </c>
      <c r="H519">
        <v>0</v>
      </c>
      <c r="I519">
        <v>0</v>
      </c>
      <c r="J519">
        <v>24</v>
      </c>
      <c r="L519">
        <v>114727</v>
      </c>
      <c r="M519" t="s">
        <v>4519</v>
      </c>
      <c r="N519" t="s">
        <v>233</v>
      </c>
      <c r="O519" t="s">
        <v>4520</v>
      </c>
      <c r="P519">
        <v>2</v>
      </c>
      <c r="Q519">
        <v>5</v>
      </c>
      <c r="R519" t="s">
        <v>3926</v>
      </c>
      <c r="S519">
        <v>1</v>
      </c>
      <c r="V519" t="s">
        <v>564</v>
      </c>
      <c r="W519" t="s">
        <v>4228</v>
      </c>
      <c r="X519" t="s">
        <v>4521</v>
      </c>
      <c r="Y519">
        <v>1</v>
      </c>
      <c r="Z519" t="s">
        <v>462</v>
      </c>
      <c r="AA519" t="s">
        <v>233</v>
      </c>
      <c r="AC519">
        <v>1</v>
      </c>
      <c r="AH519" t="s">
        <v>4522</v>
      </c>
      <c r="AI519">
        <v>3271815</v>
      </c>
      <c r="AJ519" t="s">
        <v>4517</v>
      </c>
      <c r="AL519">
        <v>0</v>
      </c>
      <c r="AM519" t="s">
        <v>4523</v>
      </c>
      <c r="AN519">
        <v>2913089</v>
      </c>
      <c r="AO519">
        <f t="shared" si="73"/>
        <v>2913089</v>
      </c>
      <c r="AP519" t="s">
        <v>4524</v>
      </c>
      <c r="AQ519">
        <f t="shared" si="74"/>
        <v>-0.44825231481809169</v>
      </c>
      <c r="AR519">
        <f t="shared" si="75"/>
        <v>1</v>
      </c>
      <c r="AS519">
        <f t="shared" si="76"/>
        <v>0.55174768518190831</v>
      </c>
      <c r="AT519">
        <f t="shared" si="77"/>
        <v>1</v>
      </c>
      <c r="AU519">
        <f t="shared" si="78"/>
        <v>1</v>
      </c>
      <c r="AV519">
        <f t="shared" si="79"/>
        <v>0</v>
      </c>
      <c r="AW519">
        <f t="shared" si="80"/>
        <v>1</v>
      </c>
      <c r="AX519">
        <f t="shared" si="80"/>
        <v>1</v>
      </c>
      <c r="AY519">
        <f t="shared" si="81"/>
        <v>1</v>
      </c>
    </row>
    <row r="520" spans="1:51">
      <c r="A520" t="s">
        <v>4525</v>
      </c>
      <c r="B520">
        <v>3271816</v>
      </c>
      <c r="C520" t="s">
        <v>4486</v>
      </c>
      <c r="D520" t="s">
        <v>4526</v>
      </c>
      <c r="E520" t="s">
        <v>4527</v>
      </c>
      <c r="F520" t="s">
        <v>462</v>
      </c>
      <c r="G520" t="s">
        <v>231</v>
      </c>
      <c r="H520">
        <v>0</v>
      </c>
      <c r="I520">
        <v>0</v>
      </c>
      <c r="J520">
        <v>0</v>
      </c>
      <c r="L520">
        <v>114533</v>
      </c>
      <c r="M520" t="s">
        <v>4528</v>
      </c>
      <c r="N520" t="s">
        <v>233</v>
      </c>
      <c r="P520">
        <v>2</v>
      </c>
      <c r="Q520">
        <v>5</v>
      </c>
      <c r="R520" t="s">
        <v>462</v>
      </c>
      <c r="S520">
        <v>1</v>
      </c>
      <c r="V520" t="s">
        <v>4489</v>
      </c>
      <c r="W520" t="s">
        <v>4490</v>
      </c>
      <c r="X520" t="s">
        <v>4529</v>
      </c>
      <c r="Y520">
        <v>1</v>
      </c>
      <c r="Z520" t="s">
        <v>490</v>
      </c>
      <c r="AA520" t="s">
        <v>233</v>
      </c>
      <c r="AC520">
        <v>2</v>
      </c>
      <c r="AH520" t="s">
        <v>4530</v>
      </c>
      <c r="AI520">
        <v>3271817</v>
      </c>
      <c r="AJ520" t="s">
        <v>4527</v>
      </c>
      <c r="AL520">
        <v>0</v>
      </c>
      <c r="AM520" t="s">
        <v>4531</v>
      </c>
      <c r="AN520">
        <v>0</v>
      </c>
      <c r="AO520">
        <f t="shared" si="73"/>
        <v>0</v>
      </c>
      <c r="AP520" t="s">
        <v>4532</v>
      </c>
      <c r="AQ520">
        <f t="shared" si="74"/>
        <v>-0.67846064814511919</v>
      </c>
      <c r="AR520">
        <f t="shared" si="75"/>
        <v>1</v>
      </c>
      <c r="AS520">
        <f t="shared" si="76"/>
        <v>0.32153935185488081</v>
      </c>
      <c r="AT520">
        <f t="shared" si="77"/>
        <v>1</v>
      </c>
      <c r="AU520">
        <f t="shared" si="78"/>
        <v>1</v>
      </c>
      <c r="AV520">
        <f t="shared" si="79"/>
        <v>0</v>
      </c>
      <c r="AW520">
        <f t="shared" si="80"/>
        <v>1</v>
      </c>
      <c r="AX520">
        <f t="shared" si="80"/>
        <v>1</v>
      </c>
      <c r="AY520">
        <f t="shared" si="81"/>
        <v>1</v>
      </c>
    </row>
    <row r="521" spans="1:51">
      <c r="A521" t="s">
        <v>4525</v>
      </c>
      <c r="B521">
        <v>3271816</v>
      </c>
      <c r="C521" t="s">
        <v>4486</v>
      </c>
      <c r="D521" t="s">
        <v>4526</v>
      </c>
      <c r="E521" t="s">
        <v>4527</v>
      </c>
      <c r="F521" t="s">
        <v>462</v>
      </c>
      <c r="G521" t="s">
        <v>231</v>
      </c>
      <c r="H521">
        <v>0</v>
      </c>
      <c r="I521">
        <v>0</v>
      </c>
      <c r="J521">
        <v>0</v>
      </c>
      <c r="L521">
        <v>114533</v>
      </c>
      <c r="M521" t="s">
        <v>4528</v>
      </c>
      <c r="N521" t="s">
        <v>233</v>
      </c>
      <c r="P521">
        <v>2</v>
      </c>
      <c r="Q521">
        <v>5</v>
      </c>
      <c r="R521" t="s">
        <v>462</v>
      </c>
      <c r="S521">
        <v>1</v>
      </c>
      <c r="V521" t="s">
        <v>4489</v>
      </c>
      <c r="W521" t="s">
        <v>4490</v>
      </c>
      <c r="X521" t="s">
        <v>4529</v>
      </c>
      <c r="Y521">
        <v>1</v>
      </c>
      <c r="Z521" t="s">
        <v>490</v>
      </c>
      <c r="AA521" t="s">
        <v>233</v>
      </c>
      <c r="AC521">
        <v>2</v>
      </c>
      <c r="AH521" t="s">
        <v>4530</v>
      </c>
      <c r="AI521">
        <v>3271818</v>
      </c>
      <c r="AJ521" t="s">
        <v>4527</v>
      </c>
      <c r="AL521">
        <v>0</v>
      </c>
      <c r="AM521" t="s">
        <v>4533</v>
      </c>
      <c r="AN521">
        <v>81090</v>
      </c>
      <c r="AO521">
        <f t="shared" si="73"/>
        <v>81090</v>
      </c>
      <c r="AP521" t="s">
        <v>4534</v>
      </c>
      <c r="AQ521">
        <f t="shared" si="74"/>
        <v>-0.67846064814511919</v>
      </c>
      <c r="AR521">
        <f t="shared" si="75"/>
        <v>1</v>
      </c>
      <c r="AS521">
        <f t="shared" si="76"/>
        <v>0.32153935185488081</v>
      </c>
      <c r="AT521">
        <f t="shared" si="77"/>
        <v>1</v>
      </c>
      <c r="AU521">
        <f t="shared" si="78"/>
        <v>1</v>
      </c>
      <c r="AV521">
        <f t="shared" si="79"/>
        <v>0</v>
      </c>
      <c r="AW521">
        <f t="shared" si="80"/>
        <v>1</v>
      </c>
      <c r="AX521">
        <f t="shared" si="80"/>
        <v>1</v>
      </c>
      <c r="AY521">
        <f t="shared" si="81"/>
        <v>1</v>
      </c>
    </row>
    <row r="522" spans="1:51">
      <c r="A522" t="s">
        <v>4535</v>
      </c>
      <c r="B522">
        <v>3271819</v>
      </c>
      <c r="C522" t="s">
        <v>4223</v>
      </c>
      <c r="D522" t="s">
        <v>4536</v>
      </c>
      <c r="E522" t="s">
        <v>4225</v>
      </c>
      <c r="F522" t="s">
        <v>3926</v>
      </c>
      <c r="G522" t="s">
        <v>263</v>
      </c>
      <c r="H522">
        <v>0</v>
      </c>
      <c r="I522">
        <v>0</v>
      </c>
      <c r="J522">
        <v>24</v>
      </c>
      <c r="L522">
        <v>114727</v>
      </c>
      <c r="M522" t="s">
        <v>4537</v>
      </c>
      <c r="N522" t="s">
        <v>233</v>
      </c>
      <c r="O522" t="s">
        <v>4538</v>
      </c>
      <c r="P522">
        <v>2</v>
      </c>
      <c r="Q522">
        <v>5</v>
      </c>
      <c r="R522" t="s">
        <v>3926</v>
      </c>
      <c r="S522">
        <v>1</v>
      </c>
      <c r="V522" t="s">
        <v>564</v>
      </c>
      <c r="W522" t="s">
        <v>4228</v>
      </c>
      <c r="X522" t="s">
        <v>4539</v>
      </c>
      <c r="Y522">
        <v>1</v>
      </c>
      <c r="Z522" t="s">
        <v>462</v>
      </c>
      <c r="AA522" t="s">
        <v>233</v>
      </c>
      <c r="AC522">
        <v>1</v>
      </c>
      <c r="AH522" t="s">
        <v>4540</v>
      </c>
      <c r="AI522">
        <v>3271822</v>
      </c>
      <c r="AJ522" t="s">
        <v>4535</v>
      </c>
      <c r="AL522">
        <v>0</v>
      </c>
      <c r="AM522" t="s">
        <v>4541</v>
      </c>
      <c r="AN522">
        <v>2916833</v>
      </c>
      <c r="AO522">
        <f t="shared" si="73"/>
        <v>2916833</v>
      </c>
      <c r="AP522" t="s">
        <v>4542</v>
      </c>
      <c r="AQ522">
        <f t="shared" si="74"/>
        <v>-0.44982638888905058</v>
      </c>
      <c r="AR522">
        <f t="shared" si="75"/>
        <v>1</v>
      </c>
      <c r="AS522">
        <f t="shared" si="76"/>
        <v>0.55017361111094942</v>
      </c>
      <c r="AT522">
        <f t="shared" si="77"/>
        <v>1</v>
      </c>
      <c r="AU522">
        <f t="shared" si="78"/>
        <v>1</v>
      </c>
      <c r="AV522">
        <f t="shared" si="79"/>
        <v>0</v>
      </c>
      <c r="AW522">
        <f t="shared" si="80"/>
        <v>1</v>
      </c>
      <c r="AX522">
        <f t="shared" si="80"/>
        <v>1</v>
      </c>
      <c r="AY522">
        <f t="shared" si="81"/>
        <v>1</v>
      </c>
    </row>
    <row r="523" spans="1:51">
      <c r="A523" t="s">
        <v>4543</v>
      </c>
      <c r="B523">
        <v>3271820</v>
      </c>
      <c r="C523" t="s">
        <v>4486</v>
      </c>
      <c r="D523" t="s">
        <v>4544</v>
      </c>
      <c r="E523" t="s">
        <v>332</v>
      </c>
      <c r="F523" t="s">
        <v>462</v>
      </c>
      <c r="G523" t="s">
        <v>231</v>
      </c>
      <c r="H523">
        <v>0</v>
      </c>
      <c r="I523">
        <v>0</v>
      </c>
      <c r="J523">
        <v>0</v>
      </c>
      <c r="L523">
        <v>114533</v>
      </c>
      <c r="M523" t="s">
        <v>4545</v>
      </c>
      <c r="N523" t="s">
        <v>233</v>
      </c>
      <c r="P523">
        <v>2</v>
      </c>
      <c r="Q523">
        <v>5</v>
      </c>
      <c r="R523" t="s">
        <v>462</v>
      </c>
      <c r="S523">
        <v>1</v>
      </c>
      <c r="V523" t="s">
        <v>4489</v>
      </c>
      <c r="W523" t="s">
        <v>4490</v>
      </c>
      <c r="X523" t="s">
        <v>4546</v>
      </c>
      <c r="Y523">
        <v>1</v>
      </c>
      <c r="Z523" t="s">
        <v>490</v>
      </c>
      <c r="AA523" t="s">
        <v>233</v>
      </c>
      <c r="AC523">
        <v>1</v>
      </c>
      <c r="AH523" t="s">
        <v>4547</v>
      </c>
      <c r="AI523">
        <v>3271821</v>
      </c>
      <c r="AJ523" t="s">
        <v>332</v>
      </c>
      <c r="AL523">
        <v>0</v>
      </c>
      <c r="AM523" t="s">
        <v>4548</v>
      </c>
      <c r="AN523">
        <v>98885</v>
      </c>
      <c r="AO523">
        <f t="shared" si="73"/>
        <v>98885</v>
      </c>
      <c r="AP523" t="s">
        <v>4549</v>
      </c>
      <c r="AQ523">
        <f t="shared" si="74"/>
        <v>-0.67957175926130731</v>
      </c>
      <c r="AR523">
        <f t="shared" si="75"/>
        <v>1</v>
      </c>
      <c r="AS523">
        <f t="shared" si="76"/>
        <v>0.32042824073869269</v>
      </c>
      <c r="AT523">
        <f t="shared" si="77"/>
        <v>1</v>
      </c>
      <c r="AU523">
        <f t="shared" si="78"/>
        <v>1</v>
      </c>
      <c r="AV523">
        <f t="shared" si="79"/>
        <v>0</v>
      </c>
      <c r="AW523">
        <f t="shared" si="80"/>
        <v>1</v>
      </c>
      <c r="AX523">
        <f t="shared" si="80"/>
        <v>1</v>
      </c>
      <c r="AY523">
        <f t="shared" si="81"/>
        <v>1</v>
      </c>
    </row>
    <row r="524" spans="1:51">
      <c r="A524" t="s">
        <v>4550</v>
      </c>
      <c r="B524">
        <v>3271823</v>
      </c>
      <c r="C524" t="s">
        <v>4486</v>
      </c>
      <c r="D524" t="s">
        <v>4551</v>
      </c>
      <c r="E524" t="s">
        <v>332</v>
      </c>
      <c r="F524" t="s">
        <v>462</v>
      </c>
      <c r="G524" t="s">
        <v>231</v>
      </c>
      <c r="H524">
        <v>0</v>
      </c>
      <c r="I524">
        <v>0</v>
      </c>
      <c r="J524">
        <v>0</v>
      </c>
      <c r="L524">
        <v>114533</v>
      </c>
      <c r="M524" t="s">
        <v>4552</v>
      </c>
      <c r="N524" t="s">
        <v>233</v>
      </c>
      <c r="P524">
        <v>2</v>
      </c>
      <c r="Q524">
        <v>5</v>
      </c>
      <c r="R524" t="s">
        <v>462</v>
      </c>
      <c r="S524">
        <v>1</v>
      </c>
      <c r="V524" t="s">
        <v>4489</v>
      </c>
      <c r="W524" t="s">
        <v>4490</v>
      </c>
      <c r="X524" t="s">
        <v>4553</v>
      </c>
      <c r="Y524">
        <v>1</v>
      </c>
      <c r="Z524" t="s">
        <v>490</v>
      </c>
      <c r="AA524" t="s">
        <v>233</v>
      </c>
      <c r="AC524">
        <v>1</v>
      </c>
      <c r="AH524" t="s">
        <v>4554</v>
      </c>
      <c r="AI524">
        <v>3271824</v>
      </c>
      <c r="AJ524" t="s">
        <v>332</v>
      </c>
      <c r="AL524">
        <v>0</v>
      </c>
      <c r="AM524" t="s">
        <v>4555</v>
      </c>
      <c r="AN524">
        <v>82785</v>
      </c>
      <c r="AO524">
        <f t="shared" si="73"/>
        <v>82785</v>
      </c>
      <c r="AP524" t="s">
        <v>4556</v>
      </c>
      <c r="AQ524">
        <f t="shared" si="74"/>
        <v>-0.68046296296233777</v>
      </c>
      <c r="AR524">
        <f t="shared" si="75"/>
        <v>1</v>
      </c>
      <c r="AS524">
        <f t="shared" si="76"/>
        <v>0.31953703703766223</v>
      </c>
      <c r="AT524">
        <f t="shared" si="77"/>
        <v>1</v>
      </c>
      <c r="AU524">
        <f t="shared" si="78"/>
        <v>1</v>
      </c>
      <c r="AV524">
        <f t="shared" si="79"/>
        <v>0</v>
      </c>
      <c r="AW524">
        <f t="shared" si="80"/>
        <v>1</v>
      </c>
      <c r="AX524">
        <f t="shared" si="80"/>
        <v>1</v>
      </c>
      <c r="AY524">
        <f t="shared" si="81"/>
        <v>1</v>
      </c>
    </row>
    <row r="525" spans="1:51">
      <c r="A525" t="s">
        <v>4557</v>
      </c>
      <c r="B525">
        <v>3271825</v>
      </c>
      <c r="C525" t="s">
        <v>4223</v>
      </c>
      <c r="D525" t="s">
        <v>4558</v>
      </c>
      <c r="E525" t="s">
        <v>4225</v>
      </c>
      <c r="F525" t="s">
        <v>3926</v>
      </c>
      <c r="G525" t="s">
        <v>263</v>
      </c>
      <c r="H525">
        <v>0</v>
      </c>
      <c r="I525">
        <v>0</v>
      </c>
      <c r="J525">
        <v>24</v>
      </c>
      <c r="L525">
        <v>114727</v>
      </c>
      <c r="M525" t="s">
        <v>4559</v>
      </c>
      <c r="N525" t="s">
        <v>233</v>
      </c>
      <c r="O525" t="s">
        <v>4560</v>
      </c>
      <c r="P525">
        <v>2</v>
      </c>
      <c r="Q525">
        <v>5</v>
      </c>
      <c r="R525" t="s">
        <v>3926</v>
      </c>
      <c r="S525">
        <v>1</v>
      </c>
      <c r="V525" t="s">
        <v>564</v>
      </c>
      <c r="W525" t="s">
        <v>4228</v>
      </c>
      <c r="X525" t="s">
        <v>4561</v>
      </c>
      <c r="Y525">
        <v>1</v>
      </c>
      <c r="Z525" t="s">
        <v>462</v>
      </c>
      <c r="AA525" t="s">
        <v>233</v>
      </c>
      <c r="AC525">
        <v>1</v>
      </c>
      <c r="AH525" t="s">
        <v>4562</v>
      </c>
      <c r="AI525">
        <v>3271835</v>
      </c>
      <c r="AJ525" t="s">
        <v>4557</v>
      </c>
      <c r="AL525">
        <v>0</v>
      </c>
      <c r="AM525" t="s">
        <v>4563</v>
      </c>
      <c r="AN525">
        <v>2912407</v>
      </c>
      <c r="AO525">
        <f t="shared" si="73"/>
        <v>2912407</v>
      </c>
      <c r="AP525" t="s">
        <v>4564</v>
      </c>
      <c r="AQ525">
        <f t="shared" si="74"/>
        <v>-0.57689814814511919</v>
      </c>
      <c r="AR525">
        <f t="shared" si="75"/>
        <v>1</v>
      </c>
      <c r="AS525">
        <f t="shared" si="76"/>
        <v>0.42310185185488081</v>
      </c>
      <c r="AT525">
        <f t="shared" si="77"/>
        <v>1</v>
      </c>
      <c r="AU525">
        <f t="shared" si="78"/>
        <v>1</v>
      </c>
      <c r="AV525">
        <f t="shared" si="79"/>
        <v>0</v>
      </c>
      <c r="AW525">
        <f t="shared" si="80"/>
        <v>1</v>
      </c>
      <c r="AX525">
        <f t="shared" si="80"/>
        <v>1</v>
      </c>
      <c r="AY525">
        <f t="shared" si="81"/>
        <v>1</v>
      </c>
    </row>
    <row r="526" spans="1:51">
      <c r="A526" t="s">
        <v>4565</v>
      </c>
      <c r="B526">
        <v>3271826</v>
      </c>
      <c r="C526" t="s">
        <v>2504</v>
      </c>
      <c r="D526" t="s">
        <v>4566</v>
      </c>
      <c r="E526" t="s">
        <v>2506</v>
      </c>
      <c r="F526" t="s">
        <v>462</v>
      </c>
      <c r="G526" t="s">
        <v>231</v>
      </c>
      <c r="H526">
        <v>2300</v>
      </c>
      <c r="I526">
        <v>2300</v>
      </c>
      <c r="J526">
        <v>61690</v>
      </c>
      <c r="L526">
        <v>779485</v>
      </c>
      <c r="M526" t="s">
        <v>4567</v>
      </c>
      <c r="N526" t="s">
        <v>233</v>
      </c>
      <c r="P526">
        <v>2</v>
      </c>
      <c r="Q526">
        <v>1</v>
      </c>
      <c r="R526" t="s">
        <v>231</v>
      </c>
      <c r="S526">
        <v>2</v>
      </c>
      <c r="V526" t="s">
        <v>2508</v>
      </c>
      <c r="W526" t="s">
        <v>2509</v>
      </c>
      <c r="Y526">
        <v>1</v>
      </c>
      <c r="Z526" t="s">
        <v>541</v>
      </c>
      <c r="AA526" t="s">
        <v>415</v>
      </c>
      <c r="AC526">
        <v>1</v>
      </c>
      <c r="AH526" t="s">
        <v>4568</v>
      </c>
      <c r="AI526">
        <v>3271839</v>
      </c>
      <c r="AJ526" t="s">
        <v>2511</v>
      </c>
      <c r="AL526">
        <v>0</v>
      </c>
      <c r="AM526" t="s">
        <v>4569</v>
      </c>
      <c r="AN526">
        <v>189973</v>
      </c>
      <c r="AO526">
        <f t="shared" si="73"/>
        <v>189973</v>
      </c>
      <c r="AP526" t="s">
        <v>4570</v>
      </c>
      <c r="AQ526">
        <f t="shared" si="74"/>
        <v>-6.6833564814805868</v>
      </c>
      <c r="AR526">
        <f t="shared" si="75"/>
        <v>1</v>
      </c>
      <c r="AS526">
        <f t="shared" si="76"/>
        <v>0.31664351851941319</v>
      </c>
      <c r="AT526">
        <f t="shared" si="77"/>
        <v>1</v>
      </c>
      <c r="AU526">
        <f t="shared" si="78"/>
        <v>1</v>
      </c>
      <c r="AV526">
        <f t="shared" si="79"/>
        <v>1</v>
      </c>
      <c r="AW526">
        <f t="shared" si="80"/>
        <v>1</v>
      </c>
      <c r="AX526">
        <f t="shared" si="80"/>
        <v>1</v>
      </c>
      <c r="AY526">
        <f t="shared" si="81"/>
        <v>1</v>
      </c>
    </row>
    <row r="527" spans="1:51">
      <c r="A527" t="s">
        <v>4571</v>
      </c>
      <c r="B527">
        <v>3271827</v>
      </c>
      <c r="C527" t="s">
        <v>2504</v>
      </c>
      <c r="D527" t="s">
        <v>4572</v>
      </c>
      <c r="E527" t="s">
        <v>2506</v>
      </c>
      <c r="F527" t="s">
        <v>462</v>
      </c>
      <c r="G527" t="s">
        <v>231</v>
      </c>
      <c r="H527">
        <v>2000</v>
      </c>
      <c r="I527">
        <v>2000</v>
      </c>
      <c r="J527">
        <v>62923</v>
      </c>
      <c r="L527">
        <v>779485</v>
      </c>
      <c r="M527" t="s">
        <v>4573</v>
      </c>
      <c r="N527" t="s">
        <v>233</v>
      </c>
      <c r="P527">
        <v>2</v>
      </c>
      <c r="Q527">
        <v>1</v>
      </c>
      <c r="R527" t="s">
        <v>231</v>
      </c>
      <c r="S527">
        <v>2</v>
      </c>
      <c r="V527" t="s">
        <v>2508</v>
      </c>
      <c r="W527" t="s">
        <v>2509</v>
      </c>
      <c r="Y527">
        <v>1</v>
      </c>
      <c r="Z527" t="s">
        <v>497</v>
      </c>
      <c r="AA527" t="s">
        <v>415</v>
      </c>
      <c r="AC527">
        <v>1</v>
      </c>
      <c r="AH527" t="s">
        <v>4574</v>
      </c>
      <c r="AI527">
        <v>3271844</v>
      </c>
      <c r="AJ527" t="s">
        <v>2511</v>
      </c>
      <c r="AL527">
        <v>0</v>
      </c>
      <c r="AM527" t="s">
        <v>4575</v>
      </c>
      <c r="AN527">
        <v>189946</v>
      </c>
      <c r="AO527">
        <f t="shared" si="73"/>
        <v>189946</v>
      </c>
      <c r="AP527" t="s">
        <v>4576</v>
      </c>
      <c r="AQ527">
        <f t="shared" si="74"/>
        <v>-13.684490740743058</v>
      </c>
      <c r="AR527">
        <f t="shared" si="75"/>
        <v>1</v>
      </c>
      <c r="AS527">
        <f t="shared" si="76"/>
        <v>0.31550925925694173</v>
      </c>
      <c r="AT527">
        <f t="shared" si="77"/>
        <v>1</v>
      </c>
      <c r="AU527">
        <f t="shared" si="78"/>
        <v>1</v>
      </c>
      <c r="AV527">
        <f t="shared" si="79"/>
        <v>1</v>
      </c>
      <c r="AW527">
        <f t="shared" si="80"/>
        <v>1</v>
      </c>
      <c r="AX527">
        <f t="shared" si="80"/>
        <v>1</v>
      </c>
      <c r="AY527">
        <f t="shared" si="81"/>
        <v>1</v>
      </c>
    </row>
    <row r="528" spans="1:51">
      <c r="A528" t="s">
        <v>4577</v>
      </c>
      <c r="B528">
        <v>3271828</v>
      </c>
      <c r="C528" t="s">
        <v>2504</v>
      </c>
      <c r="D528" t="s">
        <v>4578</v>
      </c>
      <c r="E528" t="s">
        <v>2506</v>
      </c>
      <c r="F528" t="s">
        <v>462</v>
      </c>
      <c r="G528" t="s">
        <v>231</v>
      </c>
      <c r="H528">
        <v>2000</v>
      </c>
      <c r="I528">
        <v>2000</v>
      </c>
      <c r="J528">
        <v>63945</v>
      </c>
      <c r="L528">
        <v>779485</v>
      </c>
      <c r="M528" t="s">
        <v>4579</v>
      </c>
      <c r="N528" t="s">
        <v>233</v>
      </c>
      <c r="P528">
        <v>2</v>
      </c>
      <c r="Q528">
        <v>1</v>
      </c>
      <c r="R528" t="s">
        <v>231</v>
      </c>
      <c r="S528">
        <v>2</v>
      </c>
      <c r="V528" t="s">
        <v>2508</v>
      </c>
      <c r="W528" t="s">
        <v>2509</v>
      </c>
      <c r="Y528">
        <v>1</v>
      </c>
      <c r="Z528" t="s">
        <v>741</v>
      </c>
      <c r="AA528" t="s">
        <v>415</v>
      </c>
      <c r="AC528">
        <v>1</v>
      </c>
      <c r="AH528" t="s">
        <v>4574</v>
      </c>
      <c r="AI528">
        <v>3271848</v>
      </c>
      <c r="AJ528" t="s">
        <v>2511</v>
      </c>
      <c r="AL528">
        <v>0</v>
      </c>
      <c r="AM528" t="s">
        <v>4580</v>
      </c>
      <c r="AN528">
        <v>189960</v>
      </c>
      <c r="AO528">
        <f t="shared" si="73"/>
        <v>189960</v>
      </c>
      <c r="AP528" t="s">
        <v>4581</v>
      </c>
      <c r="AQ528">
        <f t="shared" si="74"/>
        <v>-14.686782407407009</v>
      </c>
      <c r="AR528">
        <f t="shared" si="75"/>
        <v>1</v>
      </c>
      <c r="AS528">
        <f t="shared" si="76"/>
        <v>0.31321759259299142</v>
      </c>
      <c r="AT528">
        <f t="shared" si="77"/>
        <v>1</v>
      </c>
      <c r="AU528">
        <f t="shared" si="78"/>
        <v>1</v>
      </c>
      <c r="AV528">
        <f t="shared" si="79"/>
        <v>1</v>
      </c>
      <c r="AW528">
        <f t="shared" si="80"/>
        <v>1</v>
      </c>
      <c r="AX528">
        <f t="shared" si="80"/>
        <v>1</v>
      </c>
      <c r="AY528">
        <f t="shared" si="81"/>
        <v>1</v>
      </c>
    </row>
    <row r="529" spans="1:51">
      <c r="A529" t="s">
        <v>4582</v>
      </c>
      <c r="B529">
        <v>3271829</v>
      </c>
      <c r="C529" t="s">
        <v>2504</v>
      </c>
      <c r="D529" t="s">
        <v>4583</v>
      </c>
      <c r="E529" t="s">
        <v>2506</v>
      </c>
      <c r="F529" t="s">
        <v>462</v>
      </c>
      <c r="G529" t="s">
        <v>231</v>
      </c>
      <c r="H529">
        <v>2300</v>
      </c>
      <c r="I529">
        <v>2300</v>
      </c>
      <c r="J529">
        <v>64057</v>
      </c>
      <c r="L529">
        <v>779485</v>
      </c>
      <c r="M529" t="s">
        <v>4584</v>
      </c>
      <c r="N529" t="s">
        <v>233</v>
      </c>
      <c r="P529">
        <v>2</v>
      </c>
      <c r="Q529">
        <v>1</v>
      </c>
      <c r="R529" t="s">
        <v>231</v>
      </c>
      <c r="S529">
        <v>2</v>
      </c>
      <c r="V529" t="s">
        <v>2508</v>
      </c>
      <c r="W529" t="s">
        <v>2509</v>
      </c>
      <c r="Y529">
        <v>1</v>
      </c>
      <c r="Z529" t="s">
        <v>589</v>
      </c>
      <c r="AA529" t="s">
        <v>415</v>
      </c>
      <c r="AC529">
        <v>1</v>
      </c>
      <c r="AH529" t="s">
        <v>4574</v>
      </c>
      <c r="AI529">
        <v>3271836</v>
      </c>
      <c r="AJ529" t="s">
        <v>2511</v>
      </c>
      <c r="AL529">
        <v>0</v>
      </c>
      <c r="AM529" t="s">
        <v>4585</v>
      </c>
      <c r="AN529">
        <v>189965</v>
      </c>
      <c r="AO529">
        <f t="shared" si="73"/>
        <v>189965</v>
      </c>
      <c r="AP529" t="s">
        <v>4586</v>
      </c>
      <c r="AQ529">
        <f t="shared" si="74"/>
        <v>-18.681747685186565</v>
      </c>
      <c r="AR529">
        <f t="shared" si="75"/>
        <v>1</v>
      </c>
      <c r="AS529">
        <f t="shared" si="76"/>
        <v>0.31825231481343508</v>
      </c>
      <c r="AT529">
        <f t="shared" si="77"/>
        <v>1</v>
      </c>
      <c r="AU529">
        <f t="shared" si="78"/>
        <v>1</v>
      </c>
      <c r="AV529">
        <f t="shared" si="79"/>
        <v>1</v>
      </c>
      <c r="AW529">
        <f t="shared" si="80"/>
        <v>1</v>
      </c>
      <c r="AX529">
        <f t="shared" si="80"/>
        <v>1</v>
      </c>
      <c r="AY529">
        <f t="shared" si="81"/>
        <v>1</v>
      </c>
    </row>
    <row r="530" spans="1:51">
      <c r="A530" t="s">
        <v>4587</v>
      </c>
      <c r="B530">
        <v>3271830</v>
      </c>
      <c r="C530" t="s">
        <v>303</v>
      </c>
      <c r="D530" t="s">
        <v>4588</v>
      </c>
      <c r="E530" t="s">
        <v>1349</v>
      </c>
      <c r="F530" t="s">
        <v>462</v>
      </c>
      <c r="G530" t="s">
        <v>3287</v>
      </c>
      <c r="H530">
        <v>50</v>
      </c>
      <c r="I530">
        <v>50</v>
      </c>
      <c r="J530">
        <v>35719267</v>
      </c>
      <c r="L530">
        <v>114752</v>
      </c>
      <c r="M530" t="s">
        <v>4589</v>
      </c>
      <c r="N530" t="s">
        <v>233</v>
      </c>
      <c r="P530">
        <v>2</v>
      </c>
      <c r="Q530">
        <v>1</v>
      </c>
      <c r="R530" t="s">
        <v>231</v>
      </c>
      <c r="S530">
        <v>2</v>
      </c>
      <c r="V530" t="s">
        <v>309</v>
      </c>
      <c r="W530" t="s">
        <v>310</v>
      </c>
      <c r="Y530">
        <v>1</v>
      </c>
      <c r="Z530" t="s">
        <v>467</v>
      </c>
      <c r="AA530" t="s">
        <v>415</v>
      </c>
      <c r="AC530">
        <v>1</v>
      </c>
      <c r="AH530" t="s">
        <v>4574</v>
      </c>
      <c r="AI530">
        <v>3271831</v>
      </c>
      <c r="AJ530" t="s">
        <v>4590</v>
      </c>
      <c r="AK530" t="s">
        <v>4591</v>
      </c>
      <c r="AL530">
        <v>66632</v>
      </c>
      <c r="AN530">
        <v>0</v>
      </c>
      <c r="AO530">
        <f t="shared" si="73"/>
        <v>66632</v>
      </c>
      <c r="AP530" t="s">
        <v>4574</v>
      </c>
      <c r="AQ530">
        <f t="shared" si="74"/>
        <v>-15.689085648147739</v>
      </c>
      <c r="AR530">
        <f t="shared" si="75"/>
        <v>1</v>
      </c>
      <c r="AS530">
        <f t="shared" si="76"/>
        <v>0.31091435185226146</v>
      </c>
      <c r="AT530">
        <f t="shared" si="77"/>
        <v>1</v>
      </c>
      <c r="AU530">
        <f t="shared" si="78"/>
        <v>1</v>
      </c>
      <c r="AV530">
        <f t="shared" si="79"/>
        <v>1</v>
      </c>
      <c r="AW530">
        <f t="shared" si="80"/>
        <v>1</v>
      </c>
      <c r="AX530">
        <f t="shared" si="80"/>
        <v>1</v>
      </c>
      <c r="AY530">
        <f t="shared" si="81"/>
        <v>1</v>
      </c>
    </row>
    <row r="531" spans="1:51">
      <c r="A531" t="s">
        <v>4592</v>
      </c>
      <c r="B531">
        <v>3271832</v>
      </c>
      <c r="C531" t="s">
        <v>303</v>
      </c>
      <c r="D531" t="s">
        <v>4593</v>
      </c>
      <c r="E531" t="s">
        <v>1349</v>
      </c>
      <c r="F531" t="s">
        <v>462</v>
      </c>
      <c r="G531" t="s">
        <v>3287</v>
      </c>
      <c r="H531">
        <v>40</v>
      </c>
      <c r="I531">
        <v>40</v>
      </c>
      <c r="J531">
        <v>35729283</v>
      </c>
      <c r="L531">
        <v>114752</v>
      </c>
      <c r="M531" t="s">
        <v>4594</v>
      </c>
      <c r="N531" t="s">
        <v>233</v>
      </c>
      <c r="P531">
        <v>2</v>
      </c>
      <c r="Q531">
        <v>1</v>
      </c>
      <c r="R531" t="s">
        <v>231</v>
      </c>
      <c r="S531">
        <v>2</v>
      </c>
      <c r="V531" t="s">
        <v>309</v>
      </c>
      <c r="W531" t="s">
        <v>310</v>
      </c>
      <c r="Y531">
        <v>1</v>
      </c>
      <c r="Z531" t="s">
        <v>467</v>
      </c>
      <c r="AA531" t="s">
        <v>415</v>
      </c>
      <c r="AC531">
        <v>1</v>
      </c>
      <c r="AH531" t="s">
        <v>4574</v>
      </c>
      <c r="AI531">
        <v>3271833</v>
      </c>
      <c r="AJ531" t="s">
        <v>4595</v>
      </c>
      <c r="AK531" t="s">
        <v>4596</v>
      </c>
      <c r="AL531">
        <v>66655</v>
      </c>
      <c r="AN531">
        <v>0</v>
      </c>
      <c r="AO531">
        <f t="shared" si="73"/>
        <v>66655</v>
      </c>
      <c r="AP531" t="s">
        <v>4597</v>
      </c>
      <c r="AQ531">
        <f t="shared" si="74"/>
        <v>-15.68890046296292</v>
      </c>
      <c r="AR531">
        <f t="shared" si="75"/>
        <v>1</v>
      </c>
      <c r="AS531">
        <f t="shared" si="76"/>
        <v>0.31109953703708015</v>
      </c>
      <c r="AT531">
        <f t="shared" si="77"/>
        <v>1</v>
      </c>
      <c r="AU531">
        <f t="shared" si="78"/>
        <v>1</v>
      </c>
      <c r="AV531">
        <f t="shared" si="79"/>
        <v>1</v>
      </c>
      <c r="AW531">
        <f t="shared" si="80"/>
        <v>1</v>
      </c>
      <c r="AX531">
        <f t="shared" si="80"/>
        <v>1</v>
      </c>
      <c r="AY531">
        <f t="shared" si="81"/>
        <v>1</v>
      </c>
    </row>
    <row r="532" spans="1:51">
      <c r="A532" t="s">
        <v>4598</v>
      </c>
      <c r="B532">
        <v>3271834</v>
      </c>
      <c r="C532" t="s">
        <v>4486</v>
      </c>
      <c r="D532" t="s">
        <v>4599</v>
      </c>
      <c r="E532" t="s">
        <v>332</v>
      </c>
      <c r="F532" t="s">
        <v>462</v>
      </c>
      <c r="G532" t="s">
        <v>231</v>
      </c>
      <c r="H532">
        <v>0</v>
      </c>
      <c r="I532">
        <v>0</v>
      </c>
      <c r="J532">
        <v>0</v>
      </c>
      <c r="L532">
        <v>114533</v>
      </c>
      <c r="M532" t="s">
        <v>4600</v>
      </c>
      <c r="N532" t="s">
        <v>233</v>
      </c>
      <c r="P532">
        <v>2</v>
      </c>
      <c r="Q532">
        <v>5</v>
      </c>
      <c r="R532" t="s">
        <v>462</v>
      </c>
      <c r="S532">
        <v>1</v>
      </c>
      <c r="V532" t="s">
        <v>4489</v>
      </c>
      <c r="W532" t="s">
        <v>4490</v>
      </c>
      <c r="X532" t="s">
        <v>4601</v>
      </c>
      <c r="Y532">
        <v>1</v>
      </c>
      <c r="Z532" t="s">
        <v>490</v>
      </c>
      <c r="AA532" t="s">
        <v>233</v>
      </c>
      <c r="AC532">
        <v>1</v>
      </c>
      <c r="AH532" t="s">
        <v>4602</v>
      </c>
      <c r="AI532">
        <v>3271837</v>
      </c>
      <c r="AJ532" t="s">
        <v>332</v>
      </c>
      <c r="AL532">
        <v>0</v>
      </c>
      <c r="AM532" t="s">
        <v>4603</v>
      </c>
      <c r="AN532">
        <v>53419</v>
      </c>
      <c r="AO532">
        <f t="shared" si="73"/>
        <v>53419</v>
      </c>
      <c r="AP532" t="s">
        <v>4604</v>
      </c>
      <c r="AQ532">
        <f t="shared" si="74"/>
        <v>-0.68136574074014788</v>
      </c>
      <c r="AR532">
        <f t="shared" si="75"/>
        <v>1</v>
      </c>
      <c r="AS532">
        <f t="shared" si="76"/>
        <v>0.31863425925985212</v>
      </c>
      <c r="AT532">
        <f t="shared" si="77"/>
        <v>1</v>
      </c>
      <c r="AU532">
        <f t="shared" si="78"/>
        <v>1</v>
      </c>
      <c r="AV532">
        <f t="shared" si="79"/>
        <v>0</v>
      </c>
      <c r="AW532">
        <f t="shared" si="80"/>
        <v>1</v>
      </c>
      <c r="AX532">
        <f t="shared" si="80"/>
        <v>1</v>
      </c>
      <c r="AY532">
        <f t="shared" si="81"/>
        <v>1</v>
      </c>
    </row>
    <row r="533" spans="1:51">
      <c r="A533" t="s">
        <v>4605</v>
      </c>
      <c r="B533">
        <v>3271838</v>
      </c>
      <c r="C533" t="s">
        <v>4223</v>
      </c>
      <c r="D533" t="s">
        <v>4606</v>
      </c>
      <c r="E533" t="s">
        <v>4225</v>
      </c>
      <c r="F533" t="s">
        <v>3926</v>
      </c>
      <c r="G533" t="s">
        <v>263</v>
      </c>
      <c r="H533">
        <v>0</v>
      </c>
      <c r="I533">
        <v>0</v>
      </c>
      <c r="J533">
        <v>24</v>
      </c>
      <c r="L533">
        <v>114727</v>
      </c>
      <c r="M533" t="s">
        <v>4607</v>
      </c>
      <c r="N533" t="s">
        <v>233</v>
      </c>
      <c r="O533" t="s">
        <v>4608</v>
      </c>
      <c r="P533">
        <v>2</v>
      </c>
      <c r="Q533">
        <v>5</v>
      </c>
      <c r="R533" t="s">
        <v>3926</v>
      </c>
      <c r="S533">
        <v>1</v>
      </c>
      <c r="V533" t="s">
        <v>564</v>
      </c>
      <c r="W533" t="s">
        <v>4228</v>
      </c>
      <c r="X533" t="s">
        <v>4609</v>
      </c>
      <c r="Y533">
        <v>1</v>
      </c>
      <c r="Z533" t="s">
        <v>462</v>
      </c>
      <c r="AA533" t="s">
        <v>233</v>
      </c>
      <c r="AC533">
        <v>1</v>
      </c>
      <c r="AH533" t="s">
        <v>4610</v>
      </c>
      <c r="AI533">
        <v>3271840</v>
      </c>
      <c r="AJ533" t="s">
        <v>4605</v>
      </c>
      <c r="AL533">
        <v>0</v>
      </c>
      <c r="AM533" t="s">
        <v>4611</v>
      </c>
      <c r="AN533">
        <v>2906112</v>
      </c>
      <c r="AO533">
        <f t="shared" si="73"/>
        <v>2906112</v>
      </c>
      <c r="AP533" t="s">
        <v>4612</v>
      </c>
      <c r="AQ533">
        <f t="shared" si="74"/>
        <v>-0.45612268518743804</v>
      </c>
      <c r="AR533">
        <f t="shared" si="75"/>
        <v>1</v>
      </c>
      <c r="AS533">
        <f t="shared" si="76"/>
        <v>0.54387731481256196</v>
      </c>
      <c r="AT533">
        <f t="shared" si="77"/>
        <v>1</v>
      </c>
      <c r="AU533">
        <f t="shared" si="78"/>
        <v>1</v>
      </c>
      <c r="AV533">
        <f t="shared" si="79"/>
        <v>0</v>
      </c>
      <c r="AW533">
        <f t="shared" si="80"/>
        <v>1</v>
      </c>
      <c r="AX533">
        <f t="shared" si="80"/>
        <v>1</v>
      </c>
      <c r="AY533">
        <f t="shared" si="81"/>
        <v>1</v>
      </c>
    </row>
    <row r="534" spans="1:51">
      <c r="A534" t="s">
        <v>4613</v>
      </c>
      <c r="B534">
        <v>3271841</v>
      </c>
      <c r="C534" t="s">
        <v>4614</v>
      </c>
      <c r="D534" t="s">
        <v>4615</v>
      </c>
      <c r="E534" t="s">
        <v>4613</v>
      </c>
      <c r="F534" t="s">
        <v>462</v>
      </c>
      <c r="G534" t="s">
        <v>231</v>
      </c>
      <c r="H534">
        <v>0</v>
      </c>
      <c r="I534">
        <v>0</v>
      </c>
      <c r="J534">
        <v>0</v>
      </c>
      <c r="L534">
        <v>114571</v>
      </c>
      <c r="M534" t="s">
        <v>4616</v>
      </c>
      <c r="N534" t="s">
        <v>233</v>
      </c>
      <c r="O534" t="s">
        <v>4617</v>
      </c>
      <c r="P534">
        <v>2</v>
      </c>
      <c r="Q534">
        <v>5</v>
      </c>
      <c r="R534" t="s">
        <v>462</v>
      </c>
      <c r="S534">
        <v>1</v>
      </c>
      <c r="V534" t="s">
        <v>4618</v>
      </c>
      <c r="W534" t="s">
        <v>4619</v>
      </c>
      <c r="X534" t="s">
        <v>4620</v>
      </c>
      <c r="Y534">
        <v>1</v>
      </c>
      <c r="Z534" t="s">
        <v>497</v>
      </c>
      <c r="AA534" t="s">
        <v>415</v>
      </c>
      <c r="AC534">
        <v>1</v>
      </c>
      <c r="AH534" t="s">
        <v>4621</v>
      </c>
      <c r="AI534">
        <v>3271846</v>
      </c>
      <c r="AJ534" t="s">
        <v>4613</v>
      </c>
      <c r="AL534">
        <v>0</v>
      </c>
      <c r="AM534" t="s">
        <v>4622</v>
      </c>
      <c r="AN534">
        <v>1746272</v>
      </c>
      <c r="AO534">
        <f t="shared" si="73"/>
        <v>1746272</v>
      </c>
      <c r="AP534" t="s">
        <v>4623</v>
      </c>
      <c r="AQ534">
        <f t="shared" si="74"/>
        <v>-13.68471064815094</v>
      </c>
      <c r="AR534">
        <f t="shared" si="75"/>
        <v>1</v>
      </c>
      <c r="AS534">
        <f t="shared" si="76"/>
        <v>0.31528935184906004</v>
      </c>
      <c r="AT534">
        <f t="shared" si="77"/>
        <v>1</v>
      </c>
      <c r="AU534">
        <f t="shared" si="78"/>
        <v>1</v>
      </c>
      <c r="AV534">
        <f t="shared" si="79"/>
        <v>0</v>
      </c>
      <c r="AW534">
        <f t="shared" si="80"/>
        <v>1</v>
      </c>
      <c r="AX534">
        <f t="shared" si="80"/>
        <v>1</v>
      </c>
      <c r="AY534">
        <f t="shared" si="81"/>
        <v>1</v>
      </c>
    </row>
    <row r="535" spans="1:51">
      <c r="A535" t="s">
        <v>4624</v>
      </c>
      <c r="B535">
        <v>3271842</v>
      </c>
      <c r="C535" t="s">
        <v>4625</v>
      </c>
      <c r="D535" t="s">
        <v>4626</v>
      </c>
      <c r="E535" t="s">
        <v>4627</v>
      </c>
      <c r="F535" t="s">
        <v>462</v>
      </c>
      <c r="G535" t="s">
        <v>231</v>
      </c>
      <c r="H535">
        <v>1500000</v>
      </c>
      <c r="I535">
        <v>1500000</v>
      </c>
      <c r="J535">
        <v>0</v>
      </c>
      <c r="L535">
        <v>114497</v>
      </c>
      <c r="M535" t="s">
        <v>4628</v>
      </c>
      <c r="N535" t="s">
        <v>233</v>
      </c>
      <c r="O535" t="s">
        <v>4629</v>
      </c>
      <c r="P535">
        <v>2</v>
      </c>
      <c r="Q535">
        <v>1</v>
      </c>
      <c r="R535" t="s">
        <v>231</v>
      </c>
      <c r="S535">
        <v>1</v>
      </c>
      <c r="U535" t="s">
        <v>4630</v>
      </c>
      <c r="V535" t="s">
        <v>4445</v>
      </c>
      <c r="W535" t="s">
        <v>4631</v>
      </c>
      <c r="Y535">
        <v>1</v>
      </c>
      <c r="Z535" t="s">
        <v>642</v>
      </c>
      <c r="AA535" t="s">
        <v>415</v>
      </c>
      <c r="AC535">
        <v>1</v>
      </c>
      <c r="AH535" t="s">
        <v>4632</v>
      </c>
      <c r="AI535">
        <v>3271843</v>
      </c>
      <c r="AJ535" t="s">
        <v>4627</v>
      </c>
      <c r="AL535">
        <v>0</v>
      </c>
      <c r="AM535" t="s">
        <v>4633</v>
      </c>
      <c r="AN535">
        <v>294769</v>
      </c>
      <c r="AO535">
        <f t="shared" si="73"/>
        <v>294769</v>
      </c>
      <c r="AP535" t="s">
        <v>4634</v>
      </c>
      <c r="AQ535">
        <f t="shared" si="74"/>
        <v>-5.6837962962963502</v>
      </c>
      <c r="AR535">
        <f t="shared" si="75"/>
        <v>1</v>
      </c>
      <c r="AS535">
        <f t="shared" si="76"/>
        <v>0.31620370370364981</v>
      </c>
      <c r="AT535">
        <f t="shared" si="77"/>
        <v>1</v>
      </c>
      <c r="AU535">
        <f t="shared" si="78"/>
        <v>1</v>
      </c>
      <c r="AV535">
        <f t="shared" si="79"/>
        <v>1</v>
      </c>
      <c r="AW535">
        <f t="shared" si="80"/>
        <v>1</v>
      </c>
      <c r="AX535">
        <f t="shared" si="80"/>
        <v>1</v>
      </c>
      <c r="AY535">
        <f t="shared" si="81"/>
        <v>1</v>
      </c>
    </row>
    <row r="536" spans="1:51">
      <c r="A536" t="s">
        <v>4635</v>
      </c>
      <c r="B536">
        <v>3271845</v>
      </c>
      <c r="C536" t="s">
        <v>4223</v>
      </c>
      <c r="D536" t="s">
        <v>4366</v>
      </c>
      <c r="E536" t="s">
        <v>4225</v>
      </c>
      <c r="F536" t="s">
        <v>3926</v>
      </c>
      <c r="G536" t="s">
        <v>263</v>
      </c>
      <c r="H536">
        <v>0</v>
      </c>
      <c r="I536">
        <v>0</v>
      </c>
      <c r="J536">
        <v>24</v>
      </c>
      <c r="L536">
        <v>114727</v>
      </c>
      <c r="M536" t="s">
        <v>4636</v>
      </c>
      <c r="N536" t="s">
        <v>233</v>
      </c>
      <c r="O536" t="s">
        <v>4368</v>
      </c>
      <c r="P536">
        <v>2</v>
      </c>
      <c r="Q536">
        <v>5</v>
      </c>
      <c r="R536" t="s">
        <v>3926</v>
      </c>
      <c r="S536">
        <v>1</v>
      </c>
      <c r="V536" t="s">
        <v>564</v>
      </c>
      <c r="W536" t="s">
        <v>4228</v>
      </c>
      <c r="X536" t="s">
        <v>4637</v>
      </c>
      <c r="Y536">
        <v>1</v>
      </c>
      <c r="Z536" t="s">
        <v>462</v>
      </c>
      <c r="AA536" t="s">
        <v>233</v>
      </c>
      <c r="AC536">
        <v>1</v>
      </c>
      <c r="AH536" t="s">
        <v>4638</v>
      </c>
      <c r="AI536">
        <v>3271847</v>
      </c>
      <c r="AJ536" t="s">
        <v>4635</v>
      </c>
      <c r="AL536">
        <v>0</v>
      </c>
      <c r="AM536" t="s">
        <v>4639</v>
      </c>
      <c r="AN536">
        <v>2919052</v>
      </c>
      <c r="AO536">
        <f t="shared" si="73"/>
        <v>2919052</v>
      </c>
      <c r="AP536" t="s">
        <v>4640</v>
      </c>
      <c r="AQ536">
        <f t="shared" si="74"/>
        <v>-0.45728009259619284</v>
      </c>
      <c r="AR536">
        <f t="shared" si="75"/>
        <v>1</v>
      </c>
      <c r="AS536">
        <f t="shared" si="76"/>
        <v>0.54271990740380716</v>
      </c>
      <c r="AT536">
        <f t="shared" si="77"/>
        <v>1</v>
      </c>
      <c r="AU536">
        <f t="shared" si="78"/>
        <v>1</v>
      </c>
      <c r="AV536">
        <f t="shared" si="79"/>
        <v>0</v>
      </c>
      <c r="AW536">
        <f t="shared" si="80"/>
        <v>1</v>
      </c>
      <c r="AX536">
        <f t="shared" si="80"/>
        <v>1</v>
      </c>
      <c r="AY536">
        <f t="shared" si="81"/>
        <v>1</v>
      </c>
    </row>
    <row r="537" spans="1:51">
      <c r="A537" t="s">
        <v>4641</v>
      </c>
      <c r="B537">
        <v>3271849</v>
      </c>
      <c r="C537" t="s">
        <v>4486</v>
      </c>
      <c r="D537" t="s">
        <v>4642</v>
      </c>
      <c r="E537" t="s">
        <v>332</v>
      </c>
      <c r="F537" t="s">
        <v>462</v>
      </c>
      <c r="G537" t="s">
        <v>231</v>
      </c>
      <c r="H537">
        <v>0</v>
      </c>
      <c r="I537">
        <v>0</v>
      </c>
      <c r="J537">
        <v>0</v>
      </c>
      <c r="L537">
        <v>114533</v>
      </c>
      <c r="M537" t="s">
        <v>4643</v>
      </c>
      <c r="N537" t="s">
        <v>233</v>
      </c>
      <c r="P537">
        <v>2</v>
      </c>
      <c r="Q537">
        <v>5</v>
      </c>
      <c r="R537" t="s">
        <v>462</v>
      </c>
      <c r="S537">
        <v>1</v>
      </c>
      <c r="V537" t="s">
        <v>4489</v>
      </c>
      <c r="W537" t="s">
        <v>4490</v>
      </c>
      <c r="X537" t="s">
        <v>4644</v>
      </c>
      <c r="Y537">
        <v>1</v>
      </c>
      <c r="Z537" t="s">
        <v>490</v>
      </c>
      <c r="AA537" t="s">
        <v>233</v>
      </c>
      <c r="AC537">
        <v>1</v>
      </c>
      <c r="AH537" t="s">
        <v>4645</v>
      </c>
      <c r="AI537">
        <v>3271851</v>
      </c>
      <c r="AJ537" t="s">
        <v>332</v>
      </c>
      <c r="AL537">
        <v>0</v>
      </c>
      <c r="AM537" t="s">
        <v>4646</v>
      </c>
      <c r="AN537">
        <v>107883</v>
      </c>
      <c r="AO537">
        <f t="shared" si="73"/>
        <v>107883</v>
      </c>
      <c r="AP537" t="s">
        <v>4647</v>
      </c>
      <c r="AQ537">
        <f t="shared" si="74"/>
        <v>-0.68575231481372612</v>
      </c>
      <c r="AR537">
        <f t="shared" si="75"/>
        <v>1</v>
      </c>
      <c r="AS537">
        <f t="shared" si="76"/>
        <v>0.31424768518627388</v>
      </c>
      <c r="AT537">
        <f t="shared" si="77"/>
        <v>1</v>
      </c>
      <c r="AU537">
        <f t="shared" si="78"/>
        <v>1</v>
      </c>
      <c r="AV537">
        <f t="shared" si="79"/>
        <v>0</v>
      </c>
      <c r="AW537">
        <f t="shared" si="80"/>
        <v>1</v>
      </c>
      <c r="AX537">
        <f t="shared" si="80"/>
        <v>1</v>
      </c>
      <c r="AY537">
        <f t="shared" si="81"/>
        <v>1</v>
      </c>
    </row>
    <row r="538" spans="1:51">
      <c r="A538" t="s">
        <v>4648</v>
      </c>
      <c r="B538">
        <v>3271850</v>
      </c>
      <c r="C538" t="s">
        <v>4223</v>
      </c>
      <c r="D538" t="s">
        <v>4649</v>
      </c>
      <c r="E538" t="s">
        <v>4225</v>
      </c>
      <c r="F538" t="s">
        <v>3926</v>
      </c>
      <c r="G538" t="s">
        <v>263</v>
      </c>
      <c r="H538">
        <v>0</v>
      </c>
      <c r="I538">
        <v>0</v>
      </c>
      <c r="J538">
        <v>24</v>
      </c>
      <c r="L538">
        <v>114727</v>
      </c>
      <c r="M538" t="s">
        <v>4650</v>
      </c>
      <c r="N538" t="s">
        <v>233</v>
      </c>
      <c r="O538" t="s">
        <v>2354</v>
      </c>
      <c r="P538">
        <v>2</v>
      </c>
      <c r="Q538">
        <v>5</v>
      </c>
      <c r="R538" t="s">
        <v>3926</v>
      </c>
      <c r="S538">
        <v>1</v>
      </c>
      <c r="V538" t="s">
        <v>564</v>
      </c>
      <c r="W538" t="s">
        <v>4228</v>
      </c>
      <c r="X538" t="s">
        <v>4651</v>
      </c>
      <c r="Y538">
        <v>1</v>
      </c>
      <c r="Z538" t="s">
        <v>462</v>
      </c>
      <c r="AA538" t="s">
        <v>233</v>
      </c>
      <c r="AC538">
        <v>1</v>
      </c>
      <c r="AH538" t="s">
        <v>4652</v>
      </c>
      <c r="AI538">
        <v>3271852</v>
      </c>
      <c r="AJ538" t="s">
        <v>4648</v>
      </c>
      <c r="AL538">
        <v>0</v>
      </c>
      <c r="AM538" t="s">
        <v>4653</v>
      </c>
      <c r="AN538">
        <v>2919530</v>
      </c>
      <c r="AO538">
        <f t="shared" si="73"/>
        <v>2919530</v>
      </c>
      <c r="AP538" t="s">
        <v>4654</v>
      </c>
      <c r="AQ538">
        <f t="shared" si="74"/>
        <v>-0.45769675925839692</v>
      </c>
      <c r="AR538">
        <f t="shared" si="75"/>
        <v>1</v>
      </c>
      <c r="AS538">
        <f t="shared" si="76"/>
        <v>0.54230324074160308</v>
      </c>
      <c r="AT538">
        <f t="shared" si="77"/>
        <v>1</v>
      </c>
      <c r="AU538">
        <f t="shared" si="78"/>
        <v>1</v>
      </c>
      <c r="AV538">
        <f t="shared" si="79"/>
        <v>0</v>
      </c>
      <c r="AW538">
        <f t="shared" si="80"/>
        <v>1</v>
      </c>
      <c r="AX538">
        <f t="shared" si="80"/>
        <v>1</v>
      </c>
      <c r="AY538">
        <f t="shared" si="81"/>
        <v>1</v>
      </c>
    </row>
    <row r="539" spans="1:51">
      <c r="A539" t="s">
        <v>4655</v>
      </c>
      <c r="B539">
        <v>3271853</v>
      </c>
      <c r="C539" t="s">
        <v>2504</v>
      </c>
      <c r="D539" t="s">
        <v>4656</v>
      </c>
      <c r="E539" t="s">
        <v>2506</v>
      </c>
      <c r="F539" t="s">
        <v>462</v>
      </c>
      <c r="G539" t="s">
        <v>231</v>
      </c>
      <c r="H539">
        <v>2300</v>
      </c>
      <c r="I539">
        <v>2300</v>
      </c>
      <c r="J539">
        <v>63916</v>
      </c>
      <c r="L539">
        <v>779485</v>
      </c>
      <c r="M539" t="s">
        <v>4657</v>
      </c>
      <c r="N539" t="s">
        <v>233</v>
      </c>
      <c r="P539">
        <v>2</v>
      </c>
      <c r="Q539">
        <v>1</v>
      </c>
      <c r="R539" t="s">
        <v>231</v>
      </c>
      <c r="S539">
        <v>2</v>
      </c>
      <c r="V539" t="s">
        <v>2508</v>
      </c>
      <c r="W539" t="s">
        <v>2509</v>
      </c>
      <c r="Y539">
        <v>1</v>
      </c>
      <c r="Z539" t="s">
        <v>741</v>
      </c>
      <c r="AA539" t="s">
        <v>415</v>
      </c>
      <c r="AC539">
        <v>1</v>
      </c>
      <c r="AH539" t="s">
        <v>4658</v>
      </c>
      <c r="AI539">
        <v>3271867</v>
      </c>
      <c r="AJ539" t="s">
        <v>2511</v>
      </c>
      <c r="AL539">
        <v>0</v>
      </c>
      <c r="AM539" t="s">
        <v>4659</v>
      </c>
      <c r="AN539">
        <v>189960</v>
      </c>
      <c r="AO539">
        <f t="shared" si="73"/>
        <v>189960</v>
      </c>
      <c r="AP539" t="s">
        <v>4660</v>
      </c>
      <c r="AQ539">
        <f t="shared" si="74"/>
        <v>-14.691423611111531</v>
      </c>
      <c r="AR539">
        <f t="shared" si="75"/>
        <v>1</v>
      </c>
      <c r="AS539">
        <f t="shared" si="76"/>
        <v>0.3085763888884685</v>
      </c>
      <c r="AT539">
        <f t="shared" si="77"/>
        <v>1</v>
      </c>
      <c r="AU539">
        <f t="shared" si="78"/>
        <v>1</v>
      </c>
      <c r="AV539">
        <f t="shared" si="79"/>
        <v>1</v>
      </c>
      <c r="AW539">
        <f t="shared" si="80"/>
        <v>1</v>
      </c>
      <c r="AX539">
        <f t="shared" si="80"/>
        <v>1</v>
      </c>
      <c r="AY539">
        <f t="shared" si="81"/>
        <v>1</v>
      </c>
    </row>
    <row r="540" spans="1:51">
      <c r="A540" t="s">
        <v>4661</v>
      </c>
      <c r="B540">
        <v>3271854</v>
      </c>
      <c r="C540" t="s">
        <v>2504</v>
      </c>
      <c r="D540" t="s">
        <v>4662</v>
      </c>
      <c r="E540" t="s">
        <v>2506</v>
      </c>
      <c r="F540" t="s">
        <v>462</v>
      </c>
      <c r="G540" t="s">
        <v>231</v>
      </c>
      <c r="H540">
        <v>2300</v>
      </c>
      <c r="I540">
        <v>2300</v>
      </c>
      <c r="J540">
        <v>63967</v>
      </c>
      <c r="L540">
        <v>779485</v>
      </c>
      <c r="M540" t="s">
        <v>4663</v>
      </c>
      <c r="N540" t="s">
        <v>233</v>
      </c>
      <c r="P540">
        <v>2</v>
      </c>
      <c r="Q540">
        <v>1</v>
      </c>
      <c r="R540" t="s">
        <v>231</v>
      </c>
      <c r="S540">
        <v>2</v>
      </c>
      <c r="V540" t="s">
        <v>2508</v>
      </c>
      <c r="W540" t="s">
        <v>2509</v>
      </c>
      <c r="Y540">
        <v>1</v>
      </c>
      <c r="Z540" t="s">
        <v>741</v>
      </c>
      <c r="AA540" t="s">
        <v>415</v>
      </c>
      <c r="AC540">
        <v>1</v>
      </c>
      <c r="AH540" t="s">
        <v>4664</v>
      </c>
      <c r="AI540">
        <v>3271865</v>
      </c>
      <c r="AJ540" t="s">
        <v>2511</v>
      </c>
      <c r="AL540">
        <v>0</v>
      </c>
      <c r="AM540" t="s">
        <v>4665</v>
      </c>
      <c r="AN540">
        <v>189969</v>
      </c>
      <c r="AO540">
        <f t="shared" si="73"/>
        <v>189969</v>
      </c>
      <c r="AP540" t="s">
        <v>4666</v>
      </c>
      <c r="AQ540">
        <f t="shared" si="74"/>
        <v>-14.690381944441469</v>
      </c>
      <c r="AR540">
        <f t="shared" si="75"/>
        <v>1</v>
      </c>
      <c r="AS540">
        <f t="shared" si="76"/>
        <v>0.30961805555853061</v>
      </c>
      <c r="AT540">
        <f t="shared" si="77"/>
        <v>1</v>
      </c>
      <c r="AU540">
        <f t="shared" si="78"/>
        <v>1</v>
      </c>
      <c r="AV540">
        <f t="shared" si="79"/>
        <v>1</v>
      </c>
      <c r="AW540">
        <f t="shared" si="80"/>
        <v>1</v>
      </c>
      <c r="AX540">
        <f t="shared" si="80"/>
        <v>1</v>
      </c>
      <c r="AY540">
        <f t="shared" si="81"/>
        <v>1</v>
      </c>
    </row>
    <row r="541" spans="1:51">
      <c r="A541" t="s">
        <v>4667</v>
      </c>
      <c r="B541">
        <v>3271855</v>
      </c>
      <c r="C541" t="s">
        <v>2504</v>
      </c>
      <c r="D541" t="s">
        <v>4668</v>
      </c>
      <c r="E541" t="s">
        <v>2506</v>
      </c>
      <c r="F541" t="s">
        <v>462</v>
      </c>
      <c r="G541" t="s">
        <v>231</v>
      </c>
      <c r="H541">
        <v>2300</v>
      </c>
      <c r="I541">
        <v>2300</v>
      </c>
      <c r="J541">
        <v>64285</v>
      </c>
      <c r="L541">
        <v>779485</v>
      </c>
      <c r="M541" t="s">
        <v>4669</v>
      </c>
      <c r="N541" t="s">
        <v>233</v>
      </c>
      <c r="P541">
        <v>2</v>
      </c>
      <c r="Q541">
        <v>1</v>
      </c>
      <c r="R541" t="s">
        <v>231</v>
      </c>
      <c r="S541">
        <v>2</v>
      </c>
      <c r="V541" t="s">
        <v>2508</v>
      </c>
      <c r="W541" t="s">
        <v>2509</v>
      </c>
      <c r="Y541">
        <v>1</v>
      </c>
      <c r="Z541" t="s">
        <v>741</v>
      </c>
      <c r="AA541" t="s">
        <v>415</v>
      </c>
      <c r="AC541">
        <v>1</v>
      </c>
      <c r="AH541" t="s">
        <v>4670</v>
      </c>
      <c r="AI541">
        <v>3271862</v>
      </c>
      <c r="AJ541" t="s">
        <v>2511</v>
      </c>
      <c r="AL541">
        <v>0</v>
      </c>
      <c r="AM541" t="s">
        <v>4671</v>
      </c>
      <c r="AN541">
        <v>189951</v>
      </c>
      <c r="AO541">
        <f t="shared" si="73"/>
        <v>189951</v>
      </c>
      <c r="AP541" t="s">
        <v>4672</v>
      </c>
      <c r="AQ541">
        <f t="shared" si="74"/>
        <v>-14.689560185186565</v>
      </c>
      <c r="AR541">
        <f t="shared" si="75"/>
        <v>1</v>
      </c>
      <c r="AS541">
        <f t="shared" si="76"/>
        <v>0.31043981481343508</v>
      </c>
      <c r="AT541">
        <f t="shared" si="77"/>
        <v>1</v>
      </c>
      <c r="AU541">
        <f t="shared" si="78"/>
        <v>1</v>
      </c>
      <c r="AV541">
        <f t="shared" si="79"/>
        <v>1</v>
      </c>
      <c r="AW541">
        <f t="shared" si="80"/>
        <v>1</v>
      </c>
      <c r="AX541">
        <f t="shared" si="80"/>
        <v>1</v>
      </c>
      <c r="AY541">
        <f t="shared" si="81"/>
        <v>1</v>
      </c>
    </row>
    <row r="542" spans="1:51">
      <c r="A542" t="s">
        <v>4673</v>
      </c>
      <c r="B542">
        <v>3271856</v>
      </c>
      <c r="C542" t="s">
        <v>4625</v>
      </c>
      <c r="D542" t="s">
        <v>4674</v>
      </c>
      <c r="E542" t="s">
        <v>4675</v>
      </c>
      <c r="F542" t="s">
        <v>462</v>
      </c>
      <c r="G542" t="s">
        <v>231</v>
      </c>
      <c r="H542">
        <v>93420</v>
      </c>
      <c r="I542">
        <v>93420</v>
      </c>
      <c r="J542">
        <v>0</v>
      </c>
      <c r="L542">
        <v>114497</v>
      </c>
      <c r="M542" t="s">
        <v>4676</v>
      </c>
      <c r="N542" t="s">
        <v>233</v>
      </c>
      <c r="O542" t="s">
        <v>4677</v>
      </c>
      <c r="P542">
        <v>2</v>
      </c>
      <c r="Q542">
        <v>1</v>
      </c>
      <c r="R542" t="s">
        <v>231</v>
      </c>
      <c r="S542">
        <v>1</v>
      </c>
      <c r="U542" t="s">
        <v>4678</v>
      </c>
      <c r="V542" t="s">
        <v>4445</v>
      </c>
      <c r="W542" t="s">
        <v>4631</v>
      </c>
      <c r="Y542">
        <v>1</v>
      </c>
      <c r="Z542" t="s">
        <v>449</v>
      </c>
      <c r="AA542" t="s">
        <v>415</v>
      </c>
      <c r="AC542">
        <v>1</v>
      </c>
      <c r="AH542" t="s">
        <v>4670</v>
      </c>
      <c r="AI542">
        <v>3271859</v>
      </c>
      <c r="AJ542" t="s">
        <v>4675</v>
      </c>
      <c r="AL542">
        <v>0</v>
      </c>
      <c r="AM542" t="s">
        <v>4679</v>
      </c>
      <c r="AN542">
        <v>1872608</v>
      </c>
      <c r="AO542">
        <f t="shared" si="73"/>
        <v>1872608</v>
      </c>
      <c r="AP542" t="s">
        <v>4680</v>
      </c>
      <c r="AQ542">
        <f t="shared" si="74"/>
        <v>-12.68881944444729</v>
      </c>
      <c r="AR542">
        <f t="shared" si="75"/>
        <v>1</v>
      </c>
      <c r="AS542">
        <f t="shared" si="76"/>
        <v>0.31118055555270985</v>
      </c>
      <c r="AT542">
        <f t="shared" si="77"/>
        <v>1</v>
      </c>
      <c r="AU542">
        <f t="shared" si="78"/>
        <v>1</v>
      </c>
      <c r="AV542">
        <f t="shared" si="79"/>
        <v>1</v>
      </c>
      <c r="AW542">
        <f t="shared" si="80"/>
        <v>1</v>
      </c>
      <c r="AX542">
        <f t="shared" si="80"/>
        <v>1</v>
      </c>
      <c r="AY542">
        <f t="shared" si="81"/>
        <v>1</v>
      </c>
    </row>
    <row r="543" spans="1:51">
      <c r="A543" t="s">
        <v>4673</v>
      </c>
      <c r="B543">
        <v>3271856</v>
      </c>
      <c r="C543" t="s">
        <v>4625</v>
      </c>
      <c r="D543" t="s">
        <v>4674</v>
      </c>
      <c r="E543" t="s">
        <v>4675</v>
      </c>
      <c r="F543" t="s">
        <v>462</v>
      </c>
      <c r="G543" t="s">
        <v>231</v>
      </c>
      <c r="H543">
        <v>93420</v>
      </c>
      <c r="I543">
        <v>93420</v>
      </c>
      <c r="J543">
        <v>0</v>
      </c>
      <c r="L543">
        <v>114497</v>
      </c>
      <c r="M543" t="s">
        <v>4676</v>
      </c>
      <c r="N543" t="s">
        <v>233</v>
      </c>
      <c r="O543" t="s">
        <v>4677</v>
      </c>
      <c r="P543">
        <v>2</v>
      </c>
      <c r="Q543">
        <v>1</v>
      </c>
      <c r="R543" t="s">
        <v>231</v>
      </c>
      <c r="S543">
        <v>1</v>
      </c>
      <c r="U543" t="s">
        <v>4678</v>
      </c>
      <c r="V543" t="s">
        <v>4445</v>
      </c>
      <c r="W543" t="s">
        <v>4631</v>
      </c>
      <c r="Y543">
        <v>1</v>
      </c>
      <c r="Z543" t="s">
        <v>449</v>
      </c>
      <c r="AA543" t="s">
        <v>415</v>
      </c>
      <c r="AC543">
        <v>1</v>
      </c>
      <c r="AH543" t="s">
        <v>4670</v>
      </c>
      <c r="AI543">
        <v>3271861</v>
      </c>
      <c r="AJ543" t="s">
        <v>4681</v>
      </c>
      <c r="AL543">
        <v>0</v>
      </c>
      <c r="AM543" t="s">
        <v>4682</v>
      </c>
      <c r="AN543">
        <v>2915429</v>
      </c>
      <c r="AO543">
        <f t="shared" si="73"/>
        <v>2915429</v>
      </c>
      <c r="AP543" t="s">
        <v>4683</v>
      </c>
      <c r="AQ543">
        <f t="shared" si="74"/>
        <v>-12.68881944444729</v>
      </c>
      <c r="AR543">
        <f t="shared" si="75"/>
        <v>1</v>
      </c>
      <c r="AS543">
        <f t="shared" si="76"/>
        <v>0.31118055555270985</v>
      </c>
      <c r="AT543">
        <f t="shared" si="77"/>
        <v>1</v>
      </c>
      <c r="AU543">
        <f t="shared" si="78"/>
        <v>1</v>
      </c>
      <c r="AV543">
        <f t="shared" si="79"/>
        <v>1</v>
      </c>
      <c r="AW543">
        <f t="shared" si="80"/>
        <v>1</v>
      </c>
      <c r="AX543">
        <f t="shared" si="80"/>
        <v>1</v>
      </c>
      <c r="AY543">
        <f t="shared" si="81"/>
        <v>1</v>
      </c>
    </row>
    <row r="544" spans="1:51">
      <c r="A544" t="s">
        <v>4684</v>
      </c>
      <c r="B544">
        <v>3271857</v>
      </c>
      <c r="C544" t="s">
        <v>4223</v>
      </c>
      <c r="D544" t="s">
        <v>4478</v>
      </c>
      <c r="E544" t="s">
        <v>4225</v>
      </c>
      <c r="F544" t="s">
        <v>3926</v>
      </c>
      <c r="G544" t="s">
        <v>263</v>
      </c>
      <c r="H544">
        <v>0</v>
      </c>
      <c r="I544">
        <v>0</v>
      </c>
      <c r="J544">
        <v>24</v>
      </c>
      <c r="L544">
        <v>114727</v>
      </c>
      <c r="M544" t="s">
        <v>4685</v>
      </c>
      <c r="N544" t="s">
        <v>233</v>
      </c>
      <c r="O544" t="s">
        <v>4480</v>
      </c>
      <c r="P544">
        <v>2</v>
      </c>
      <c r="Q544">
        <v>5</v>
      </c>
      <c r="R544" t="s">
        <v>3926</v>
      </c>
      <c r="S544">
        <v>1</v>
      </c>
      <c r="V544" t="s">
        <v>564</v>
      </c>
      <c r="W544" t="s">
        <v>4228</v>
      </c>
      <c r="X544" t="s">
        <v>4686</v>
      </c>
      <c r="Y544">
        <v>1</v>
      </c>
      <c r="Z544" t="s">
        <v>462</v>
      </c>
      <c r="AA544" t="s">
        <v>233</v>
      </c>
      <c r="AC544">
        <v>1</v>
      </c>
      <c r="AH544" t="s">
        <v>4687</v>
      </c>
      <c r="AI544">
        <v>3271860</v>
      </c>
      <c r="AJ544" t="s">
        <v>4684</v>
      </c>
      <c r="AL544">
        <v>0</v>
      </c>
      <c r="AM544" t="s">
        <v>4688</v>
      </c>
      <c r="AN544">
        <v>2905365</v>
      </c>
      <c r="AO544">
        <f t="shared" si="73"/>
        <v>2905365</v>
      </c>
      <c r="AP544" t="s">
        <v>4689</v>
      </c>
      <c r="AQ544">
        <f t="shared" si="74"/>
        <v>-0.45811342592787696</v>
      </c>
      <c r="AR544">
        <f t="shared" si="75"/>
        <v>1</v>
      </c>
      <c r="AS544">
        <f t="shared" si="76"/>
        <v>0.54188657407212304</v>
      </c>
      <c r="AT544">
        <f t="shared" si="77"/>
        <v>1</v>
      </c>
      <c r="AU544">
        <f t="shared" si="78"/>
        <v>1</v>
      </c>
      <c r="AV544">
        <f t="shared" si="79"/>
        <v>0</v>
      </c>
      <c r="AW544">
        <f t="shared" si="80"/>
        <v>1</v>
      </c>
      <c r="AX544">
        <f t="shared" si="80"/>
        <v>1</v>
      </c>
      <c r="AY544">
        <f t="shared" si="81"/>
        <v>1</v>
      </c>
    </row>
    <row r="545" spans="1:51">
      <c r="A545" t="s">
        <v>4690</v>
      </c>
      <c r="B545">
        <v>3271858</v>
      </c>
      <c r="C545" t="s">
        <v>4691</v>
      </c>
      <c r="D545" t="s">
        <v>433</v>
      </c>
      <c r="E545" t="s">
        <v>4692</v>
      </c>
      <c r="F545" t="s">
        <v>462</v>
      </c>
      <c r="G545" t="s">
        <v>1469</v>
      </c>
      <c r="H545">
        <v>0</v>
      </c>
      <c r="I545">
        <v>0</v>
      </c>
      <c r="J545">
        <v>0</v>
      </c>
      <c r="L545">
        <v>114727</v>
      </c>
      <c r="M545" t="s">
        <v>4693</v>
      </c>
      <c r="N545" t="s">
        <v>233</v>
      </c>
      <c r="O545" t="s">
        <v>437</v>
      </c>
      <c r="P545">
        <v>2</v>
      </c>
      <c r="Q545">
        <v>5</v>
      </c>
      <c r="R545" t="s">
        <v>462</v>
      </c>
      <c r="S545">
        <v>1</v>
      </c>
      <c r="U545" t="s">
        <v>4694</v>
      </c>
      <c r="V545" t="s">
        <v>4695</v>
      </c>
      <c r="W545" t="s">
        <v>4696</v>
      </c>
      <c r="X545" t="s">
        <v>4697</v>
      </c>
      <c r="Y545">
        <v>1</v>
      </c>
      <c r="Z545" t="s">
        <v>490</v>
      </c>
      <c r="AA545" t="s">
        <v>233</v>
      </c>
      <c r="AC545">
        <v>1</v>
      </c>
      <c r="AH545" t="s">
        <v>4698</v>
      </c>
      <c r="AI545">
        <v>3271864</v>
      </c>
      <c r="AJ545" t="s">
        <v>4692</v>
      </c>
      <c r="AL545">
        <v>0</v>
      </c>
      <c r="AM545" t="s">
        <v>4699</v>
      </c>
      <c r="AN545">
        <v>600609</v>
      </c>
      <c r="AO545">
        <f t="shared" si="73"/>
        <v>600609</v>
      </c>
      <c r="AP545" t="s">
        <v>4700</v>
      </c>
      <c r="AQ545">
        <f t="shared" si="74"/>
        <v>-0.68962962963269092</v>
      </c>
      <c r="AR545">
        <f t="shared" si="75"/>
        <v>1</v>
      </c>
      <c r="AS545">
        <f t="shared" si="76"/>
        <v>0.31037037036730908</v>
      </c>
      <c r="AT545">
        <f t="shared" si="77"/>
        <v>1</v>
      </c>
      <c r="AU545">
        <f t="shared" si="78"/>
        <v>1</v>
      </c>
      <c r="AV545">
        <f t="shared" si="79"/>
        <v>0</v>
      </c>
      <c r="AW545">
        <f t="shared" si="80"/>
        <v>1</v>
      </c>
      <c r="AX545">
        <f t="shared" si="80"/>
        <v>1</v>
      </c>
      <c r="AY545">
        <f t="shared" si="81"/>
        <v>1</v>
      </c>
    </row>
    <row r="546" spans="1:51">
      <c r="A546" t="s">
        <v>4701</v>
      </c>
      <c r="B546">
        <v>3271863</v>
      </c>
      <c r="C546" t="s">
        <v>4223</v>
      </c>
      <c r="D546" t="s">
        <v>4518</v>
      </c>
      <c r="E546" t="s">
        <v>4225</v>
      </c>
      <c r="F546" t="s">
        <v>3926</v>
      </c>
      <c r="G546" t="s">
        <v>263</v>
      </c>
      <c r="H546">
        <v>0</v>
      </c>
      <c r="I546">
        <v>0</v>
      </c>
      <c r="J546">
        <v>24</v>
      </c>
      <c r="L546">
        <v>114727</v>
      </c>
      <c r="M546" t="s">
        <v>4702</v>
      </c>
      <c r="N546" t="s">
        <v>233</v>
      </c>
      <c r="O546" t="s">
        <v>4520</v>
      </c>
      <c r="P546">
        <v>2</v>
      </c>
      <c r="Q546">
        <v>5</v>
      </c>
      <c r="R546" t="s">
        <v>3926</v>
      </c>
      <c r="S546">
        <v>1</v>
      </c>
      <c r="V546" t="s">
        <v>564</v>
      </c>
      <c r="W546" t="s">
        <v>4228</v>
      </c>
      <c r="X546" t="s">
        <v>4703</v>
      </c>
      <c r="Y546">
        <v>1</v>
      </c>
      <c r="Z546" t="s">
        <v>462</v>
      </c>
      <c r="AA546" t="s">
        <v>233</v>
      </c>
      <c r="AC546">
        <v>1</v>
      </c>
      <c r="AH546" t="s">
        <v>4704</v>
      </c>
      <c r="AI546">
        <v>3271869</v>
      </c>
      <c r="AJ546" t="s">
        <v>4701</v>
      </c>
      <c r="AL546">
        <v>0</v>
      </c>
      <c r="AM546" t="s">
        <v>4705</v>
      </c>
      <c r="AN546">
        <v>2920455</v>
      </c>
      <c r="AO546">
        <f t="shared" si="73"/>
        <v>2920455</v>
      </c>
      <c r="AP546" t="s">
        <v>4706</v>
      </c>
      <c r="AQ546">
        <f t="shared" si="74"/>
        <v>-0.45865740740555339</v>
      </c>
      <c r="AR546">
        <f t="shared" si="75"/>
        <v>1</v>
      </c>
      <c r="AS546">
        <f t="shared" si="76"/>
        <v>0.54134259259444661</v>
      </c>
      <c r="AT546">
        <f t="shared" si="77"/>
        <v>1</v>
      </c>
      <c r="AU546">
        <f t="shared" si="78"/>
        <v>1</v>
      </c>
      <c r="AV546">
        <f t="shared" si="79"/>
        <v>0</v>
      </c>
      <c r="AW546">
        <f t="shared" si="80"/>
        <v>1</v>
      </c>
      <c r="AX546">
        <f t="shared" si="80"/>
        <v>1</v>
      </c>
      <c r="AY546">
        <f t="shared" si="81"/>
        <v>1</v>
      </c>
    </row>
    <row r="547" spans="1:51">
      <c r="A547" t="s">
        <v>4707</v>
      </c>
      <c r="B547">
        <v>3271868</v>
      </c>
      <c r="C547" t="s">
        <v>4625</v>
      </c>
      <c r="D547" t="s">
        <v>4708</v>
      </c>
      <c r="E547" t="s">
        <v>4709</v>
      </c>
      <c r="F547" t="s">
        <v>462</v>
      </c>
      <c r="G547" t="s">
        <v>231</v>
      </c>
      <c r="H547">
        <v>36180</v>
      </c>
      <c r="I547">
        <v>36180</v>
      </c>
      <c r="J547">
        <v>0</v>
      </c>
      <c r="L547">
        <v>114497</v>
      </c>
      <c r="M547" t="s">
        <v>4710</v>
      </c>
      <c r="N547" t="s">
        <v>233</v>
      </c>
      <c r="O547" t="s">
        <v>4711</v>
      </c>
      <c r="P547">
        <v>2</v>
      </c>
      <c r="Q547">
        <v>1</v>
      </c>
      <c r="R547" t="s">
        <v>231</v>
      </c>
      <c r="S547">
        <v>1</v>
      </c>
      <c r="U547" t="s">
        <v>4712</v>
      </c>
      <c r="V547" t="s">
        <v>4445</v>
      </c>
      <c r="W547" t="s">
        <v>4631</v>
      </c>
      <c r="Y547">
        <v>1</v>
      </c>
      <c r="Z547" t="s">
        <v>741</v>
      </c>
      <c r="AA547" t="s">
        <v>415</v>
      </c>
      <c r="AC547">
        <v>1</v>
      </c>
      <c r="AH547" t="s">
        <v>4713</v>
      </c>
      <c r="AI547">
        <v>3271870</v>
      </c>
      <c r="AJ547" t="s">
        <v>4709</v>
      </c>
      <c r="AL547">
        <v>0</v>
      </c>
      <c r="AM547" t="s">
        <v>4714</v>
      </c>
      <c r="AN547">
        <v>1938905</v>
      </c>
      <c r="AO547">
        <f t="shared" si="73"/>
        <v>1938905</v>
      </c>
      <c r="AP547" t="s">
        <v>4715</v>
      </c>
      <c r="AQ547">
        <f t="shared" si="74"/>
        <v>-14.691712962965539</v>
      </c>
      <c r="AR547">
        <f t="shared" si="75"/>
        <v>1</v>
      </c>
      <c r="AS547">
        <f t="shared" si="76"/>
        <v>0.30828703703446081</v>
      </c>
      <c r="AT547">
        <f t="shared" si="77"/>
        <v>1</v>
      </c>
      <c r="AU547">
        <f t="shared" si="78"/>
        <v>1</v>
      </c>
      <c r="AV547">
        <f t="shared" si="79"/>
        <v>1</v>
      </c>
      <c r="AW547">
        <f t="shared" si="80"/>
        <v>1</v>
      </c>
      <c r="AX547">
        <f t="shared" si="80"/>
        <v>1</v>
      </c>
      <c r="AY547">
        <f t="shared" si="81"/>
        <v>1</v>
      </c>
    </row>
    <row r="548" spans="1:51">
      <c r="A548" t="s">
        <v>4707</v>
      </c>
      <c r="B548">
        <v>3271868</v>
      </c>
      <c r="C548" t="s">
        <v>4625</v>
      </c>
      <c r="D548" t="s">
        <v>4708</v>
      </c>
      <c r="E548" t="s">
        <v>4709</v>
      </c>
      <c r="F548" t="s">
        <v>462</v>
      </c>
      <c r="G548" t="s">
        <v>231</v>
      </c>
      <c r="H548">
        <v>36180</v>
      </c>
      <c r="I548">
        <v>36180</v>
      </c>
      <c r="J548">
        <v>0</v>
      </c>
      <c r="L548">
        <v>114497</v>
      </c>
      <c r="M548" t="s">
        <v>4710</v>
      </c>
      <c r="N548" t="s">
        <v>233</v>
      </c>
      <c r="O548" t="s">
        <v>4711</v>
      </c>
      <c r="P548">
        <v>2</v>
      </c>
      <c r="Q548">
        <v>1</v>
      </c>
      <c r="R548" t="s">
        <v>231</v>
      </c>
      <c r="S548">
        <v>1</v>
      </c>
      <c r="U548" t="s">
        <v>4712</v>
      </c>
      <c r="V548" t="s">
        <v>4445</v>
      </c>
      <c r="W548" t="s">
        <v>4631</v>
      </c>
      <c r="Y548">
        <v>1</v>
      </c>
      <c r="Z548" t="s">
        <v>741</v>
      </c>
      <c r="AA548" t="s">
        <v>415</v>
      </c>
      <c r="AC548">
        <v>1</v>
      </c>
      <c r="AH548" t="s">
        <v>4713</v>
      </c>
      <c r="AI548">
        <v>3271871</v>
      </c>
      <c r="AJ548" t="s">
        <v>4681</v>
      </c>
      <c r="AL548">
        <v>0</v>
      </c>
      <c r="AM548" t="s">
        <v>4716</v>
      </c>
      <c r="AN548">
        <v>2915429</v>
      </c>
      <c r="AO548">
        <f t="shared" si="73"/>
        <v>2915429</v>
      </c>
      <c r="AP548" t="s">
        <v>4717</v>
      </c>
      <c r="AQ548">
        <f t="shared" si="74"/>
        <v>-14.691712962965539</v>
      </c>
      <c r="AR548">
        <f t="shared" si="75"/>
        <v>1</v>
      </c>
      <c r="AS548">
        <f t="shared" si="76"/>
        <v>0.30828703703446081</v>
      </c>
      <c r="AT548">
        <f t="shared" si="77"/>
        <v>1</v>
      </c>
      <c r="AU548">
        <f t="shared" si="78"/>
        <v>1</v>
      </c>
      <c r="AV548">
        <f t="shared" si="79"/>
        <v>1</v>
      </c>
      <c r="AW548">
        <f t="shared" si="80"/>
        <v>1</v>
      </c>
      <c r="AX548">
        <f t="shared" si="80"/>
        <v>1</v>
      </c>
      <c r="AY548">
        <f t="shared" si="81"/>
        <v>1</v>
      </c>
    </row>
    <row r="549" spans="1:51">
      <c r="A549" t="s">
        <v>2567</v>
      </c>
      <c r="B549">
        <v>3271872</v>
      </c>
      <c r="C549" t="s">
        <v>2575</v>
      </c>
      <c r="D549" t="s">
        <v>4718</v>
      </c>
      <c r="E549" t="s">
        <v>4719</v>
      </c>
      <c r="F549" t="s">
        <v>462</v>
      </c>
      <c r="G549" t="s">
        <v>231</v>
      </c>
      <c r="H549">
        <v>0</v>
      </c>
      <c r="I549">
        <v>0</v>
      </c>
      <c r="J549">
        <v>0</v>
      </c>
      <c r="L549">
        <v>114725</v>
      </c>
      <c r="M549" t="s">
        <v>4720</v>
      </c>
      <c r="N549" t="s">
        <v>233</v>
      </c>
      <c r="O549" t="s">
        <v>4721</v>
      </c>
      <c r="P549">
        <v>2</v>
      </c>
      <c r="Q549">
        <v>5</v>
      </c>
      <c r="R549" t="s">
        <v>462</v>
      </c>
      <c r="S549">
        <v>1</v>
      </c>
      <c r="U549" t="s">
        <v>4722</v>
      </c>
      <c r="V549" t="s">
        <v>2581</v>
      </c>
      <c r="W549" t="s">
        <v>2582</v>
      </c>
      <c r="X549" t="s">
        <v>4723</v>
      </c>
      <c r="Y549">
        <v>1</v>
      </c>
      <c r="Z549" t="s">
        <v>551</v>
      </c>
      <c r="AA549" t="s">
        <v>415</v>
      </c>
      <c r="AC549">
        <v>1</v>
      </c>
      <c r="AH549" t="s">
        <v>4724</v>
      </c>
      <c r="AI549">
        <v>3271876</v>
      </c>
      <c r="AJ549" t="s">
        <v>4725</v>
      </c>
      <c r="AL549">
        <v>0</v>
      </c>
      <c r="AM549" t="s">
        <v>4726</v>
      </c>
      <c r="AN549">
        <v>600316</v>
      </c>
      <c r="AO549">
        <f t="shared" si="73"/>
        <v>600316</v>
      </c>
      <c r="AP549" t="s">
        <v>4727</v>
      </c>
      <c r="AQ549">
        <f t="shared" si="74"/>
        <v>-4.6943634259223472</v>
      </c>
      <c r="AR549">
        <f t="shared" si="75"/>
        <v>1</v>
      </c>
      <c r="AS549">
        <f t="shared" si="76"/>
        <v>0.30563657407765277</v>
      </c>
      <c r="AT549">
        <f t="shared" si="77"/>
        <v>1</v>
      </c>
      <c r="AU549">
        <f t="shared" si="78"/>
        <v>1</v>
      </c>
      <c r="AV549">
        <f t="shared" si="79"/>
        <v>0</v>
      </c>
      <c r="AW549">
        <f t="shared" si="80"/>
        <v>1</v>
      </c>
      <c r="AX549">
        <f t="shared" si="80"/>
        <v>1</v>
      </c>
      <c r="AY549">
        <f t="shared" si="81"/>
        <v>1</v>
      </c>
    </row>
    <row r="550" spans="1:51">
      <c r="A550" t="s">
        <v>4728</v>
      </c>
      <c r="B550">
        <v>3271873</v>
      </c>
      <c r="C550" t="s">
        <v>4223</v>
      </c>
      <c r="D550" t="s">
        <v>4496</v>
      </c>
      <c r="E550" t="s">
        <v>4225</v>
      </c>
      <c r="F550" t="s">
        <v>3926</v>
      </c>
      <c r="G550" t="s">
        <v>263</v>
      </c>
      <c r="H550">
        <v>0</v>
      </c>
      <c r="I550">
        <v>0</v>
      </c>
      <c r="J550">
        <v>24</v>
      </c>
      <c r="L550">
        <v>114727</v>
      </c>
      <c r="M550" t="s">
        <v>4729</v>
      </c>
      <c r="N550" t="s">
        <v>233</v>
      </c>
      <c r="O550" t="s">
        <v>4498</v>
      </c>
      <c r="P550">
        <v>2</v>
      </c>
      <c r="Q550">
        <v>5</v>
      </c>
      <c r="R550" t="s">
        <v>3926</v>
      </c>
      <c r="S550">
        <v>1</v>
      </c>
      <c r="V550" t="s">
        <v>564</v>
      </c>
      <c r="W550" t="s">
        <v>4228</v>
      </c>
      <c r="X550" t="s">
        <v>4730</v>
      </c>
      <c r="Y550">
        <v>1</v>
      </c>
      <c r="Z550" t="s">
        <v>462</v>
      </c>
      <c r="AA550" t="s">
        <v>233</v>
      </c>
      <c r="AC550">
        <v>1</v>
      </c>
      <c r="AH550" t="s">
        <v>4731</v>
      </c>
      <c r="AI550">
        <v>3271874</v>
      </c>
      <c r="AJ550" t="s">
        <v>4728</v>
      </c>
      <c r="AL550">
        <v>0</v>
      </c>
      <c r="AM550" t="s">
        <v>4732</v>
      </c>
      <c r="AN550">
        <v>2909825</v>
      </c>
      <c r="AO550">
        <f t="shared" si="73"/>
        <v>2909825</v>
      </c>
      <c r="AP550" t="s">
        <v>4733</v>
      </c>
      <c r="AQ550">
        <f t="shared" si="74"/>
        <v>-0.57467592592729488</v>
      </c>
      <c r="AR550">
        <f t="shared" si="75"/>
        <v>1</v>
      </c>
      <c r="AS550">
        <f t="shared" si="76"/>
        <v>0.42532407407270512</v>
      </c>
      <c r="AT550">
        <f t="shared" si="77"/>
        <v>1</v>
      </c>
      <c r="AU550">
        <f t="shared" si="78"/>
        <v>1</v>
      </c>
      <c r="AV550">
        <f t="shared" si="79"/>
        <v>0</v>
      </c>
      <c r="AW550">
        <f t="shared" si="80"/>
        <v>1</v>
      </c>
      <c r="AX550">
        <f t="shared" si="80"/>
        <v>1</v>
      </c>
      <c r="AY550">
        <f t="shared" si="81"/>
        <v>1</v>
      </c>
    </row>
    <row r="551" spans="1:51">
      <c r="A551" t="s">
        <v>4734</v>
      </c>
      <c r="B551">
        <v>3271875</v>
      </c>
      <c r="C551" t="s">
        <v>4223</v>
      </c>
      <c r="D551" t="s">
        <v>4735</v>
      </c>
      <c r="E551" t="s">
        <v>4225</v>
      </c>
      <c r="F551" t="s">
        <v>3926</v>
      </c>
      <c r="G551" t="s">
        <v>263</v>
      </c>
      <c r="H551">
        <v>0</v>
      </c>
      <c r="I551">
        <v>0</v>
      </c>
      <c r="J551">
        <v>24</v>
      </c>
      <c r="L551">
        <v>114727</v>
      </c>
      <c r="M551" t="s">
        <v>4736</v>
      </c>
      <c r="N551" t="s">
        <v>233</v>
      </c>
      <c r="O551" t="s">
        <v>4737</v>
      </c>
      <c r="P551">
        <v>2</v>
      </c>
      <c r="Q551">
        <v>5</v>
      </c>
      <c r="R551" t="s">
        <v>3926</v>
      </c>
      <c r="S551">
        <v>1</v>
      </c>
      <c r="V551" t="s">
        <v>564</v>
      </c>
      <c r="W551" t="s">
        <v>4228</v>
      </c>
      <c r="X551" t="s">
        <v>4738</v>
      </c>
      <c r="Y551">
        <v>1</v>
      </c>
      <c r="Z551" t="s">
        <v>462</v>
      </c>
      <c r="AA551" t="s">
        <v>233</v>
      </c>
      <c r="AC551">
        <v>1</v>
      </c>
      <c r="AH551" t="s">
        <v>4739</v>
      </c>
      <c r="AI551">
        <v>3271877</v>
      </c>
      <c r="AJ551" t="s">
        <v>4734</v>
      </c>
      <c r="AL551">
        <v>0</v>
      </c>
      <c r="AM551" t="s">
        <v>4740</v>
      </c>
      <c r="AN551">
        <v>2916863</v>
      </c>
      <c r="AO551">
        <f t="shared" si="73"/>
        <v>2916863</v>
      </c>
      <c r="AP551" t="s">
        <v>4741</v>
      </c>
      <c r="AQ551">
        <f t="shared" si="74"/>
        <v>-0.45918981481372612</v>
      </c>
      <c r="AR551">
        <f t="shared" si="75"/>
        <v>1</v>
      </c>
      <c r="AS551">
        <f t="shared" si="76"/>
        <v>0.54081018518627388</v>
      </c>
      <c r="AT551">
        <f t="shared" si="77"/>
        <v>1</v>
      </c>
      <c r="AU551">
        <f t="shared" si="78"/>
        <v>1</v>
      </c>
      <c r="AV551">
        <f t="shared" si="79"/>
        <v>0</v>
      </c>
      <c r="AW551">
        <f t="shared" si="80"/>
        <v>1</v>
      </c>
      <c r="AX551">
        <f t="shared" si="80"/>
        <v>1</v>
      </c>
      <c r="AY551">
        <f t="shared" si="81"/>
        <v>1</v>
      </c>
    </row>
    <row r="552" spans="1:51">
      <c r="A552" t="s">
        <v>4742</v>
      </c>
      <c r="B552">
        <v>3271878</v>
      </c>
      <c r="C552" t="s">
        <v>4743</v>
      </c>
      <c r="D552" t="s">
        <v>2299</v>
      </c>
      <c r="E552" t="s">
        <v>2300</v>
      </c>
      <c r="F552" t="s">
        <v>462</v>
      </c>
      <c r="G552" t="s">
        <v>263</v>
      </c>
      <c r="H552">
        <v>1667.4</v>
      </c>
      <c r="I552">
        <v>1667.4</v>
      </c>
      <c r="J552">
        <v>0</v>
      </c>
      <c r="L552">
        <v>114573</v>
      </c>
      <c r="M552" t="s">
        <v>4744</v>
      </c>
      <c r="N552" t="s">
        <v>233</v>
      </c>
      <c r="O552" t="s">
        <v>2302</v>
      </c>
      <c r="P552">
        <v>2</v>
      </c>
      <c r="Q552">
        <v>5</v>
      </c>
      <c r="R552" t="s">
        <v>462</v>
      </c>
      <c r="S552">
        <v>1</v>
      </c>
      <c r="U552" t="s">
        <v>2303</v>
      </c>
      <c r="V552" t="s">
        <v>4745</v>
      </c>
      <c r="W552" t="s">
        <v>4746</v>
      </c>
      <c r="X552" t="s">
        <v>4747</v>
      </c>
      <c r="Y552">
        <v>2</v>
      </c>
      <c r="Z552" t="s">
        <v>490</v>
      </c>
      <c r="AA552" t="s">
        <v>233</v>
      </c>
      <c r="AB552" t="s">
        <v>4748</v>
      </c>
      <c r="AC552">
        <v>1</v>
      </c>
      <c r="AH552" t="s">
        <v>4749</v>
      </c>
      <c r="AO552">
        <f t="shared" si="73"/>
        <v>0</v>
      </c>
      <c r="AQ552">
        <f t="shared" si="74"/>
        <v>-0.69563657407707069</v>
      </c>
      <c r="AR552">
        <f t="shared" si="75"/>
        <v>1</v>
      </c>
      <c r="AS552">
        <f t="shared" si="76"/>
        <v>0.30436342592292931</v>
      </c>
      <c r="AT552">
        <f t="shared" si="77"/>
        <v>1</v>
      </c>
      <c r="AU552">
        <f t="shared" si="78"/>
        <v>1</v>
      </c>
      <c r="AV552">
        <f t="shared" si="79"/>
        <v>1</v>
      </c>
      <c r="AW552">
        <f t="shared" si="80"/>
        <v>0</v>
      </c>
      <c r="AX552">
        <f t="shared" si="80"/>
        <v>0</v>
      </c>
      <c r="AY552">
        <f t="shared" si="81"/>
        <v>0</v>
      </c>
    </row>
    <row r="553" spans="1:51">
      <c r="A553" t="s">
        <v>3091</v>
      </c>
      <c r="B553">
        <v>3271879</v>
      </c>
      <c r="C553" t="s">
        <v>2575</v>
      </c>
      <c r="D553" t="s">
        <v>4718</v>
      </c>
      <c r="E553" t="s">
        <v>4750</v>
      </c>
      <c r="F553" t="s">
        <v>462</v>
      </c>
      <c r="G553" t="s">
        <v>231</v>
      </c>
      <c r="H553">
        <v>0</v>
      </c>
      <c r="I553">
        <v>0</v>
      </c>
      <c r="J553">
        <v>0</v>
      </c>
      <c r="L553">
        <v>114725</v>
      </c>
      <c r="M553" t="s">
        <v>4751</v>
      </c>
      <c r="N553" t="s">
        <v>233</v>
      </c>
      <c r="O553" t="s">
        <v>4721</v>
      </c>
      <c r="P553">
        <v>2</v>
      </c>
      <c r="Q553">
        <v>5</v>
      </c>
      <c r="R553" t="s">
        <v>462</v>
      </c>
      <c r="S553">
        <v>1</v>
      </c>
      <c r="U553" t="s">
        <v>4722</v>
      </c>
      <c r="V553" t="s">
        <v>2581</v>
      </c>
      <c r="W553" t="s">
        <v>2582</v>
      </c>
      <c r="X553" t="s">
        <v>4752</v>
      </c>
      <c r="Y553">
        <v>1</v>
      </c>
      <c r="Z553" t="s">
        <v>551</v>
      </c>
      <c r="AA553" t="s">
        <v>415</v>
      </c>
      <c r="AC553">
        <v>1</v>
      </c>
      <c r="AH553" t="s">
        <v>4753</v>
      </c>
      <c r="AI553">
        <v>3271881</v>
      </c>
      <c r="AJ553" t="s">
        <v>4754</v>
      </c>
      <c r="AL553">
        <v>0</v>
      </c>
      <c r="AM553" t="s">
        <v>4755</v>
      </c>
      <c r="AN553">
        <v>81888</v>
      </c>
      <c r="AO553">
        <f t="shared" si="73"/>
        <v>81888</v>
      </c>
      <c r="AP553" t="s">
        <v>4756</v>
      </c>
      <c r="AQ553">
        <f t="shared" si="74"/>
        <v>-4.6962384259240935</v>
      </c>
      <c r="AR553">
        <f t="shared" si="75"/>
        <v>1</v>
      </c>
      <c r="AS553">
        <f t="shared" si="76"/>
        <v>0.30376157407590654</v>
      </c>
      <c r="AT553">
        <f t="shared" si="77"/>
        <v>1</v>
      </c>
      <c r="AU553">
        <f t="shared" si="78"/>
        <v>1</v>
      </c>
      <c r="AV553">
        <f t="shared" si="79"/>
        <v>0</v>
      </c>
      <c r="AW553">
        <f t="shared" si="80"/>
        <v>1</v>
      </c>
      <c r="AX553">
        <f t="shared" si="80"/>
        <v>1</v>
      </c>
      <c r="AY553">
        <f t="shared" si="81"/>
        <v>1</v>
      </c>
    </row>
    <row r="554" spans="1:51">
      <c r="A554" t="s">
        <v>4757</v>
      </c>
      <c r="B554">
        <v>3271880</v>
      </c>
      <c r="C554" t="s">
        <v>4223</v>
      </c>
      <c r="D554" t="s">
        <v>4536</v>
      </c>
      <c r="E554" t="s">
        <v>4225</v>
      </c>
      <c r="F554" t="s">
        <v>3926</v>
      </c>
      <c r="G554" t="s">
        <v>263</v>
      </c>
      <c r="H554">
        <v>0</v>
      </c>
      <c r="I554">
        <v>0</v>
      </c>
      <c r="J554">
        <v>24</v>
      </c>
      <c r="L554">
        <v>114727</v>
      </c>
      <c r="M554" t="s">
        <v>4758</v>
      </c>
      <c r="N554" t="s">
        <v>233</v>
      </c>
      <c r="O554" t="s">
        <v>4759</v>
      </c>
      <c r="P554">
        <v>2</v>
      </c>
      <c r="Q554">
        <v>5</v>
      </c>
      <c r="R554" t="s">
        <v>3926</v>
      </c>
      <c r="S554">
        <v>1</v>
      </c>
      <c r="V554" t="s">
        <v>564</v>
      </c>
      <c r="W554" t="s">
        <v>4228</v>
      </c>
      <c r="X554" t="s">
        <v>4760</v>
      </c>
      <c r="Y554">
        <v>1</v>
      </c>
      <c r="Z554" t="s">
        <v>462</v>
      </c>
      <c r="AA554" t="s">
        <v>233</v>
      </c>
      <c r="AC554">
        <v>1</v>
      </c>
      <c r="AH554" t="s">
        <v>4761</v>
      </c>
      <c r="AI554">
        <v>3271882</v>
      </c>
      <c r="AJ554" t="s">
        <v>4757</v>
      </c>
      <c r="AL554">
        <v>0</v>
      </c>
      <c r="AM554" t="s">
        <v>4762</v>
      </c>
      <c r="AN554">
        <v>2917133</v>
      </c>
      <c r="AO554">
        <f t="shared" si="73"/>
        <v>2917133</v>
      </c>
      <c r="AP554" t="s">
        <v>4763</v>
      </c>
      <c r="AQ554">
        <f t="shared" si="74"/>
        <v>-0.4595601851833635</v>
      </c>
      <c r="AR554">
        <f t="shared" si="75"/>
        <v>1</v>
      </c>
      <c r="AS554">
        <f t="shared" si="76"/>
        <v>0.5404398148166365</v>
      </c>
      <c r="AT554">
        <f t="shared" si="77"/>
        <v>1</v>
      </c>
      <c r="AU554">
        <f t="shared" si="78"/>
        <v>1</v>
      </c>
      <c r="AV554">
        <f t="shared" si="79"/>
        <v>0</v>
      </c>
      <c r="AW554">
        <f t="shared" si="80"/>
        <v>1</v>
      </c>
      <c r="AX554">
        <f t="shared" si="80"/>
        <v>1</v>
      </c>
      <c r="AY554">
        <f t="shared" si="81"/>
        <v>1</v>
      </c>
    </row>
    <row r="555" spans="1:51">
      <c r="A555" t="s">
        <v>4764</v>
      </c>
      <c r="B555">
        <v>3271883</v>
      </c>
      <c r="C555" t="s">
        <v>4223</v>
      </c>
      <c r="D555" t="s">
        <v>4765</v>
      </c>
      <c r="E555" t="s">
        <v>4225</v>
      </c>
      <c r="F555" t="s">
        <v>3926</v>
      </c>
      <c r="G555" t="s">
        <v>263</v>
      </c>
      <c r="H555">
        <v>0</v>
      </c>
      <c r="I555">
        <v>0</v>
      </c>
      <c r="J555">
        <v>24</v>
      </c>
      <c r="L555">
        <v>114727</v>
      </c>
      <c r="M555" t="s">
        <v>4766</v>
      </c>
      <c r="N555" t="s">
        <v>233</v>
      </c>
      <c r="O555" t="s">
        <v>4767</v>
      </c>
      <c r="P555">
        <v>2</v>
      </c>
      <c r="Q555">
        <v>5</v>
      </c>
      <c r="R555" t="s">
        <v>3926</v>
      </c>
      <c r="S555">
        <v>1</v>
      </c>
      <c r="V555" t="s">
        <v>564</v>
      </c>
      <c r="W555" t="s">
        <v>4228</v>
      </c>
      <c r="X555" t="s">
        <v>4768</v>
      </c>
      <c r="Y555">
        <v>1</v>
      </c>
      <c r="Z555" t="s">
        <v>462</v>
      </c>
      <c r="AA555" t="s">
        <v>233</v>
      </c>
      <c r="AC555">
        <v>1</v>
      </c>
      <c r="AH555" t="s">
        <v>4769</v>
      </c>
      <c r="AI555">
        <v>3271884</v>
      </c>
      <c r="AJ555" t="s">
        <v>4764</v>
      </c>
      <c r="AL555">
        <v>0</v>
      </c>
      <c r="AM555" t="s">
        <v>4770</v>
      </c>
      <c r="AN555">
        <v>2929143</v>
      </c>
      <c r="AO555">
        <f t="shared" si="73"/>
        <v>2929143</v>
      </c>
      <c r="AP555" t="s">
        <v>4771</v>
      </c>
      <c r="AQ555">
        <f t="shared" si="74"/>
        <v>-0.45986111111415084</v>
      </c>
      <c r="AR555">
        <f t="shared" si="75"/>
        <v>1</v>
      </c>
      <c r="AS555">
        <f t="shared" si="76"/>
        <v>0.54013888888584916</v>
      </c>
      <c r="AT555">
        <f t="shared" si="77"/>
        <v>1</v>
      </c>
      <c r="AU555">
        <f t="shared" si="78"/>
        <v>1</v>
      </c>
      <c r="AV555">
        <f t="shared" si="79"/>
        <v>0</v>
      </c>
      <c r="AW555">
        <f t="shared" si="80"/>
        <v>1</v>
      </c>
      <c r="AX555">
        <f t="shared" si="80"/>
        <v>1</v>
      </c>
      <c r="AY555">
        <f t="shared" si="81"/>
        <v>1</v>
      </c>
    </row>
    <row r="556" spans="1:51">
      <c r="A556" t="s">
        <v>4772</v>
      </c>
      <c r="B556">
        <v>3271885</v>
      </c>
      <c r="C556" t="s">
        <v>4223</v>
      </c>
      <c r="D556" t="s">
        <v>4773</v>
      </c>
      <c r="E556" t="s">
        <v>4225</v>
      </c>
      <c r="F556" t="s">
        <v>3926</v>
      </c>
      <c r="G556" t="s">
        <v>263</v>
      </c>
      <c r="H556">
        <v>0</v>
      </c>
      <c r="I556">
        <v>0</v>
      </c>
      <c r="J556">
        <v>24</v>
      </c>
      <c r="L556">
        <v>114727</v>
      </c>
      <c r="M556" t="s">
        <v>4774</v>
      </c>
      <c r="N556" t="s">
        <v>233</v>
      </c>
      <c r="O556" t="s">
        <v>4560</v>
      </c>
      <c r="P556">
        <v>2</v>
      </c>
      <c r="Q556">
        <v>5</v>
      </c>
      <c r="R556" t="s">
        <v>3926</v>
      </c>
      <c r="S556">
        <v>1</v>
      </c>
      <c r="V556" t="s">
        <v>564</v>
      </c>
      <c r="W556" t="s">
        <v>4228</v>
      </c>
      <c r="X556" t="s">
        <v>4775</v>
      </c>
      <c r="Y556">
        <v>1</v>
      </c>
      <c r="Z556" t="s">
        <v>462</v>
      </c>
      <c r="AA556" t="s">
        <v>233</v>
      </c>
      <c r="AC556">
        <v>1</v>
      </c>
      <c r="AH556" t="s">
        <v>4776</v>
      </c>
      <c r="AI556">
        <v>3271886</v>
      </c>
      <c r="AJ556" t="s">
        <v>4772</v>
      </c>
      <c r="AL556">
        <v>0</v>
      </c>
      <c r="AM556" t="s">
        <v>4777</v>
      </c>
      <c r="AN556">
        <v>2912990</v>
      </c>
      <c r="AO556">
        <f t="shared" si="73"/>
        <v>2912990</v>
      </c>
      <c r="AP556" t="s">
        <v>4778</v>
      </c>
      <c r="AQ556">
        <f t="shared" si="74"/>
        <v>-0.54421296296641231</v>
      </c>
      <c r="AR556">
        <f t="shared" si="75"/>
        <v>1</v>
      </c>
      <c r="AS556">
        <f t="shared" si="76"/>
        <v>0.45578703703358769</v>
      </c>
      <c r="AT556">
        <f t="shared" si="77"/>
        <v>1</v>
      </c>
      <c r="AU556">
        <f t="shared" si="78"/>
        <v>1</v>
      </c>
      <c r="AV556">
        <f t="shared" si="79"/>
        <v>0</v>
      </c>
      <c r="AW556">
        <f t="shared" si="80"/>
        <v>1</v>
      </c>
      <c r="AX556">
        <f t="shared" si="80"/>
        <v>1</v>
      </c>
      <c r="AY556">
        <f t="shared" si="81"/>
        <v>1</v>
      </c>
    </row>
    <row r="557" spans="1:51">
      <c r="A557" t="s">
        <v>4779</v>
      </c>
      <c r="B557">
        <v>3271887</v>
      </c>
      <c r="C557" t="s">
        <v>4780</v>
      </c>
      <c r="D557" t="s">
        <v>4781</v>
      </c>
      <c r="E557" t="s">
        <v>4782</v>
      </c>
      <c r="F557" t="s">
        <v>462</v>
      </c>
      <c r="G557" t="s">
        <v>231</v>
      </c>
      <c r="H557">
        <v>250</v>
      </c>
      <c r="I557">
        <v>250</v>
      </c>
      <c r="J557">
        <v>0</v>
      </c>
      <c r="K557" t="s">
        <v>4783</v>
      </c>
      <c r="L557">
        <v>114692</v>
      </c>
      <c r="M557" t="s">
        <v>4784</v>
      </c>
      <c r="N557" t="s">
        <v>233</v>
      </c>
      <c r="O557" t="s">
        <v>4785</v>
      </c>
      <c r="P557">
        <v>2</v>
      </c>
      <c r="Q557">
        <v>5</v>
      </c>
      <c r="R557" t="s">
        <v>462</v>
      </c>
      <c r="S557">
        <v>1</v>
      </c>
      <c r="U557" t="s">
        <v>4786</v>
      </c>
      <c r="V557" t="s">
        <v>4787</v>
      </c>
      <c r="W557" t="s">
        <v>4788</v>
      </c>
      <c r="X557" t="s">
        <v>4789</v>
      </c>
      <c r="Y557">
        <v>1</v>
      </c>
      <c r="Z557" t="s">
        <v>551</v>
      </c>
      <c r="AA557" t="s">
        <v>415</v>
      </c>
      <c r="AC557">
        <v>1</v>
      </c>
      <c r="AH557" t="s">
        <v>4790</v>
      </c>
      <c r="AI557">
        <v>3271888</v>
      </c>
      <c r="AJ557" t="s">
        <v>4779</v>
      </c>
      <c r="AL557">
        <v>0</v>
      </c>
      <c r="AM557" t="s">
        <v>4791</v>
      </c>
      <c r="AN557">
        <v>217018</v>
      </c>
      <c r="AO557">
        <f t="shared" si="73"/>
        <v>217018</v>
      </c>
      <c r="AP557" t="s">
        <v>4792</v>
      </c>
      <c r="AQ557">
        <f t="shared" si="74"/>
        <v>-4.702812499999709</v>
      </c>
      <c r="AR557">
        <f t="shared" si="75"/>
        <v>1</v>
      </c>
      <c r="AS557">
        <f t="shared" si="76"/>
        <v>0.29718750000029104</v>
      </c>
      <c r="AT557">
        <f t="shared" si="77"/>
        <v>1</v>
      </c>
      <c r="AU557">
        <f t="shared" si="78"/>
        <v>1</v>
      </c>
      <c r="AV557">
        <f t="shared" si="79"/>
        <v>1</v>
      </c>
      <c r="AW557">
        <f t="shared" si="80"/>
        <v>1</v>
      </c>
      <c r="AX557">
        <f t="shared" si="80"/>
        <v>1</v>
      </c>
      <c r="AY557">
        <f t="shared" si="81"/>
        <v>1</v>
      </c>
    </row>
    <row r="558" spans="1:51">
      <c r="A558" t="s">
        <v>4793</v>
      </c>
      <c r="B558">
        <v>3271891</v>
      </c>
      <c r="C558" t="s">
        <v>4794</v>
      </c>
      <c r="D558" t="s">
        <v>824</v>
      </c>
      <c r="E558" t="s">
        <v>4795</v>
      </c>
      <c r="F558" t="s">
        <v>462</v>
      </c>
      <c r="G558" t="s">
        <v>231</v>
      </c>
      <c r="H558">
        <v>0</v>
      </c>
      <c r="I558">
        <v>0</v>
      </c>
      <c r="J558">
        <v>13021</v>
      </c>
      <c r="K558" t="s">
        <v>4796</v>
      </c>
      <c r="L558">
        <v>114573</v>
      </c>
      <c r="M558" t="s">
        <v>4797</v>
      </c>
      <c r="N558" t="s">
        <v>233</v>
      </c>
      <c r="O558" t="s">
        <v>828</v>
      </c>
      <c r="P558">
        <v>2</v>
      </c>
      <c r="Q558">
        <v>1</v>
      </c>
      <c r="R558" t="s">
        <v>231</v>
      </c>
      <c r="S558">
        <v>3</v>
      </c>
      <c r="U558" t="s">
        <v>829</v>
      </c>
      <c r="V558" t="s">
        <v>1435</v>
      </c>
      <c r="W558" t="s">
        <v>4798</v>
      </c>
      <c r="Y558">
        <v>1</v>
      </c>
      <c r="Z558" t="s">
        <v>467</v>
      </c>
      <c r="AA558" t="s">
        <v>415</v>
      </c>
      <c r="AC558">
        <v>2</v>
      </c>
      <c r="AH558" t="s">
        <v>4797</v>
      </c>
      <c r="AI558">
        <v>3271892</v>
      </c>
      <c r="AJ558" t="s">
        <v>4799</v>
      </c>
      <c r="AK558" t="s">
        <v>4800</v>
      </c>
      <c r="AL558">
        <v>183166</v>
      </c>
      <c r="AN558">
        <v>0</v>
      </c>
      <c r="AO558">
        <f t="shared" si="73"/>
        <v>183166</v>
      </c>
      <c r="AP558" t="s">
        <v>4797</v>
      </c>
      <c r="AQ558">
        <f t="shared" si="74"/>
        <v>-15.71182870370103</v>
      </c>
      <c r="AR558">
        <f t="shared" si="75"/>
        <v>1</v>
      </c>
      <c r="AS558">
        <f t="shared" si="76"/>
        <v>0.28817129629896954</v>
      </c>
      <c r="AT558">
        <f t="shared" si="77"/>
        <v>1</v>
      </c>
      <c r="AU558">
        <f t="shared" si="78"/>
        <v>1</v>
      </c>
      <c r="AV558">
        <f t="shared" si="79"/>
        <v>0</v>
      </c>
      <c r="AW558">
        <f t="shared" si="80"/>
        <v>1</v>
      </c>
      <c r="AX558">
        <f t="shared" si="80"/>
        <v>1</v>
      </c>
      <c r="AY558">
        <f t="shared" si="81"/>
        <v>1</v>
      </c>
    </row>
    <row r="559" spans="1:51">
      <c r="A559" t="s">
        <v>4801</v>
      </c>
      <c r="B559">
        <v>3271893</v>
      </c>
      <c r="C559" t="s">
        <v>4802</v>
      </c>
      <c r="D559" t="s">
        <v>824</v>
      </c>
      <c r="E559" t="s">
        <v>843</v>
      </c>
      <c r="F559" t="s">
        <v>826</v>
      </c>
      <c r="G559" t="s">
        <v>263</v>
      </c>
      <c r="H559">
        <v>0</v>
      </c>
      <c r="I559">
        <v>0</v>
      </c>
      <c r="J559">
        <v>13022</v>
      </c>
      <c r="L559">
        <v>114573</v>
      </c>
      <c r="M559" t="s">
        <v>4797</v>
      </c>
      <c r="N559" t="s">
        <v>233</v>
      </c>
      <c r="O559" t="s">
        <v>828</v>
      </c>
      <c r="P559">
        <v>2</v>
      </c>
      <c r="Q559">
        <v>1</v>
      </c>
      <c r="R559" t="s">
        <v>231</v>
      </c>
      <c r="S559">
        <v>3</v>
      </c>
      <c r="U559" t="s">
        <v>829</v>
      </c>
      <c r="W559" t="s">
        <v>4803</v>
      </c>
      <c r="Y559">
        <v>2</v>
      </c>
      <c r="Z559" t="s">
        <v>551</v>
      </c>
      <c r="AA559" t="s">
        <v>415</v>
      </c>
      <c r="AB559" t="s">
        <v>838</v>
      </c>
      <c r="AC559">
        <v>1</v>
      </c>
      <c r="AH559" t="s">
        <v>4797</v>
      </c>
      <c r="AO559">
        <f t="shared" si="73"/>
        <v>0</v>
      </c>
      <c r="AQ559">
        <f t="shared" si="74"/>
        <v>-4.7118287037010305</v>
      </c>
      <c r="AR559">
        <f t="shared" si="75"/>
        <v>1</v>
      </c>
      <c r="AS559">
        <f t="shared" si="76"/>
        <v>-1.7118287037010305</v>
      </c>
      <c r="AT559">
        <f t="shared" si="77"/>
        <v>0</v>
      </c>
      <c r="AU559">
        <f t="shared" si="78"/>
        <v>1</v>
      </c>
      <c r="AV559">
        <f t="shared" si="79"/>
        <v>0</v>
      </c>
      <c r="AW559">
        <f t="shared" si="80"/>
        <v>0</v>
      </c>
      <c r="AX559">
        <f t="shared" si="80"/>
        <v>0</v>
      </c>
      <c r="AY559">
        <f t="shared" si="81"/>
        <v>0</v>
      </c>
    </row>
    <row r="560" spans="1:51">
      <c r="A560" t="s">
        <v>4804</v>
      </c>
      <c r="B560">
        <v>3271894</v>
      </c>
      <c r="C560" t="s">
        <v>2925</v>
      </c>
      <c r="D560" t="s">
        <v>4805</v>
      </c>
      <c r="E560" t="s">
        <v>4806</v>
      </c>
      <c r="F560" t="s">
        <v>462</v>
      </c>
      <c r="G560" t="s">
        <v>231</v>
      </c>
      <c r="H560">
        <v>57000</v>
      </c>
      <c r="I560">
        <v>57000</v>
      </c>
      <c r="J560">
        <v>69224</v>
      </c>
      <c r="L560">
        <v>114535</v>
      </c>
      <c r="M560" t="s">
        <v>4797</v>
      </c>
      <c r="N560" t="s">
        <v>233</v>
      </c>
      <c r="O560" t="s">
        <v>4807</v>
      </c>
      <c r="P560">
        <v>2</v>
      </c>
      <c r="Q560">
        <v>1</v>
      </c>
      <c r="R560" t="s">
        <v>231</v>
      </c>
      <c r="S560">
        <v>3</v>
      </c>
      <c r="U560" t="s">
        <v>4808</v>
      </c>
      <c r="V560" t="s">
        <v>2928</v>
      </c>
      <c r="W560" t="s">
        <v>4809</v>
      </c>
      <c r="Y560">
        <v>1</v>
      </c>
      <c r="Z560" t="s">
        <v>467</v>
      </c>
      <c r="AA560" t="s">
        <v>415</v>
      </c>
      <c r="AC560">
        <v>1</v>
      </c>
      <c r="AH560" t="s">
        <v>4797</v>
      </c>
      <c r="AI560">
        <v>3271895</v>
      </c>
      <c r="AJ560" t="s">
        <v>4810</v>
      </c>
      <c r="AK560" t="s">
        <v>4811</v>
      </c>
      <c r="AL560">
        <v>1639480</v>
      </c>
      <c r="AN560">
        <v>0</v>
      </c>
      <c r="AO560">
        <f t="shared" si="73"/>
        <v>1639480</v>
      </c>
      <c r="AP560" t="s">
        <v>4797</v>
      </c>
      <c r="AQ560">
        <f t="shared" si="74"/>
        <v>-15.71182870370103</v>
      </c>
      <c r="AR560">
        <f t="shared" si="75"/>
        <v>1</v>
      </c>
      <c r="AS560">
        <f t="shared" si="76"/>
        <v>0.28817129629896954</v>
      </c>
      <c r="AT560">
        <f t="shared" si="77"/>
        <v>1</v>
      </c>
      <c r="AU560">
        <f t="shared" si="78"/>
        <v>1</v>
      </c>
      <c r="AV560">
        <f t="shared" si="79"/>
        <v>1</v>
      </c>
      <c r="AW560">
        <f t="shared" si="80"/>
        <v>1</v>
      </c>
      <c r="AX560">
        <f t="shared" si="80"/>
        <v>1</v>
      </c>
      <c r="AY560">
        <f t="shared" si="81"/>
        <v>1</v>
      </c>
    </row>
    <row r="561" spans="1:51">
      <c r="A561" t="s">
        <v>4812</v>
      </c>
      <c r="B561">
        <v>3271896</v>
      </c>
      <c r="C561" t="s">
        <v>2925</v>
      </c>
      <c r="D561" t="s">
        <v>4813</v>
      </c>
      <c r="E561" t="s">
        <v>4814</v>
      </c>
      <c r="F561" t="s">
        <v>462</v>
      </c>
      <c r="G561" t="s">
        <v>231</v>
      </c>
      <c r="H561">
        <v>70.459999999999994</v>
      </c>
      <c r="I561">
        <v>70.459999999999994</v>
      </c>
      <c r="J561">
        <v>69225</v>
      </c>
      <c r="K561" t="s">
        <v>4815</v>
      </c>
      <c r="L561">
        <v>114535</v>
      </c>
      <c r="M561" t="s">
        <v>4816</v>
      </c>
      <c r="N561" t="s">
        <v>233</v>
      </c>
      <c r="P561">
        <v>2</v>
      </c>
      <c r="Q561">
        <v>5</v>
      </c>
      <c r="R561" t="s">
        <v>462</v>
      </c>
      <c r="S561">
        <v>3</v>
      </c>
      <c r="V561" t="s">
        <v>2928</v>
      </c>
      <c r="W561" t="s">
        <v>4809</v>
      </c>
      <c r="X561" t="s">
        <v>4817</v>
      </c>
      <c r="Y561">
        <v>1</v>
      </c>
      <c r="Z561" t="s">
        <v>441</v>
      </c>
      <c r="AA561" t="s">
        <v>415</v>
      </c>
      <c r="AC561">
        <v>1</v>
      </c>
      <c r="AH561" t="s">
        <v>4816</v>
      </c>
      <c r="AI561">
        <v>3271897</v>
      </c>
      <c r="AJ561" t="s">
        <v>4818</v>
      </c>
      <c r="AK561" t="s">
        <v>4819</v>
      </c>
      <c r="AL561">
        <v>352527</v>
      </c>
      <c r="AN561">
        <v>0</v>
      </c>
      <c r="AO561">
        <f t="shared" si="73"/>
        <v>352527</v>
      </c>
      <c r="AP561" t="s">
        <v>4816</v>
      </c>
      <c r="AQ561">
        <f t="shared" si="74"/>
        <v>-55.71184027777781</v>
      </c>
      <c r="AR561">
        <f t="shared" si="75"/>
        <v>1</v>
      </c>
      <c r="AS561">
        <f t="shared" si="76"/>
        <v>0.28815972222218988</v>
      </c>
      <c r="AT561">
        <f t="shared" si="77"/>
        <v>1</v>
      </c>
      <c r="AU561">
        <f t="shared" si="78"/>
        <v>1</v>
      </c>
      <c r="AV561">
        <f t="shared" si="79"/>
        <v>1</v>
      </c>
      <c r="AW561">
        <f t="shared" si="80"/>
        <v>1</v>
      </c>
      <c r="AX561">
        <f t="shared" si="80"/>
        <v>1</v>
      </c>
      <c r="AY561">
        <f t="shared" si="81"/>
        <v>1</v>
      </c>
    </row>
    <row r="562" spans="1:51">
      <c r="A562" t="s">
        <v>4820</v>
      </c>
      <c r="B562">
        <v>3271898</v>
      </c>
      <c r="C562" t="s">
        <v>2925</v>
      </c>
      <c r="D562" t="s">
        <v>4821</v>
      </c>
      <c r="E562" t="s">
        <v>4814</v>
      </c>
      <c r="F562" t="s">
        <v>462</v>
      </c>
      <c r="G562" t="s">
        <v>231</v>
      </c>
      <c r="H562">
        <v>70.459999999999994</v>
      </c>
      <c r="I562">
        <v>70.459999999999994</v>
      </c>
      <c r="J562">
        <v>69226</v>
      </c>
      <c r="K562" t="s">
        <v>4815</v>
      </c>
      <c r="L562">
        <v>114535</v>
      </c>
      <c r="M562" t="s">
        <v>4816</v>
      </c>
      <c r="N562" t="s">
        <v>233</v>
      </c>
      <c r="P562">
        <v>2</v>
      </c>
      <c r="Q562">
        <v>5</v>
      </c>
      <c r="R562" t="s">
        <v>462</v>
      </c>
      <c r="S562">
        <v>3</v>
      </c>
      <c r="V562" t="s">
        <v>2928</v>
      </c>
      <c r="W562" t="s">
        <v>4809</v>
      </c>
      <c r="X562" t="s">
        <v>4822</v>
      </c>
      <c r="Y562">
        <v>1</v>
      </c>
      <c r="Z562" t="s">
        <v>832</v>
      </c>
      <c r="AA562" t="s">
        <v>415</v>
      </c>
      <c r="AC562">
        <v>1</v>
      </c>
      <c r="AH562" t="s">
        <v>4816</v>
      </c>
      <c r="AI562">
        <v>3271899</v>
      </c>
      <c r="AJ562" t="s">
        <v>4823</v>
      </c>
      <c r="AK562" t="s">
        <v>4824</v>
      </c>
      <c r="AL562">
        <v>352544</v>
      </c>
      <c r="AN562">
        <v>0</v>
      </c>
      <c r="AO562">
        <f t="shared" si="73"/>
        <v>352544</v>
      </c>
      <c r="AP562" t="s">
        <v>4816</v>
      </c>
      <c r="AQ562">
        <f t="shared" si="74"/>
        <v>-50.71184027777781</v>
      </c>
      <c r="AR562">
        <f t="shared" si="75"/>
        <v>1</v>
      </c>
      <c r="AS562">
        <f t="shared" si="76"/>
        <v>0.28815972222218988</v>
      </c>
      <c r="AT562">
        <f t="shared" si="77"/>
        <v>1</v>
      </c>
      <c r="AU562">
        <f t="shared" si="78"/>
        <v>1</v>
      </c>
      <c r="AV562">
        <f t="shared" si="79"/>
        <v>1</v>
      </c>
      <c r="AW562">
        <f t="shared" si="80"/>
        <v>1</v>
      </c>
      <c r="AX562">
        <f t="shared" si="80"/>
        <v>1</v>
      </c>
      <c r="AY562">
        <f t="shared" si="81"/>
        <v>1</v>
      </c>
    </row>
    <row r="563" spans="1:51">
      <c r="A563" t="s">
        <v>4825</v>
      </c>
      <c r="B563">
        <v>3271900</v>
      </c>
      <c r="C563" t="s">
        <v>2925</v>
      </c>
      <c r="D563" t="s">
        <v>4826</v>
      </c>
      <c r="E563" t="s">
        <v>4827</v>
      </c>
      <c r="F563" t="s">
        <v>462</v>
      </c>
      <c r="G563" t="s">
        <v>231</v>
      </c>
      <c r="H563">
        <v>690.64</v>
      </c>
      <c r="I563">
        <v>690.64</v>
      </c>
      <c r="J563">
        <v>69227</v>
      </c>
      <c r="L563">
        <v>114535</v>
      </c>
      <c r="M563" t="s">
        <v>4816</v>
      </c>
      <c r="N563" t="s">
        <v>233</v>
      </c>
      <c r="P563">
        <v>2</v>
      </c>
      <c r="Q563">
        <v>5</v>
      </c>
      <c r="R563" t="s">
        <v>462</v>
      </c>
      <c r="S563">
        <v>3</v>
      </c>
      <c r="V563" t="s">
        <v>2928</v>
      </c>
      <c r="W563" t="s">
        <v>4809</v>
      </c>
      <c r="X563" t="s">
        <v>4828</v>
      </c>
      <c r="Y563">
        <v>1</v>
      </c>
      <c r="Z563" t="s">
        <v>4829</v>
      </c>
      <c r="AA563" t="s">
        <v>415</v>
      </c>
      <c r="AC563">
        <v>1</v>
      </c>
      <c r="AH563" t="s">
        <v>4816</v>
      </c>
      <c r="AI563">
        <v>3271901</v>
      </c>
      <c r="AJ563" t="s">
        <v>4830</v>
      </c>
      <c r="AK563" t="s">
        <v>4831</v>
      </c>
      <c r="AL563">
        <v>340071</v>
      </c>
      <c r="AN563">
        <v>0</v>
      </c>
      <c r="AO563">
        <f t="shared" si="73"/>
        <v>340071</v>
      </c>
      <c r="AP563" t="s">
        <v>4816</v>
      </c>
      <c r="AQ563">
        <f t="shared" si="74"/>
        <v>-56.71184027777781</v>
      </c>
      <c r="AR563">
        <f t="shared" si="75"/>
        <v>1</v>
      </c>
      <c r="AS563">
        <f t="shared" si="76"/>
        <v>0.28815972222218988</v>
      </c>
      <c r="AT563">
        <f t="shared" si="77"/>
        <v>1</v>
      </c>
      <c r="AU563">
        <f t="shared" si="78"/>
        <v>1</v>
      </c>
      <c r="AV563">
        <f t="shared" si="79"/>
        <v>1</v>
      </c>
      <c r="AW563">
        <f t="shared" si="80"/>
        <v>1</v>
      </c>
      <c r="AX563">
        <f t="shared" si="80"/>
        <v>1</v>
      </c>
      <c r="AY563">
        <f t="shared" si="81"/>
        <v>1</v>
      </c>
    </row>
    <row r="564" spans="1:51">
      <c r="A564" t="s">
        <v>4832</v>
      </c>
      <c r="B564">
        <v>3271902</v>
      </c>
      <c r="C564" t="s">
        <v>4833</v>
      </c>
      <c r="D564" t="s">
        <v>2117</v>
      </c>
      <c r="E564" t="s">
        <v>2118</v>
      </c>
      <c r="F564" t="s">
        <v>462</v>
      </c>
      <c r="G564" t="s">
        <v>2119</v>
      </c>
      <c r="H564">
        <v>84.4</v>
      </c>
      <c r="I564">
        <v>84.4</v>
      </c>
      <c r="J564">
        <v>103943</v>
      </c>
      <c r="K564" t="s">
        <v>2120</v>
      </c>
      <c r="L564">
        <v>119006</v>
      </c>
      <c r="M564" t="s">
        <v>4834</v>
      </c>
      <c r="N564" t="s">
        <v>233</v>
      </c>
      <c r="O564" t="s">
        <v>2122</v>
      </c>
      <c r="P564">
        <v>2</v>
      </c>
      <c r="Q564">
        <v>1</v>
      </c>
      <c r="R564" t="s">
        <v>231</v>
      </c>
      <c r="S564">
        <v>3</v>
      </c>
      <c r="U564" t="s">
        <v>2123</v>
      </c>
      <c r="Y564">
        <v>1</v>
      </c>
      <c r="Z564" t="s">
        <v>490</v>
      </c>
      <c r="AA564" t="s">
        <v>233</v>
      </c>
      <c r="AC564">
        <v>1</v>
      </c>
      <c r="AH564" t="s">
        <v>4834</v>
      </c>
      <c r="AI564">
        <v>3271903</v>
      </c>
      <c r="AJ564" t="s">
        <v>4832</v>
      </c>
      <c r="AK564" t="s">
        <v>4835</v>
      </c>
      <c r="AL564">
        <v>49392</v>
      </c>
      <c r="AN564">
        <v>0</v>
      </c>
      <c r="AO564">
        <f t="shared" si="73"/>
        <v>49392</v>
      </c>
      <c r="AP564" t="s">
        <v>4834</v>
      </c>
      <c r="AQ564">
        <f t="shared" si="74"/>
        <v>-0.71185185185458977</v>
      </c>
      <c r="AR564">
        <f t="shared" si="75"/>
        <v>1</v>
      </c>
      <c r="AS564">
        <f t="shared" si="76"/>
        <v>0.28814814814541023</v>
      </c>
      <c r="AT564">
        <f t="shared" si="77"/>
        <v>1</v>
      </c>
      <c r="AU564">
        <f t="shared" si="78"/>
        <v>1</v>
      </c>
      <c r="AV564">
        <f t="shared" si="79"/>
        <v>1</v>
      </c>
      <c r="AW564">
        <f t="shared" si="80"/>
        <v>1</v>
      </c>
      <c r="AX564">
        <f t="shared" si="80"/>
        <v>1</v>
      </c>
      <c r="AY564">
        <f t="shared" si="81"/>
        <v>1</v>
      </c>
    </row>
    <row r="565" spans="1:51">
      <c r="A565" t="s">
        <v>4836</v>
      </c>
      <c r="B565">
        <v>3271904</v>
      </c>
      <c r="C565" t="s">
        <v>4837</v>
      </c>
      <c r="D565" t="s">
        <v>2117</v>
      </c>
      <c r="E565" t="s">
        <v>2118</v>
      </c>
      <c r="F565" t="s">
        <v>462</v>
      </c>
      <c r="G565" t="s">
        <v>2119</v>
      </c>
      <c r="H565">
        <v>84.4</v>
      </c>
      <c r="I565">
        <v>84.4</v>
      </c>
      <c r="J565">
        <v>103944</v>
      </c>
      <c r="K565" t="s">
        <v>2120</v>
      </c>
      <c r="L565">
        <v>119006</v>
      </c>
      <c r="M565" t="s">
        <v>4834</v>
      </c>
      <c r="N565" t="s">
        <v>233</v>
      </c>
      <c r="O565" t="s">
        <v>2122</v>
      </c>
      <c r="P565">
        <v>2</v>
      </c>
      <c r="Q565">
        <v>1</v>
      </c>
      <c r="R565" t="s">
        <v>231</v>
      </c>
      <c r="S565">
        <v>3</v>
      </c>
      <c r="U565" t="s">
        <v>2123</v>
      </c>
      <c r="Y565">
        <v>1</v>
      </c>
      <c r="Z565" t="s">
        <v>490</v>
      </c>
      <c r="AA565" t="s">
        <v>233</v>
      </c>
      <c r="AC565">
        <v>1</v>
      </c>
      <c r="AH565" t="s">
        <v>4834</v>
      </c>
      <c r="AI565">
        <v>3271905</v>
      </c>
      <c r="AJ565" t="s">
        <v>4836</v>
      </c>
      <c r="AK565" t="s">
        <v>4838</v>
      </c>
      <c r="AL565">
        <v>49393</v>
      </c>
      <c r="AN565">
        <v>0</v>
      </c>
      <c r="AO565">
        <f t="shared" si="73"/>
        <v>49393</v>
      </c>
      <c r="AP565" t="s">
        <v>4834</v>
      </c>
      <c r="AQ565">
        <f t="shared" si="74"/>
        <v>-0.71185185185458977</v>
      </c>
      <c r="AR565">
        <f t="shared" si="75"/>
        <v>1</v>
      </c>
      <c r="AS565">
        <f t="shared" si="76"/>
        <v>0.28814814814541023</v>
      </c>
      <c r="AT565">
        <f t="shared" si="77"/>
        <v>1</v>
      </c>
      <c r="AU565">
        <f t="shared" si="78"/>
        <v>1</v>
      </c>
      <c r="AV565">
        <f t="shared" si="79"/>
        <v>1</v>
      </c>
      <c r="AW565">
        <f t="shared" si="80"/>
        <v>1</v>
      </c>
      <c r="AX565">
        <f t="shared" si="80"/>
        <v>1</v>
      </c>
      <c r="AY565">
        <f t="shared" si="81"/>
        <v>1</v>
      </c>
    </row>
    <row r="566" spans="1:51">
      <c r="A566" t="s">
        <v>4839</v>
      </c>
      <c r="B566">
        <v>3271906</v>
      </c>
      <c r="C566" t="s">
        <v>4840</v>
      </c>
      <c r="D566" t="s">
        <v>4841</v>
      </c>
      <c r="E566" t="s">
        <v>4842</v>
      </c>
      <c r="F566" t="s">
        <v>462</v>
      </c>
      <c r="G566" t="s">
        <v>231</v>
      </c>
      <c r="H566">
        <v>0</v>
      </c>
      <c r="I566">
        <v>0</v>
      </c>
      <c r="J566">
        <v>0</v>
      </c>
      <c r="L566">
        <v>358675</v>
      </c>
      <c r="M566" t="s">
        <v>4843</v>
      </c>
      <c r="N566" t="s">
        <v>233</v>
      </c>
      <c r="P566">
        <v>2</v>
      </c>
      <c r="Q566">
        <v>1</v>
      </c>
      <c r="R566" t="s">
        <v>231</v>
      </c>
      <c r="S566">
        <v>3</v>
      </c>
      <c r="U566" t="s">
        <v>4844</v>
      </c>
      <c r="V566" t="s">
        <v>4845</v>
      </c>
      <c r="W566" t="s">
        <v>4846</v>
      </c>
      <c r="Y566">
        <v>1</v>
      </c>
      <c r="Z566" t="s">
        <v>2875</v>
      </c>
      <c r="AA566" t="s">
        <v>415</v>
      </c>
      <c r="AC566">
        <v>1</v>
      </c>
      <c r="AH566" t="s">
        <v>4834</v>
      </c>
      <c r="AI566">
        <v>3271907</v>
      </c>
      <c r="AJ566" t="s">
        <v>4847</v>
      </c>
      <c r="AK566" t="s">
        <v>4848</v>
      </c>
      <c r="AL566">
        <v>120131</v>
      </c>
      <c r="AN566">
        <v>0</v>
      </c>
      <c r="AO566">
        <f t="shared" si="73"/>
        <v>120131</v>
      </c>
      <c r="AP566" t="s">
        <v>4843</v>
      </c>
      <c r="AQ566">
        <f t="shared" si="74"/>
        <v>-19.711863425924093</v>
      </c>
      <c r="AR566">
        <f t="shared" si="75"/>
        <v>1</v>
      </c>
      <c r="AS566">
        <f t="shared" si="76"/>
        <v>0.28813657407590654</v>
      </c>
      <c r="AT566">
        <f t="shared" si="77"/>
        <v>1</v>
      </c>
      <c r="AU566">
        <f t="shared" si="78"/>
        <v>1</v>
      </c>
      <c r="AV566">
        <f t="shared" si="79"/>
        <v>0</v>
      </c>
      <c r="AW566">
        <f t="shared" si="80"/>
        <v>1</v>
      </c>
      <c r="AX566">
        <f t="shared" si="80"/>
        <v>1</v>
      </c>
      <c r="AY566">
        <f t="shared" si="81"/>
        <v>1</v>
      </c>
    </row>
    <row r="567" spans="1:51">
      <c r="A567" t="s">
        <v>4849</v>
      </c>
      <c r="B567">
        <v>3271910</v>
      </c>
      <c r="C567" t="s">
        <v>4850</v>
      </c>
      <c r="D567" t="s">
        <v>4851</v>
      </c>
      <c r="E567" t="s">
        <v>4852</v>
      </c>
      <c r="F567" t="s">
        <v>462</v>
      </c>
      <c r="G567" t="s">
        <v>263</v>
      </c>
      <c r="H567">
        <v>0</v>
      </c>
      <c r="I567">
        <v>0</v>
      </c>
      <c r="J567">
        <v>0</v>
      </c>
      <c r="L567">
        <v>114727</v>
      </c>
      <c r="M567" t="s">
        <v>4853</v>
      </c>
      <c r="N567" t="s">
        <v>233</v>
      </c>
      <c r="O567" t="s">
        <v>4854</v>
      </c>
      <c r="P567">
        <v>2</v>
      </c>
      <c r="Q567">
        <v>1</v>
      </c>
      <c r="R567" t="s">
        <v>231</v>
      </c>
      <c r="S567">
        <v>1</v>
      </c>
      <c r="U567" t="s">
        <v>4855</v>
      </c>
      <c r="V567" t="s">
        <v>4856</v>
      </c>
      <c r="W567" t="s">
        <v>4857</v>
      </c>
      <c r="Y567">
        <v>1</v>
      </c>
      <c r="Z567" t="s">
        <v>2294</v>
      </c>
      <c r="AA567" t="s">
        <v>415</v>
      </c>
      <c r="AC567">
        <v>1</v>
      </c>
      <c r="AH567" t="s">
        <v>4858</v>
      </c>
      <c r="AI567">
        <v>3271961</v>
      </c>
      <c r="AJ567" t="s">
        <v>285</v>
      </c>
      <c r="AL567">
        <v>0</v>
      </c>
      <c r="AM567" t="s">
        <v>4859</v>
      </c>
      <c r="AN567">
        <v>125701</v>
      </c>
      <c r="AO567">
        <f t="shared" si="73"/>
        <v>125701</v>
      </c>
      <c r="AP567" t="s">
        <v>4860</v>
      </c>
      <c r="AQ567">
        <f t="shared" si="74"/>
        <v>-26.794664351851679</v>
      </c>
      <c r="AR567">
        <f t="shared" si="75"/>
        <v>1</v>
      </c>
      <c r="AS567">
        <f t="shared" si="76"/>
        <v>0.20533564814832062</v>
      </c>
      <c r="AT567">
        <f t="shared" si="77"/>
        <v>1</v>
      </c>
      <c r="AU567">
        <f t="shared" si="78"/>
        <v>1</v>
      </c>
      <c r="AV567">
        <f t="shared" si="79"/>
        <v>0</v>
      </c>
      <c r="AW567">
        <f t="shared" si="80"/>
        <v>1</v>
      </c>
      <c r="AX567">
        <f t="shared" si="80"/>
        <v>1</v>
      </c>
      <c r="AY567">
        <f t="shared" si="81"/>
        <v>1</v>
      </c>
    </row>
    <row r="568" spans="1:51">
      <c r="A568" t="s">
        <v>4861</v>
      </c>
      <c r="B568">
        <v>3271911</v>
      </c>
      <c r="C568" t="s">
        <v>4210</v>
      </c>
      <c r="D568" t="s">
        <v>4862</v>
      </c>
      <c r="E568" t="s">
        <v>332</v>
      </c>
      <c r="F568" t="s">
        <v>462</v>
      </c>
      <c r="G568" t="s">
        <v>231</v>
      </c>
      <c r="H568">
        <v>6912</v>
      </c>
      <c r="I568">
        <v>6912</v>
      </c>
      <c r="J568">
        <v>100611</v>
      </c>
      <c r="L568">
        <v>1552144</v>
      </c>
      <c r="M568" t="s">
        <v>4863</v>
      </c>
      <c r="N568" t="s">
        <v>233</v>
      </c>
      <c r="O568" t="s">
        <v>4864</v>
      </c>
      <c r="P568">
        <v>2</v>
      </c>
      <c r="Q568">
        <v>1</v>
      </c>
      <c r="R568" t="s">
        <v>231</v>
      </c>
      <c r="S568">
        <v>0</v>
      </c>
      <c r="U568" t="s">
        <v>4865</v>
      </c>
      <c r="V568" t="s">
        <v>4214</v>
      </c>
      <c r="W568" t="s">
        <v>4866</v>
      </c>
      <c r="Y568">
        <v>1</v>
      </c>
      <c r="Z568" t="s">
        <v>490</v>
      </c>
      <c r="AA568" t="s">
        <v>233</v>
      </c>
      <c r="AC568">
        <v>1</v>
      </c>
      <c r="AH568" t="s">
        <v>4863</v>
      </c>
      <c r="AI568">
        <v>3271912</v>
      </c>
      <c r="AJ568" t="s">
        <v>4861</v>
      </c>
      <c r="AK568" t="s">
        <v>4867</v>
      </c>
      <c r="AL568">
        <v>115605</v>
      </c>
      <c r="AN568">
        <v>0</v>
      </c>
      <c r="AO568">
        <f t="shared" si="73"/>
        <v>115605</v>
      </c>
      <c r="AP568" t="s">
        <v>4863</v>
      </c>
      <c r="AQ568">
        <f t="shared" si="74"/>
        <v>-0.79035879629373085</v>
      </c>
      <c r="AR568">
        <f t="shared" si="75"/>
        <v>1</v>
      </c>
      <c r="AS568">
        <f t="shared" si="76"/>
        <v>0.20964120370626915</v>
      </c>
      <c r="AT568">
        <f t="shared" si="77"/>
        <v>1</v>
      </c>
      <c r="AU568">
        <f t="shared" si="78"/>
        <v>1</v>
      </c>
      <c r="AV568">
        <f t="shared" si="79"/>
        <v>1</v>
      </c>
      <c r="AW568">
        <f t="shared" si="80"/>
        <v>1</v>
      </c>
      <c r="AX568">
        <f t="shared" si="80"/>
        <v>1</v>
      </c>
      <c r="AY568">
        <f t="shared" si="81"/>
        <v>1</v>
      </c>
    </row>
    <row r="569" spans="1:51">
      <c r="A569" t="s">
        <v>4868</v>
      </c>
      <c r="B569">
        <v>3271913</v>
      </c>
      <c r="C569" t="s">
        <v>4210</v>
      </c>
      <c r="D569" t="s">
        <v>4869</v>
      </c>
      <c r="E569" t="s">
        <v>332</v>
      </c>
      <c r="F569" t="s">
        <v>462</v>
      </c>
      <c r="G569" t="s">
        <v>231</v>
      </c>
      <c r="H569">
        <v>9180</v>
      </c>
      <c r="I569">
        <v>9180</v>
      </c>
      <c r="J569">
        <v>100615</v>
      </c>
      <c r="L569">
        <v>1552144</v>
      </c>
      <c r="M569" t="s">
        <v>4870</v>
      </c>
      <c r="N569" t="s">
        <v>233</v>
      </c>
      <c r="O569" t="s">
        <v>4871</v>
      </c>
      <c r="P569">
        <v>2</v>
      </c>
      <c r="Q569">
        <v>1</v>
      </c>
      <c r="R569" t="s">
        <v>231</v>
      </c>
      <c r="S569">
        <v>0</v>
      </c>
      <c r="U569" t="s">
        <v>4872</v>
      </c>
      <c r="V569" t="s">
        <v>4214</v>
      </c>
      <c r="W569" t="s">
        <v>4866</v>
      </c>
      <c r="Y569">
        <v>1</v>
      </c>
      <c r="Z569" t="s">
        <v>490</v>
      </c>
      <c r="AA569" t="s">
        <v>233</v>
      </c>
      <c r="AC569">
        <v>1</v>
      </c>
      <c r="AH569" t="s">
        <v>4870</v>
      </c>
      <c r="AI569">
        <v>3271914</v>
      </c>
      <c r="AJ569" t="s">
        <v>4868</v>
      </c>
      <c r="AK569" t="s">
        <v>4873</v>
      </c>
      <c r="AL569">
        <v>117828</v>
      </c>
      <c r="AN569">
        <v>0</v>
      </c>
      <c r="AO569">
        <f t="shared" si="73"/>
        <v>117828</v>
      </c>
      <c r="AP569" t="s">
        <v>4870</v>
      </c>
      <c r="AQ569">
        <f t="shared" si="74"/>
        <v>-0.7903703703705105</v>
      </c>
      <c r="AR569">
        <f t="shared" si="75"/>
        <v>1</v>
      </c>
      <c r="AS569">
        <f t="shared" si="76"/>
        <v>0.2096296296294895</v>
      </c>
      <c r="AT569">
        <f t="shared" si="77"/>
        <v>1</v>
      </c>
      <c r="AU569">
        <f t="shared" si="78"/>
        <v>1</v>
      </c>
      <c r="AV569">
        <f t="shared" si="79"/>
        <v>1</v>
      </c>
      <c r="AW569">
        <f t="shared" si="80"/>
        <v>1</v>
      </c>
      <c r="AX569">
        <f t="shared" si="80"/>
        <v>1</v>
      </c>
      <c r="AY569">
        <f t="shared" si="81"/>
        <v>1</v>
      </c>
    </row>
    <row r="570" spans="1:51">
      <c r="A570" t="s">
        <v>4874</v>
      </c>
      <c r="B570">
        <v>3271915</v>
      </c>
      <c r="C570" t="s">
        <v>4875</v>
      </c>
      <c r="D570" t="s">
        <v>4876</v>
      </c>
      <c r="E570" t="s">
        <v>332</v>
      </c>
      <c r="F570" t="s">
        <v>462</v>
      </c>
      <c r="G570" t="s">
        <v>231</v>
      </c>
      <c r="H570">
        <v>56390</v>
      </c>
      <c r="I570">
        <v>56390</v>
      </c>
      <c r="J570">
        <v>100628</v>
      </c>
      <c r="K570" t="s">
        <v>4877</v>
      </c>
      <c r="L570">
        <v>1552144</v>
      </c>
      <c r="M570" t="s">
        <v>4878</v>
      </c>
      <c r="N570" t="s">
        <v>233</v>
      </c>
      <c r="O570" t="s">
        <v>4879</v>
      </c>
      <c r="P570">
        <v>2</v>
      </c>
      <c r="Q570">
        <v>1</v>
      </c>
      <c r="R570" t="s">
        <v>231</v>
      </c>
      <c r="S570">
        <v>0</v>
      </c>
      <c r="U570" t="s">
        <v>4880</v>
      </c>
      <c r="V570" t="s">
        <v>4881</v>
      </c>
      <c r="W570" t="s">
        <v>4882</v>
      </c>
      <c r="Y570">
        <v>1</v>
      </c>
      <c r="Z570" t="s">
        <v>490</v>
      </c>
      <c r="AA570" t="s">
        <v>233</v>
      </c>
      <c r="AC570">
        <v>1</v>
      </c>
      <c r="AH570" t="s">
        <v>4883</v>
      </c>
      <c r="AI570">
        <v>3271916</v>
      </c>
      <c r="AJ570" t="s">
        <v>4874</v>
      </c>
      <c r="AK570" t="s">
        <v>4884</v>
      </c>
      <c r="AL570">
        <v>120039</v>
      </c>
      <c r="AN570">
        <v>0</v>
      </c>
      <c r="AO570">
        <f t="shared" si="73"/>
        <v>120039</v>
      </c>
      <c r="AP570" t="s">
        <v>4883</v>
      </c>
      <c r="AQ570">
        <f t="shared" si="74"/>
        <v>-0.79039351851679385</v>
      </c>
      <c r="AR570">
        <f t="shared" si="75"/>
        <v>1</v>
      </c>
      <c r="AS570">
        <f t="shared" si="76"/>
        <v>0.20960648148320615</v>
      </c>
      <c r="AT570">
        <f t="shared" si="77"/>
        <v>1</v>
      </c>
      <c r="AU570">
        <f t="shared" si="78"/>
        <v>1</v>
      </c>
      <c r="AV570">
        <f t="shared" si="79"/>
        <v>1</v>
      </c>
      <c r="AW570">
        <f t="shared" si="80"/>
        <v>1</v>
      </c>
      <c r="AX570">
        <f t="shared" si="80"/>
        <v>1</v>
      </c>
      <c r="AY570">
        <f t="shared" si="81"/>
        <v>1</v>
      </c>
    </row>
    <row r="571" spans="1:51">
      <c r="A571" t="s">
        <v>4885</v>
      </c>
      <c r="B571">
        <v>3271917</v>
      </c>
      <c r="C571" t="s">
        <v>4886</v>
      </c>
      <c r="D571" t="s">
        <v>4887</v>
      </c>
      <c r="E571" t="s">
        <v>332</v>
      </c>
      <c r="F571" t="s">
        <v>462</v>
      </c>
      <c r="G571" t="s">
        <v>231</v>
      </c>
      <c r="H571">
        <v>6372</v>
      </c>
      <c r="I571">
        <v>6372</v>
      </c>
      <c r="J571">
        <v>100676</v>
      </c>
      <c r="L571">
        <v>1552144</v>
      </c>
      <c r="M571" t="s">
        <v>4878</v>
      </c>
      <c r="N571" t="s">
        <v>233</v>
      </c>
      <c r="O571" t="s">
        <v>4888</v>
      </c>
      <c r="P571">
        <v>2</v>
      </c>
      <c r="Q571">
        <v>1</v>
      </c>
      <c r="R571" t="s">
        <v>231</v>
      </c>
      <c r="S571">
        <v>0</v>
      </c>
      <c r="U571" t="s">
        <v>4889</v>
      </c>
      <c r="V571" t="s">
        <v>4890</v>
      </c>
      <c r="W571" t="s">
        <v>4891</v>
      </c>
      <c r="Y571">
        <v>1</v>
      </c>
      <c r="Z571" t="s">
        <v>551</v>
      </c>
      <c r="AA571" t="s">
        <v>415</v>
      </c>
      <c r="AC571">
        <v>1</v>
      </c>
      <c r="AH571" t="s">
        <v>4878</v>
      </c>
      <c r="AI571">
        <v>3271918</v>
      </c>
      <c r="AJ571" t="s">
        <v>4885</v>
      </c>
      <c r="AK571" t="s">
        <v>4892</v>
      </c>
      <c r="AL571">
        <v>125863</v>
      </c>
      <c r="AN571">
        <v>0</v>
      </c>
      <c r="AO571">
        <f t="shared" si="73"/>
        <v>125863</v>
      </c>
      <c r="AP571" t="s">
        <v>4878</v>
      </c>
      <c r="AQ571">
        <f t="shared" si="74"/>
        <v>-4.7903935185167938</v>
      </c>
      <c r="AR571">
        <f t="shared" si="75"/>
        <v>1</v>
      </c>
      <c r="AS571">
        <f t="shared" si="76"/>
        <v>0.20960648148320615</v>
      </c>
      <c r="AT571">
        <f t="shared" si="77"/>
        <v>1</v>
      </c>
      <c r="AU571">
        <f t="shared" si="78"/>
        <v>1</v>
      </c>
      <c r="AV571">
        <f t="shared" si="79"/>
        <v>1</v>
      </c>
      <c r="AW571">
        <f t="shared" si="80"/>
        <v>1</v>
      </c>
      <c r="AX571">
        <f t="shared" si="80"/>
        <v>1</v>
      </c>
      <c r="AY571">
        <f t="shared" si="81"/>
        <v>1</v>
      </c>
    </row>
    <row r="572" spans="1:51">
      <c r="A572" t="s">
        <v>4893</v>
      </c>
      <c r="B572">
        <v>3271919</v>
      </c>
      <c r="C572" t="s">
        <v>4894</v>
      </c>
      <c r="D572" t="s">
        <v>4895</v>
      </c>
      <c r="E572" t="s">
        <v>4896</v>
      </c>
      <c r="F572" t="s">
        <v>462</v>
      </c>
      <c r="G572" t="s">
        <v>231</v>
      </c>
      <c r="H572">
        <v>66055</v>
      </c>
      <c r="I572">
        <v>66055</v>
      </c>
      <c r="J572">
        <v>100712</v>
      </c>
      <c r="L572">
        <v>1552144</v>
      </c>
      <c r="M572" t="s">
        <v>4897</v>
      </c>
      <c r="N572" t="s">
        <v>233</v>
      </c>
      <c r="O572" t="s">
        <v>4898</v>
      </c>
      <c r="P572">
        <v>2</v>
      </c>
      <c r="Q572">
        <v>1</v>
      </c>
      <c r="R572" t="s">
        <v>231</v>
      </c>
      <c r="S572">
        <v>0</v>
      </c>
      <c r="U572" t="s">
        <v>4899</v>
      </c>
      <c r="V572" t="s">
        <v>4900</v>
      </c>
      <c r="W572" t="s">
        <v>4901</v>
      </c>
      <c r="Y572">
        <v>1</v>
      </c>
      <c r="Z572" t="s">
        <v>490</v>
      </c>
      <c r="AA572" t="s">
        <v>233</v>
      </c>
      <c r="AC572">
        <v>1</v>
      </c>
      <c r="AH572" t="s">
        <v>4902</v>
      </c>
      <c r="AI572">
        <v>3271920</v>
      </c>
      <c r="AJ572" t="s">
        <v>4893</v>
      </c>
      <c r="AK572" t="s">
        <v>4903</v>
      </c>
      <c r="AL572">
        <v>111077</v>
      </c>
      <c r="AN572">
        <v>0</v>
      </c>
      <c r="AO572">
        <f t="shared" si="73"/>
        <v>111077</v>
      </c>
      <c r="AP572" t="s">
        <v>4902</v>
      </c>
      <c r="AQ572">
        <f t="shared" si="74"/>
        <v>-0.79041666666307719</v>
      </c>
      <c r="AR572">
        <f t="shared" si="75"/>
        <v>1</v>
      </c>
      <c r="AS572">
        <f t="shared" si="76"/>
        <v>0.20958333333692281</v>
      </c>
      <c r="AT572">
        <f t="shared" si="77"/>
        <v>1</v>
      </c>
      <c r="AU572">
        <f t="shared" si="78"/>
        <v>1</v>
      </c>
      <c r="AV572">
        <f t="shared" si="79"/>
        <v>1</v>
      </c>
      <c r="AW572">
        <f t="shared" si="80"/>
        <v>1</v>
      </c>
      <c r="AX572">
        <f t="shared" si="80"/>
        <v>1</v>
      </c>
      <c r="AY572">
        <f t="shared" si="81"/>
        <v>1</v>
      </c>
    </row>
    <row r="573" spans="1:51">
      <c r="A573" t="s">
        <v>4904</v>
      </c>
      <c r="B573">
        <v>3271921</v>
      </c>
      <c r="C573" t="s">
        <v>4905</v>
      </c>
      <c r="D573" t="s">
        <v>4906</v>
      </c>
      <c r="E573" t="s">
        <v>332</v>
      </c>
      <c r="F573" t="s">
        <v>462</v>
      </c>
      <c r="G573" t="s">
        <v>231</v>
      </c>
      <c r="H573">
        <v>48198.57</v>
      </c>
      <c r="I573">
        <v>48198.57</v>
      </c>
      <c r="J573">
        <v>100721</v>
      </c>
      <c r="L573">
        <v>1552144</v>
      </c>
      <c r="M573" t="s">
        <v>4897</v>
      </c>
      <c r="N573" t="s">
        <v>233</v>
      </c>
      <c r="O573" t="s">
        <v>1982</v>
      </c>
      <c r="P573">
        <v>2</v>
      </c>
      <c r="Q573">
        <v>1</v>
      </c>
      <c r="R573" t="s">
        <v>231</v>
      </c>
      <c r="S573">
        <v>0</v>
      </c>
      <c r="U573" t="s">
        <v>4907</v>
      </c>
      <c r="V573" t="s">
        <v>4908</v>
      </c>
      <c r="W573" t="s">
        <v>4909</v>
      </c>
      <c r="Y573">
        <v>1</v>
      </c>
      <c r="Z573" t="s">
        <v>490</v>
      </c>
      <c r="AA573" t="s">
        <v>233</v>
      </c>
      <c r="AC573">
        <v>1</v>
      </c>
      <c r="AH573" t="s">
        <v>4897</v>
      </c>
      <c r="AI573">
        <v>3271922</v>
      </c>
      <c r="AJ573" t="s">
        <v>4904</v>
      </c>
      <c r="AK573" t="s">
        <v>4910</v>
      </c>
      <c r="AL573">
        <v>116221</v>
      </c>
      <c r="AN573">
        <v>0</v>
      </c>
      <c r="AO573">
        <f t="shared" si="73"/>
        <v>116221</v>
      </c>
      <c r="AP573" t="s">
        <v>4897</v>
      </c>
      <c r="AQ573">
        <f t="shared" si="74"/>
        <v>-0.79041666666307719</v>
      </c>
      <c r="AR573">
        <f t="shared" si="75"/>
        <v>1</v>
      </c>
      <c r="AS573">
        <f t="shared" si="76"/>
        <v>0.20958333333692281</v>
      </c>
      <c r="AT573">
        <f t="shared" si="77"/>
        <v>1</v>
      </c>
      <c r="AU573">
        <f t="shared" si="78"/>
        <v>1</v>
      </c>
      <c r="AV573">
        <f t="shared" si="79"/>
        <v>1</v>
      </c>
      <c r="AW573">
        <f t="shared" si="80"/>
        <v>1</v>
      </c>
      <c r="AX573">
        <f t="shared" si="80"/>
        <v>1</v>
      </c>
      <c r="AY573">
        <f t="shared" si="81"/>
        <v>1</v>
      </c>
    </row>
    <row r="574" spans="1:51">
      <c r="A574" t="s">
        <v>4911</v>
      </c>
      <c r="B574">
        <v>3271923</v>
      </c>
      <c r="C574" t="s">
        <v>4210</v>
      </c>
      <c r="D574" t="s">
        <v>4912</v>
      </c>
      <c r="E574" t="s">
        <v>332</v>
      </c>
      <c r="F574" t="s">
        <v>462</v>
      </c>
      <c r="G574" t="s">
        <v>231</v>
      </c>
      <c r="H574">
        <v>5866.66</v>
      </c>
      <c r="I574">
        <v>5866.66</v>
      </c>
      <c r="J574">
        <v>100730</v>
      </c>
      <c r="L574">
        <v>1552144</v>
      </c>
      <c r="M574" t="s">
        <v>4913</v>
      </c>
      <c r="N574" t="s">
        <v>233</v>
      </c>
      <c r="O574" t="s">
        <v>4914</v>
      </c>
      <c r="P574">
        <v>2</v>
      </c>
      <c r="Q574">
        <v>1</v>
      </c>
      <c r="R574" t="s">
        <v>231</v>
      </c>
      <c r="S574">
        <v>0</v>
      </c>
      <c r="U574" t="s">
        <v>4915</v>
      </c>
      <c r="V574" t="s">
        <v>4214</v>
      </c>
      <c r="W574" t="s">
        <v>4866</v>
      </c>
      <c r="Y574">
        <v>1</v>
      </c>
      <c r="Z574" t="s">
        <v>490</v>
      </c>
      <c r="AA574" t="s">
        <v>233</v>
      </c>
      <c r="AC574">
        <v>1</v>
      </c>
      <c r="AH574" t="s">
        <v>4913</v>
      </c>
      <c r="AI574">
        <v>3271924</v>
      </c>
      <c r="AJ574" t="s">
        <v>4911</v>
      </c>
      <c r="AK574" t="s">
        <v>4916</v>
      </c>
      <c r="AL574">
        <v>115045</v>
      </c>
      <c r="AN574">
        <v>0</v>
      </c>
      <c r="AO574">
        <f t="shared" si="73"/>
        <v>115045</v>
      </c>
      <c r="AP574" t="s">
        <v>4913</v>
      </c>
      <c r="AQ574">
        <f t="shared" si="74"/>
        <v>-0.79042824073985685</v>
      </c>
      <c r="AR574">
        <f t="shared" si="75"/>
        <v>1</v>
      </c>
      <c r="AS574">
        <f t="shared" si="76"/>
        <v>0.20957175926014315</v>
      </c>
      <c r="AT574">
        <f t="shared" si="77"/>
        <v>1</v>
      </c>
      <c r="AU574">
        <f t="shared" si="78"/>
        <v>1</v>
      </c>
      <c r="AV574">
        <f t="shared" si="79"/>
        <v>1</v>
      </c>
      <c r="AW574">
        <f t="shared" si="80"/>
        <v>1</v>
      </c>
      <c r="AX574">
        <f t="shared" si="80"/>
        <v>1</v>
      </c>
      <c r="AY574">
        <f t="shared" si="81"/>
        <v>1</v>
      </c>
    </row>
    <row r="575" spans="1:51">
      <c r="A575" t="s">
        <v>4917</v>
      </c>
      <c r="B575">
        <v>3271925</v>
      </c>
      <c r="C575" t="s">
        <v>4918</v>
      </c>
      <c r="D575" t="s">
        <v>4919</v>
      </c>
      <c r="E575" t="s">
        <v>332</v>
      </c>
      <c r="F575" t="s">
        <v>462</v>
      </c>
      <c r="G575" t="s">
        <v>231</v>
      </c>
      <c r="H575">
        <v>12295</v>
      </c>
      <c r="I575">
        <v>12295</v>
      </c>
      <c r="J575">
        <v>100734</v>
      </c>
      <c r="L575">
        <v>1552144</v>
      </c>
      <c r="M575" t="s">
        <v>4920</v>
      </c>
      <c r="N575" t="s">
        <v>233</v>
      </c>
      <c r="O575" t="s">
        <v>4921</v>
      </c>
      <c r="P575">
        <v>2</v>
      </c>
      <c r="Q575">
        <v>1</v>
      </c>
      <c r="R575" t="s">
        <v>231</v>
      </c>
      <c r="S575">
        <v>0</v>
      </c>
      <c r="U575" t="s">
        <v>4922</v>
      </c>
      <c r="V575" t="s">
        <v>4923</v>
      </c>
      <c r="W575" t="s">
        <v>4924</v>
      </c>
      <c r="Y575">
        <v>1</v>
      </c>
      <c r="Z575" t="s">
        <v>490</v>
      </c>
      <c r="AA575" t="s">
        <v>233</v>
      </c>
      <c r="AC575">
        <v>1</v>
      </c>
      <c r="AH575" t="s">
        <v>4920</v>
      </c>
      <c r="AI575">
        <v>3271926</v>
      </c>
      <c r="AJ575" t="s">
        <v>4917</v>
      </c>
      <c r="AK575" t="s">
        <v>4925</v>
      </c>
      <c r="AL575">
        <v>126892</v>
      </c>
      <c r="AN575">
        <v>0</v>
      </c>
      <c r="AO575">
        <f t="shared" si="73"/>
        <v>126892</v>
      </c>
      <c r="AP575" t="s">
        <v>4920</v>
      </c>
      <c r="AQ575">
        <f t="shared" si="74"/>
        <v>-0.7904398148166365</v>
      </c>
      <c r="AR575">
        <f t="shared" si="75"/>
        <v>1</v>
      </c>
      <c r="AS575">
        <f t="shared" si="76"/>
        <v>0.2095601851833635</v>
      </c>
      <c r="AT575">
        <f t="shared" si="77"/>
        <v>1</v>
      </c>
      <c r="AU575">
        <f t="shared" si="78"/>
        <v>1</v>
      </c>
      <c r="AV575">
        <f t="shared" si="79"/>
        <v>1</v>
      </c>
      <c r="AW575">
        <f t="shared" si="80"/>
        <v>1</v>
      </c>
      <c r="AX575">
        <f t="shared" si="80"/>
        <v>1</v>
      </c>
      <c r="AY575">
        <f t="shared" si="81"/>
        <v>1</v>
      </c>
    </row>
    <row r="576" spans="1:51">
      <c r="A576" t="s">
        <v>4926</v>
      </c>
      <c r="B576">
        <v>3271927</v>
      </c>
      <c r="C576" t="s">
        <v>4918</v>
      </c>
      <c r="D576" t="s">
        <v>4919</v>
      </c>
      <c r="E576" t="s">
        <v>332</v>
      </c>
      <c r="F576" t="s">
        <v>462</v>
      </c>
      <c r="G576" t="s">
        <v>231</v>
      </c>
      <c r="H576">
        <v>56130</v>
      </c>
      <c r="I576">
        <v>56130</v>
      </c>
      <c r="J576">
        <v>100735</v>
      </c>
      <c r="L576">
        <v>1552144</v>
      </c>
      <c r="M576" t="s">
        <v>4927</v>
      </c>
      <c r="N576" t="s">
        <v>233</v>
      </c>
      <c r="O576" t="s">
        <v>4921</v>
      </c>
      <c r="P576">
        <v>2</v>
      </c>
      <c r="Q576">
        <v>1</v>
      </c>
      <c r="R576" t="s">
        <v>231</v>
      </c>
      <c r="S576">
        <v>0</v>
      </c>
      <c r="U576" t="s">
        <v>4922</v>
      </c>
      <c r="V576" t="s">
        <v>4923</v>
      </c>
      <c r="W576" t="s">
        <v>4924</v>
      </c>
      <c r="Y576">
        <v>1</v>
      </c>
      <c r="Z576" t="s">
        <v>490</v>
      </c>
      <c r="AA576" t="s">
        <v>233</v>
      </c>
      <c r="AC576">
        <v>1</v>
      </c>
      <c r="AH576" t="s">
        <v>4920</v>
      </c>
      <c r="AI576">
        <v>3271928</v>
      </c>
      <c r="AJ576" t="s">
        <v>4926</v>
      </c>
      <c r="AK576" t="s">
        <v>4928</v>
      </c>
      <c r="AL576">
        <v>140919</v>
      </c>
      <c r="AN576">
        <v>0</v>
      </c>
      <c r="AO576">
        <f t="shared" si="73"/>
        <v>140919</v>
      </c>
      <c r="AP576" t="s">
        <v>4927</v>
      </c>
      <c r="AQ576">
        <f t="shared" si="74"/>
        <v>-0.79045138888614019</v>
      </c>
      <c r="AR576">
        <f t="shared" si="75"/>
        <v>1</v>
      </c>
      <c r="AS576">
        <f t="shared" si="76"/>
        <v>0.20954861111385981</v>
      </c>
      <c r="AT576">
        <f t="shared" si="77"/>
        <v>1</v>
      </c>
      <c r="AU576">
        <f t="shared" si="78"/>
        <v>1</v>
      </c>
      <c r="AV576">
        <f t="shared" si="79"/>
        <v>1</v>
      </c>
      <c r="AW576">
        <f t="shared" si="80"/>
        <v>1</v>
      </c>
      <c r="AX576">
        <f t="shared" si="80"/>
        <v>1</v>
      </c>
      <c r="AY576">
        <f t="shared" si="81"/>
        <v>1</v>
      </c>
    </row>
    <row r="577" spans="1:51">
      <c r="A577" t="s">
        <v>4929</v>
      </c>
      <c r="B577">
        <v>3271929</v>
      </c>
      <c r="C577" t="s">
        <v>4930</v>
      </c>
      <c r="D577" t="s">
        <v>4931</v>
      </c>
      <c r="E577" t="s">
        <v>4896</v>
      </c>
      <c r="F577" t="s">
        <v>462</v>
      </c>
      <c r="G577" t="s">
        <v>231</v>
      </c>
      <c r="H577">
        <v>24250</v>
      </c>
      <c r="I577">
        <v>24250</v>
      </c>
      <c r="J577">
        <v>100739</v>
      </c>
      <c r="L577">
        <v>1552144</v>
      </c>
      <c r="M577" t="s">
        <v>4932</v>
      </c>
      <c r="N577" t="s">
        <v>233</v>
      </c>
      <c r="O577" t="s">
        <v>4933</v>
      </c>
      <c r="P577">
        <v>2</v>
      </c>
      <c r="Q577">
        <v>1</v>
      </c>
      <c r="R577" t="s">
        <v>231</v>
      </c>
      <c r="S577">
        <v>0</v>
      </c>
      <c r="U577" t="s">
        <v>4934</v>
      </c>
      <c r="V577" t="s">
        <v>4935</v>
      </c>
      <c r="W577" t="s">
        <v>4936</v>
      </c>
      <c r="Y577">
        <v>1</v>
      </c>
      <c r="Z577" t="s">
        <v>490</v>
      </c>
      <c r="AA577" t="s">
        <v>233</v>
      </c>
      <c r="AC577">
        <v>1</v>
      </c>
      <c r="AH577" t="s">
        <v>4927</v>
      </c>
      <c r="AI577">
        <v>3271930</v>
      </c>
      <c r="AJ577" t="s">
        <v>4929</v>
      </c>
      <c r="AK577" t="s">
        <v>4937</v>
      </c>
      <c r="AL577">
        <v>114986</v>
      </c>
      <c r="AN577">
        <v>0</v>
      </c>
      <c r="AO577">
        <f t="shared" si="73"/>
        <v>114986</v>
      </c>
      <c r="AP577" t="s">
        <v>4927</v>
      </c>
      <c r="AQ577">
        <f t="shared" si="74"/>
        <v>-0.79046296296291985</v>
      </c>
      <c r="AR577">
        <f t="shared" si="75"/>
        <v>1</v>
      </c>
      <c r="AS577">
        <f t="shared" si="76"/>
        <v>0.20953703703708015</v>
      </c>
      <c r="AT577">
        <f t="shared" si="77"/>
        <v>1</v>
      </c>
      <c r="AU577">
        <f t="shared" si="78"/>
        <v>1</v>
      </c>
      <c r="AV577">
        <f t="shared" si="79"/>
        <v>1</v>
      </c>
      <c r="AW577">
        <f t="shared" si="80"/>
        <v>1</v>
      </c>
      <c r="AX577">
        <f t="shared" si="80"/>
        <v>1</v>
      </c>
      <c r="AY577">
        <f t="shared" si="81"/>
        <v>1</v>
      </c>
    </row>
    <row r="578" spans="1:51">
      <c r="A578" t="s">
        <v>4938</v>
      </c>
      <c r="B578">
        <v>3271931</v>
      </c>
      <c r="C578" t="s">
        <v>733</v>
      </c>
      <c r="D578" t="s">
        <v>4939</v>
      </c>
      <c r="E578" t="s">
        <v>332</v>
      </c>
      <c r="F578" t="s">
        <v>462</v>
      </c>
      <c r="G578" t="s">
        <v>231</v>
      </c>
      <c r="H578">
        <v>52020</v>
      </c>
      <c r="I578">
        <v>52020</v>
      </c>
      <c r="J578">
        <v>100742</v>
      </c>
      <c r="L578">
        <v>1552144</v>
      </c>
      <c r="M578" t="s">
        <v>4940</v>
      </c>
      <c r="N578" t="s">
        <v>233</v>
      </c>
      <c r="O578" t="s">
        <v>4941</v>
      </c>
      <c r="P578">
        <v>2</v>
      </c>
      <c r="Q578">
        <v>1</v>
      </c>
      <c r="R578" t="s">
        <v>231</v>
      </c>
      <c r="S578">
        <v>0</v>
      </c>
      <c r="U578" t="s">
        <v>4942</v>
      </c>
      <c r="V578" t="s">
        <v>739</v>
      </c>
      <c r="W578" t="s">
        <v>4943</v>
      </c>
      <c r="Y578">
        <v>1</v>
      </c>
      <c r="Z578" t="s">
        <v>490</v>
      </c>
      <c r="AA578" t="s">
        <v>233</v>
      </c>
      <c r="AC578">
        <v>1</v>
      </c>
      <c r="AH578" t="s">
        <v>4944</v>
      </c>
      <c r="AI578">
        <v>3271932</v>
      </c>
      <c r="AJ578" t="s">
        <v>4938</v>
      </c>
      <c r="AK578" t="s">
        <v>4945</v>
      </c>
      <c r="AL578">
        <v>118597</v>
      </c>
      <c r="AN578">
        <v>0</v>
      </c>
      <c r="AO578">
        <f t="shared" si="73"/>
        <v>118597</v>
      </c>
      <c r="AP578" t="s">
        <v>4944</v>
      </c>
      <c r="AQ578">
        <f t="shared" si="74"/>
        <v>-0.79049768518598285</v>
      </c>
      <c r="AR578">
        <f t="shared" si="75"/>
        <v>1</v>
      </c>
      <c r="AS578">
        <f t="shared" si="76"/>
        <v>0.20950231481401715</v>
      </c>
      <c r="AT578">
        <f t="shared" si="77"/>
        <v>1</v>
      </c>
      <c r="AU578">
        <f t="shared" si="78"/>
        <v>1</v>
      </c>
      <c r="AV578">
        <f t="shared" si="79"/>
        <v>1</v>
      </c>
      <c r="AW578">
        <f t="shared" si="80"/>
        <v>1</v>
      </c>
      <c r="AX578">
        <f t="shared" si="80"/>
        <v>1</v>
      </c>
      <c r="AY578">
        <f t="shared" si="81"/>
        <v>1</v>
      </c>
    </row>
    <row r="579" spans="1:51">
      <c r="A579" t="s">
        <v>4946</v>
      </c>
      <c r="B579">
        <v>3271933</v>
      </c>
      <c r="C579" t="s">
        <v>733</v>
      </c>
      <c r="D579" t="s">
        <v>4947</v>
      </c>
      <c r="E579" t="s">
        <v>332</v>
      </c>
      <c r="F579" t="s">
        <v>462</v>
      </c>
      <c r="G579" t="s">
        <v>231</v>
      </c>
      <c r="H579">
        <v>14520</v>
      </c>
      <c r="I579">
        <v>14520</v>
      </c>
      <c r="J579">
        <v>100743</v>
      </c>
      <c r="L579">
        <v>1552144</v>
      </c>
      <c r="M579" t="s">
        <v>4940</v>
      </c>
      <c r="N579" t="s">
        <v>233</v>
      </c>
      <c r="O579" t="s">
        <v>4948</v>
      </c>
      <c r="P579">
        <v>2</v>
      </c>
      <c r="Q579">
        <v>1</v>
      </c>
      <c r="R579" t="s">
        <v>231</v>
      </c>
      <c r="S579">
        <v>0</v>
      </c>
      <c r="U579" t="s">
        <v>4949</v>
      </c>
      <c r="V579" t="s">
        <v>739</v>
      </c>
      <c r="W579" t="s">
        <v>4943</v>
      </c>
      <c r="Y579">
        <v>1</v>
      </c>
      <c r="Z579" t="s">
        <v>490</v>
      </c>
      <c r="AA579" t="s">
        <v>233</v>
      </c>
      <c r="AC579">
        <v>1</v>
      </c>
      <c r="AH579" t="s">
        <v>4940</v>
      </c>
      <c r="AI579">
        <v>3271934</v>
      </c>
      <c r="AJ579" t="s">
        <v>4946</v>
      </c>
      <c r="AK579" t="s">
        <v>4950</v>
      </c>
      <c r="AL579">
        <v>119577</v>
      </c>
      <c r="AN579">
        <v>0</v>
      </c>
      <c r="AO579">
        <f t="shared" ref="AO579:AO642" si="82">AL579+AN579</f>
        <v>119577</v>
      </c>
      <c r="AP579" t="s">
        <v>4940</v>
      </c>
      <c r="AQ579">
        <f t="shared" ref="AQ579:AQ642" si="83">IFERROR(Z579-M579,"nesprávny dátum")</f>
        <v>-0.79049768518598285</v>
      </c>
      <c r="AR579">
        <f t="shared" ref="AR579:AR642" si="84">IFERROR(IF(Z579-M579&lt;-93,0,IF(Z579-M579&lt;1,1,0)),0)</f>
        <v>1</v>
      </c>
      <c r="AS579">
        <f t="shared" ref="AS579:AS642" si="85">IFERROR(F579-M579,"N/A")</f>
        <v>0.20950231481401715</v>
      </c>
      <c r="AT579">
        <f t="shared" ref="AT579:AT642" si="86">IFERROR(IF(F579-M579&gt;0,1,0),"N/A")</f>
        <v>1</v>
      </c>
      <c r="AU579">
        <f t="shared" ref="AU579:AU642" si="87">IF(AND(F579="",T579=""),0,1)</f>
        <v>1</v>
      </c>
      <c r="AV579">
        <f t="shared" ref="AV579:AV642" si="88">IF(H579&gt;0,1,0)</f>
        <v>1</v>
      </c>
      <c r="AW579">
        <f t="shared" ref="AW579:AX642" si="89">IF(AI579="",0,1)</f>
        <v>1</v>
      </c>
      <c r="AX579">
        <f t="shared" si="89"/>
        <v>1</v>
      </c>
      <c r="AY579">
        <f t="shared" ref="AY579:AY642" si="90">IF(AK579&gt;"",1,IF(AM579&gt;"",1,0))</f>
        <v>1</v>
      </c>
    </row>
    <row r="580" spans="1:51">
      <c r="A580" t="s">
        <v>4951</v>
      </c>
      <c r="B580">
        <v>3271935</v>
      </c>
      <c r="C580" t="s">
        <v>4952</v>
      </c>
      <c r="D580" t="s">
        <v>4953</v>
      </c>
      <c r="E580" t="s">
        <v>4896</v>
      </c>
      <c r="F580" t="s">
        <v>462</v>
      </c>
      <c r="G580" t="s">
        <v>231</v>
      </c>
      <c r="H580">
        <v>22819.72</v>
      </c>
      <c r="I580">
        <v>22819.72</v>
      </c>
      <c r="J580">
        <v>100746</v>
      </c>
      <c r="L580">
        <v>1552144</v>
      </c>
      <c r="M580" t="s">
        <v>4954</v>
      </c>
      <c r="N580" t="s">
        <v>233</v>
      </c>
      <c r="O580" t="s">
        <v>4955</v>
      </c>
      <c r="P580">
        <v>2</v>
      </c>
      <c r="Q580">
        <v>1</v>
      </c>
      <c r="R580" t="s">
        <v>231</v>
      </c>
      <c r="S580">
        <v>0</v>
      </c>
      <c r="U580" t="s">
        <v>4956</v>
      </c>
      <c r="V580" t="s">
        <v>973</v>
      </c>
      <c r="W580" t="s">
        <v>4957</v>
      </c>
      <c r="Y580">
        <v>1</v>
      </c>
      <c r="Z580" t="s">
        <v>490</v>
      </c>
      <c r="AA580" t="s">
        <v>233</v>
      </c>
      <c r="AC580">
        <v>1</v>
      </c>
      <c r="AH580" t="s">
        <v>4954</v>
      </c>
      <c r="AI580">
        <v>3271936</v>
      </c>
      <c r="AJ580" t="s">
        <v>4951</v>
      </c>
      <c r="AK580" t="s">
        <v>4958</v>
      </c>
      <c r="AL580">
        <v>89114</v>
      </c>
      <c r="AN580">
        <v>0</v>
      </c>
      <c r="AO580">
        <f t="shared" si="82"/>
        <v>89114</v>
      </c>
      <c r="AP580" t="s">
        <v>4954</v>
      </c>
      <c r="AQ580">
        <f t="shared" si="83"/>
        <v>-0.7905092592627625</v>
      </c>
      <c r="AR580">
        <f t="shared" si="84"/>
        <v>1</v>
      </c>
      <c r="AS580">
        <f t="shared" si="85"/>
        <v>0.2094907407372375</v>
      </c>
      <c r="AT580">
        <f t="shared" si="86"/>
        <v>1</v>
      </c>
      <c r="AU580">
        <f t="shared" si="87"/>
        <v>1</v>
      </c>
      <c r="AV580">
        <f t="shared" si="88"/>
        <v>1</v>
      </c>
      <c r="AW580">
        <f t="shared" si="89"/>
        <v>1</v>
      </c>
      <c r="AX580">
        <f t="shared" si="89"/>
        <v>1</v>
      </c>
      <c r="AY580">
        <f t="shared" si="90"/>
        <v>1</v>
      </c>
    </row>
    <row r="581" spans="1:51">
      <c r="A581" t="s">
        <v>4959</v>
      </c>
      <c r="B581">
        <v>3271937</v>
      </c>
      <c r="C581" t="s">
        <v>4960</v>
      </c>
      <c r="D581" t="s">
        <v>4961</v>
      </c>
      <c r="E581" t="s">
        <v>332</v>
      </c>
      <c r="F581" t="s">
        <v>462</v>
      </c>
      <c r="G581" t="s">
        <v>231</v>
      </c>
      <c r="H581">
        <v>263.99</v>
      </c>
      <c r="I581">
        <v>263.99</v>
      </c>
      <c r="J581">
        <v>100755</v>
      </c>
      <c r="L581">
        <v>1552144</v>
      </c>
      <c r="M581" t="s">
        <v>4962</v>
      </c>
      <c r="N581" t="s">
        <v>233</v>
      </c>
      <c r="O581" t="s">
        <v>4963</v>
      </c>
      <c r="P581">
        <v>2</v>
      </c>
      <c r="Q581">
        <v>1</v>
      </c>
      <c r="R581" t="s">
        <v>231</v>
      </c>
      <c r="S581">
        <v>0</v>
      </c>
      <c r="U581" t="s">
        <v>4964</v>
      </c>
      <c r="V581" t="s">
        <v>4965</v>
      </c>
      <c r="W581" t="s">
        <v>4966</v>
      </c>
      <c r="Y581">
        <v>1</v>
      </c>
      <c r="Z581" t="s">
        <v>490</v>
      </c>
      <c r="AA581" t="s">
        <v>233</v>
      </c>
      <c r="AC581">
        <v>1</v>
      </c>
      <c r="AH581" t="s">
        <v>4962</v>
      </c>
      <c r="AI581">
        <v>3271938</v>
      </c>
      <c r="AJ581" t="s">
        <v>4959</v>
      </c>
      <c r="AK581" t="s">
        <v>4967</v>
      </c>
      <c r="AL581">
        <v>117581</v>
      </c>
      <c r="AN581">
        <v>0</v>
      </c>
      <c r="AO581">
        <f t="shared" si="82"/>
        <v>117581</v>
      </c>
      <c r="AP581" t="s">
        <v>4962</v>
      </c>
      <c r="AQ581">
        <f t="shared" si="83"/>
        <v>-0.79052083333226619</v>
      </c>
      <c r="AR581">
        <f t="shared" si="84"/>
        <v>1</v>
      </c>
      <c r="AS581">
        <f t="shared" si="85"/>
        <v>0.20947916666773381</v>
      </c>
      <c r="AT581">
        <f t="shared" si="86"/>
        <v>1</v>
      </c>
      <c r="AU581">
        <f t="shared" si="87"/>
        <v>1</v>
      </c>
      <c r="AV581">
        <f t="shared" si="88"/>
        <v>1</v>
      </c>
      <c r="AW581">
        <f t="shared" si="89"/>
        <v>1</v>
      </c>
      <c r="AX581">
        <f t="shared" si="89"/>
        <v>1</v>
      </c>
      <c r="AY581">
        <f t="shared" si="90"/>
        <v>1</v>
      </c>
    </row>
    <row r="582" spans="1:51">
      <c r="A582" t="s">
        <v>4968</v>
      </c>
      <c r="B582">
        <v>3271939</v>
      </c>
      <c r="C582" t="s">
        <v>4969</v>
      </c>
      <c r="D582" t="s">
        <v>4970</v>
      </c>
      <c r="E582" t="s">
        <v>332</v>
      </c>
      <c r="F582" t="s">
        <v>462</v>
      </c>
      <c r="G582" t="s">
        <v>231</v>
      </c>
      <c r="H582">
        <v>44898</v>
      </c>
      <c r="I582">
        <v>44898</v>
      </c>
      <c r="J582">
        <v>100758</v>
      </c>
      <c r="L582">
        <v>1552144</v>
      </c>
      <c r="M582" t="s">
        <v>4971</v>
      </c>
      <c r="N582" t="s">
        <v>233</v>
      </c>
      <c r="O582" t="s">
        <v>4972</v>
      </c>
      <c r="P582">
        <v>2</v>
      </c>
      <c r="Q582">
        <v>1</v>
      </c>
      <c r="R582" t="s">
        <v>231</v>
      </c>
      <c r="S582">
        <v>0</v>
      </c>
      <c r="U582" t="s">
        <v>4973</v>
      </c>
      <c r="V582" t="s">
        <v>3202</v>
      </c>
      <c r="W582" t="s">
        <v>4974</v>
      </c>
      <c r="Y582">
        <v>1</v>
      </c>
      <c r="Z582" t="s">
        <v>490</v>
      </c>
      <c r="AA582" t="s">
        <v>233</v>
      </c>
      <c r="AC582">
        <v>1</v>
      </c>
      <c r="AH582" t="s">
        <v>4971</v>
      </c>
      <c r="AI582">
        <v>3271940</v>
      </c>
      <c r="AJ582" t="s">
        <v>4968</v>
      </c>
      <c r="AK582" t="s">
        <v>4975</v>
      </c>
      <c r="AL582">
        <v>141087</v>
      </c>
      <c r="AN582">
        <v>0</v>
      </c>
      <c r="AO582">
        <f t="shared" si="82"/>
        <v>141087</v>
      </c>
      <c r="AP582" t="s">
        <v>4971</v>
      </c>
      <c r="AQ582">
        <f t="shared" si="83"/>
        <v>-0.79053240740904585</v>
      </c>
      <c r="AR582">
        <f t="shared" si="84"/>
        <v>1</v>
      </c>
      <c r="AS582">
        <f t="shared" si="85"/>
        <v>0.20946759259095415</v>
      </c>
      <c r="AT582">
        <f t="shared" si="86"/>
        <v>1</v>
      </c>
      <c r="AU582">
        <f t="shared" si="87"/>
        <v>1</v>
      </c>
      <c r="AV582">
        <f t="shared" si="88"/>
        <v>1</v>
      </c>
      <c r="AW582">
        <f t="shared" si="89"/>
        <v>1</v>
      </c>
      <c r="AX582">
        <f t="shared" si="89"/>
        <v>1</v>
      </c>
      <c r="AY582">
        <f t="shared" si="90"/>
        <v>1</v>
      </c>
    </row>
    <row r="583" spans="1:51">
      <c r="A583" t="s">
        <v>4976</v>
      </c>
      <c r="B583">
        <v>3271941</v>
      </c>
      <c r="C583" t="s">
        <v>4977</v>
      </c>
      <c r="D583" t="s">
        <v>4869</v>
      </c>
      <c r="E583" t="s">
        <v>332</v>
      </c>
      <c r="F583" t="s">
        <v>462</v>
      </c>
      <c r="G583" t="s">
        <v>231</v>
      </c>
      <c r="H583">
        <v>81540</v>
      </c>
      <c r="I583">
        <v>57010</v>
      </c>
      <c r="J583">
        <v>100760</v>
      </c>
      <c r="L583">
        <v>1552144</v>
      </c>
      <c r="M583" t="s">
        <v>4978</v>
      </c>
      <c r="N583" t="s">
        <v>233</v>
      </c>
      <c r="O583" t="s">
        <v>4871</v>
      </c>
      <c r="P583">
        <v>3</v>
      </c>
      <c r="Q583">
        <v>1</v>
      </c>
      <c r="R583" t="s">
        <v>231</v>
      </c>
      <c r="S583">
        <v>0</v>
      </c>
      <c r="U583" t="s">
        <v>4872</v>
      </c>
      <c r="V583" t="s">
        <v>4979</v>
      </c>
      <c r="W583" t="s">
        <v>4980</v>
      </c>
      <c r="Y583">
        <v>1</v>
      </c>
      <c r="Z583" t="s">
        <v>490</v>
      </c>
      <c r="AA583" t="s">
        <v>233</v>
      </c>
      <c r="AC583">
        <v>1</v>
      </c>
      <c r="AH583" t="s">
        <v>4971</v>
      </c>
      <c r="AI583">
        <v>3271942</v>
      </c>
      <c r="AJ583" t="s">
        <v>4976</v>
      </c>
      <c r="AK583" t="s">
        <v>4981</v>
      </c>
      <c r="AL583">
        <v>121384</v>
      </c>
      <c r="AN583">
        <v>0</v>
      </c>
      <c r="AO583">
        <f t="shared" si="82"/>
        <v>121384</v>
      </c>
      <c r="AP583" t="s">
        <v>4971</v>
      </c>
      <c r="AQ583">
        <f t="shared" si="83"/>
        <v>-0.79054398147854954</v>
      </c>
      <c r="AR583">
        <f t="shared" si="84"/>
        <v>1</v>
      </c>
      <c r="AS583">
        <f t="shared" si="85"/>
        <v>0.20945601852145046</v>
      </c>
      <c r="AT583">
        <f t="shared" si="86"/>
        <v>1</v>
      </c>
      <c r="AU583">
        <f t="shared" si="87"/>
        <v>1</v>
      </c>
      <c r="AV583">
        <f t="shared" si="88"/>
        <v>1</v>
      </c>
      <c r="AW583">
        <f t="shared" si="89"/>
        <v>1</v>
      </c>
      <c r="AX583">
        <f t="shared" si="89"/>
        <v>1</v>
      </c>
      <c r="AY583">
        <f t="shared" si="90"/>
        <v>1</v>
      </c>
    </row>
    <row r="584" spans="1:51">
      <c r="A584" t="s">
        <v>4982</v>
      </c>
      <c r="B584">
        <v>3271943</v>
      </c>
      <c r="C584" t="s">
        <v>4983</v>
      </c>
      <c r="D584" t="s">
        <v>4984</v>
      </c>
      <c r="E584" t="s">
        <v>332</v>
      </c>
      <c r="F584" t="s">
        <v>462</v>
      </c>
      <c r="G584" t="s">
        <v>231</v>
      </c>
      <c r="H584">
        <v>470.4</v>
      </c>
      <c r="I584">
        <v>470.4</v>
      </c>
      <c r="J584">
        <v>100762</v>
      </c>
      <c r="L584">
        <v>1552144</v>
      </c>
      <c r="M584" t="s">
        <v>4985</v>
      </c>
      <c r="N584" t="s">
        <v>233</v>
      </c>
      <c r="O584" t="s">
        <v>4986</v>
      </c>
      <c r="P584">
        <v>2</v>
      </c>
      <c r="Q584">
        <v>1</v>
      </c>
      <c r="R584" t="s">
        <v>231</v>
      </c>
      <c r="S584">
        <v>0</v>
      </c>
      <c r="U584" t="s">
        <v>4987</v>
      </c>
      <c r="V584" t="s">
        <v>4988</v>
      </c>
      <c r="W584" t="s">
        <v>4989</v>
      </c>
      <c r="Y584">
        <v>1</v>
      </c>
      <c r="Z584" t="s">
        <v>490</v>
      </c>
      <c r="AA584" t="s">
        <v>233</v>
      </c>
      <c r="AC584">
        <v>1</v>
      </c>
      <c r="AH584" t="s">
        <v>4978</v>
      </c>
      <c r="AI584">
        <v>3271944</v>
      </c>
      <c r="AJ584" t="s">
        <v>4982</v>
      </c>
      <c r="AK584" t="s">
        <v>4990</v>
      </c>
      <c r="AL584">
        <v>113994</v>
      </c>
      <c r="AN584">
        <v>0</v>
      </c>
      <c r="AO584">
        <f t="shared" si="82"/>
        <v>113994</v>
      </c>
      <c r="AP584" t="s">
        <v>4978</v>
      </c>
      <c r="AQ584">
        <f t="shared" si="83"/>
        <v>-0.79055555555532919</v>
      </c>
      <c r="AR584">
        <f t="shared" si="84"/>
        <v>1</v>
      </c>
      <c r="AS584">
        <f t="shared" si="85"/>
        <v>0.20944444444467081</v>
      </c>
      <c r="AT584">
        <f t="shared" si="86"/>
        <v>1</v>
      </c>
      <c r="AU584">
        <f t="shared" si="87"/>
        <v>1</v>
      </c>
      <c r="AV584">
        <f t="shared" si="88"/>
        <v>1</v>
      </c>
      <c r="AW584">
        <f t="shared" si="89"/>
        <v>1</v>
      </c>
      <c r="AX584">
        <f t="shared" si="89"/>
        <v>1</v>
      </c>
      <c r="AY584">
        <f t="shared" si="90"/>
        <v>1</v>
      </c>
    </row>
    <row r="585" spans="1:51">
      <c r="A585" t="s">
        <v>4991</v>
      </c>
      <c r="B585">
        <v>3271945</v>
      </c>
      <c r="C585" t="s">
        <v>4992</v>
      </c>
      <c r="D585" t="s">
        <v>4906</v>
      </c>
      <c r="E585" t="s">
        <v>4896</v>
      </c>
      <c r="F585" t="s">
        <v>462</v>
      </c>
      <c r="G585" t="s">
        <v>231</v>
      </c>
      <c r="H585">
        <v>207338.4</v>
      </c>
      <c r="I585">
        <v>207338.4</v>
      </c>
      <c r="J585">
        <v>100763</v>
      </c>
      <c r="L585">
        <v>1552144</v>
      </c>
      <c r="M585" t="s">
        <v>4985</v>
      </c>
      <c r="N585" t="s">
        <v>233</v>
      </c>
      <c r="O585" t="s">
        <v>1982</v>
      </c>
      <c r="P585">
        <v>2</v>
      </c>
      <c r="Q585">
        <v>1</v>
      </c>
      <c r="R585" t="s">
        <v>231</v>
      </c>
      <c r="S585">
        <v>0</v>
      </c>
      <c r="U585" t="s">
        <v>4907</v>
      </c>
      <c r="V585" t="s">
        <v>4993</v>
      </c>
      <c r="W585" t="s">
        <v>4994</v>
      </c>
      <c r="Y585">
        <v>1</v>
      </c>
      <c r="Z585" t="s">
        <v>490</v>
      </c>
      <c r="AA585" t="s">
        <v>233</v>
      </c>
      <c r="AC585">
        <v>1</v>
      </c>
      <c r="AH585" t="s">
        <v>4985</v>
      </c>
      <c r="AI585">
        <v>3271946</v>
      </c>
      <c r="AJ585" t="s">
        <v>4991</v>
      </c>
      <c r="AK585" t="s">
        <v>4995</v>
      </c>
      <c r="AL585">
        <v>86855</v>
      </c>
      <c r="AN585">
        <v>0</v>
      </c>
      <c r="AO585">
        <f t="shared" si="82"/>
        <v>86855</v>
      </c>
      <c r="AP585" t="s">
        <v>4985</v>
      </c>
      <c r="AQ585">
        <f t="shared" si="83"/>
        <v>-0.79055555555532919</v>
      </c>
      <c r="AR585">
        <f t="shared" si="84"/>
        <v>1</v>
      </c>
      <c r="AS585">
        <f t="shared" si="85"/>
        <v>0.20944444444467081</v>
      </c>
      <c r="AT585">
        <f t="shared" si="86"/>
        <v>1</v>
      </c>
      <c r="AU585">
        <f t="shared" si="87"/>
        <v>1</v>
      </c>
      <c r="AV585">
        <f t="shared" si="88"/>
        <v>1</v>
      </c>
      <c r="AW585">
        <f t="shared" si="89"/>
        <v>1</v>
      </c>
      <c r="AX585">
        <f t="shared" si="89"/>
        <v>1</v>
      </c>
      <c r="AY585">
        <f t="shared" si="90"/>
        <v>1</v>
      </c>
    </row>
    <row r="586" spans="1:51">
      <c r="A586" t="s">
        <v>4996</v>
      </c>
      <c r="B586">
        <v>3271947</v>
      </c>
      <c r="C586" t="s">
        <v>367</v>
      </c>
      <c r="D586" t="s">
        <v>4997</v>
      </c>
      <c r="E586" t="s">
        <v>1871</v>
      </c>
      <c r="F586" t="s">
        <v>462</v>
      </c>
      <c r="G586" t="s">
        <v>231</v>
      </c>
      <c r="H586">
        <v>8038.8</v>
      </c>
      <c r="I586">
        <v>8038.8</v>
      </c>
      <c r="J586">
        <v>100764</v>
      </c>
      <c r="L586">
        <v>1552144</v>
      </c>
      <c r="M586" t="s">
        <v>4998</v>
      </c>
      <c r="N586" t="s">
        <v>233</v>
      </c>
      <c r="O586" t="s">
        <v>4999</v>
      </c>
      <c r="P586">
        <v>2</v>
      </c>
      <c r="Q586">
        <v>1</v>
      </c>
      <c r="R586" t="s">
        <v>231</v>
      </c>
      <c r="S586">
        <v>0</v>
      </c>
      <c r="U586" t="s">
        <v>5000</v>
      </c>
      <c r="V586" t="s">
        <v>371</v>
      </c>
      <c r="W586" t="s">
        <v>5001</v>
      </c>
      <c r="Y586">
        <v>1</v>
      </c>
      <c r="Z586" t="s">
        <v>490</v>
      </c>
      <c r="AA586" t="s">
        <v>233</v>
      </c>
      <c r="AC586">
        <v>1</v>
      </c>
      <c r="AH586" t="s">
        <v>4998</v>
      </c>
      <c r="AI586">
        <v>3271948</v>
      </c>
      <c r="AJ586" t="s">
        <v>4996</v>
      </c>
      <c r="AK586" t="s">
        <v>5002</v>
      </c>
      <c r="AL586">
        <v>113588</v>
      </c>
      <c r="AN586">
        <v>0</v>
      </c>
      <c r="AO586">
        <f t="shared" si="82"/>
        <v>113588</v>
      </c>
      <c r="AP586" t="s">
        <v>4998</v>
      </c>
      <c r="AQ586">
        <f t="shared" si="83"/>
        <v>-0.79056712963210884</v>
      </c>
      <c r="AR586">
        <f t="shared" si="84"/>
        <v>1</v>
      </c>
      <c r="AS586">
        <f t="shared" si="85"/>
        <v>0.20943287036789116</v>
      </c>
      <c r="AT586">
        <f t="shared" si="86"/>
        <v>1</v>
      </c>
      <c r="AU586">
        <f t="shared" si="87"/>
        <v>1</v>
      </c>
      <c r="AV586">
        <f t="shared" si="88"/>
        <v>1</v>
      </c>
      <c r="AW586">
        <f t="shared" si="89"/>
        <v>1</v>
      </c>
      <c r="AX586">
        <f t="shared" si="89"/>
        <v>1</v>
      </c>
      <c r="AY586">
        <f t="shared" si="90"/>
        <v>1</v>
      </c>
    </row>
    <row r="587" spans="1:51">
      <c r="A587" t="s">
        <v>5003</v>
      </c>
      <c r="B587">
        <v>3271949</v>
      </c>
      <c r="C587" t="s">
        <v>5004</v>
      </c>
      <c r="D587" t="s">
        <v>5005</v>
      </c>
      <c r="E587" t="s">
        <v>332</v>
      </c>
      <c r="F587" t="s">
        <v>462</v>
      </c>
      <c r="G587" t="s">
        <v>231</v>
      </c>
      <c r="H587">
        <v>2013.99</v>
      </c>
      <c r="I587">
        <v>2013.99</v>
      </c>
      <c r="J587">
        <v>100767</v>
      </c>
      <c r="L587">
        <v>1552144</v>
      </c>
      <c r="M587" t="s">
        <v>5006</v>
      </c>
      <c r="N587" t="s">
        <v>233</v>
      </c>
      <c r="O587" t="s">
        <v>5007</v>
      </c>
      <c r="P587">
        <v>2</v>
      </c>
      <c r="Q587">
        <v>1</v>
      </c>
      <c r="R587" t="s">
        <v>231</v>
      </c>
      <c r="S587">
        <v>0</v>
      </c>
      <c r="U587" t="s">
        <v>5008</v>
      </c>
      <c r="V587" t="s">
        <v>5009</v>
      </c>
      <c r="W587" t="s">
        <v>5010</v>
      </c>
      <c r="Y587">
        <v>1</v>
      </c>
      <c r="Z587" t="s">
        <v>490</v>
      </c>
      <c r="AA587" t="s">
        <v>233</v>
      </c>
      <c r="AC587">
        <v>1</v>
      </c>
      <c r="AH587" t="s">
        <v>5011</v>
      </c>
      <c r="AI587">
        <v>3271950</v>
      </c>
      <c r="AJ587" t="s">
        <v>5003</v>
      </c>
      <c r="AK587" t="s">
        <v>5012</v>
      </c>
      <c r="AL587">
        <v>126615</v>
      </c>
      <c r="AN587">
        <v>0</v>
      </c>
      <c r="AO587">
        <f t="shared" si="82"/>
        <v>126615</v>
      </c>
      <c r="AP587" t="s">
        <v>5006</v>
      </c>
      <c r="AQ587">
        <f t="shared" si="83"/>
        <v>-0.79059027777839219</v>
      </c>
      <c r="AR587">
        <f t="shared" si="84"/>
        <v>1</v>
      </c>
      <c r="AS587">
        <f t="shared" si="85"/>
        <v>0.20940972222160781</v>
      </c>
      <c r="AT587">
        <f t="shared" si="86"/>
        <v>1</v>
      </c>
      <c r="AU587">
        <f t="shared" si="87"/>
        <v>1</v>
      </c>
      <c r="AV587">
        <f t="shared" si="88"/>
        <v>1</v>
      </c>
      <c r="AW587">
        <f t="shared" si="89"/>
        <v>1</v>
      </c>
      <c r="AX587">
        <f t="shared" si="89"/>
        <v>1</v>
      </c>
      <c r="AY587">
        <f t="shared" si="90"/>
        <v>1</v>
      </c>
    </row>
    <row r="588" spans="1:51">
      <c r="A588" t="s">
        <v>5013</v>
      </c>
      <c r="B588">
        <v>3271951</v>
      </c>
      <c r="C588" t="s">
        <v>5014</v>
      </c>
      <c r="D588" t="s">
        <v>5015</v>
      </c>
      <c r="E588" t="s">
        <v>4896</v>
      </c>
      <c r="F588" t="s">
        <v>462</v>
      </c>
      <c r="G588" t="s">
        <v>231</v>
      </c>
      <c r="H588">
        <v>26265.75</v>
      </c>
      <c r="I588">
        <v>26265.75</v>
      </c>
      <c r="J588">
        <v>100771</v>
      </c>
      <c r="L588">
        <v>1552144</v>
      </c>
      <c r="M588" t="s">
        <v>5016</v>
      </c>
      <c r="N588" t="s">
        <v>233</v>
      </c>
      <c r="O588" t="s">
        <v>1849</v>
      </c>
      <c r="P588">
        <v>2</v>
      </c>
      <c r="Q588">
        <v>1</v>
      </c>
      <c r="R588" t="s">
        <v>231</v>
      </c>
      <c r="S588">
        <v>0</v>
      </c>
      <c r="U588" t="s">
        <v>5017</v>
      </c>
      <c r="V588" t="s">
        <v>5018</v>
      </c>
      <c r="W588" t="s">
        <v>5019</v>
      </c>
      <c r="Y588">
        <v>1</v>
      </c>
      <c r="Z588" t="s">
        <v>490</v>
      </c>
      <c r="AA588" t="s">
        <v>233</v>
      </c>
      <c r="AC588">
        <v>1</v>
      </c>
      <c r="AH588" t="s">
        <v>5016</v>
      </c>
      <c r="AI588">
        <v>3271952</v>
      </c>
      <c r="AJ588" t="s">
        <v>5013</v>
      </c>
      <c r="AK588" t="s">
        <v>5020</v>
      </c>
      <c r="AL588">
        <v>86570</v>
      </c>
      <c r="AN588">
        <v>0</v>
      </c>
      <c r="AO588">
        <f t="shared" si="82"/>
        <v>86570</v>
      </c>
      <c r="AP588" t="s">
        <v>5016</v>
      </c>
      <c r="AQ588">
        <f t="shared" si="83"/>
        <v>-0.79060185185517184</v>
      </c>
      <c r="AR588">
        <f t="shared" si="84"/>
        <v>1</v>
      </c>
      <c r="AS588">
        <f t="shared" si="85"/>
        <v>0.20939814814482816</v>
      </c>
      <c r="AT588">
        <f t="shared" si="86"/>
        <v>1</v>
      </c>
      <c r="AU588">
        <f t="shared" si="87"/>
        <v>1</v>
      </c>
      <c r="AV588">
        <f t="shared" si="88"/>
        <v>1</v>
      </c>
      <c r="AW588">
        <f t="shared" si="89"/>
        <v>1</v>
      </c>
      <c r="AX588">
        <f t="shared" si="89"/>
        <v>1</v>
      </c>
      <c r="AY588">
        <f t="shared" si="90"/>
        <v>1</v>
      </c>
    </row>
    <row r="589" spans="1:51">
      <c r="A589" t="s">
        <v>5021</v>
      </c>
      <c r="B589">
        <v>3271953</v>
      </c>
      <c r="C589" t="s">
        <v>5022</v>
      </c>
      <c r="D589" t="s">
        <v>5023</v>
      </c>
      <c r="E589" t="s">
        <v>1871</v>
      </c>
      <c r="F589" t="s">
        <v>462</v>
      </c>
      <c r="G589" t="s">
        <v>231</v>
      </c>
      <c r="H589">
        <v>159840</v>
      </c>
      <c r="I589">
        <v>159840</v>
      </c>
      <c r="J589">
        <v>100772</v>
      </c>
      <c r="L589">
        <v>1552144</v>
      </c>
      <c r="M589" t="s">
        <v>5024</v>
      </c>
      <c r="N589" t="s">
        <v>233</v>
      </c>
      <c r="O589" t="s">
        <v>5025</v>
      </c>
      <c r="P589">
        <v>2</v>
      </c>
      <c r="Q589">
        <v>1</v>
      </c>
      <c r="R589" t="s">
        <v>231</v>
      </c>
      <c r="S589">
        <v>0</v>
      </c>
      <c r="U589" t="s">
        <v>5026</v>
      </c>
      <c r="V589" t="s">
        <v>3965</v>
      </c>
      <c r="W589" t="s">
        <v>5027</v>
      </c>
      <c r="Y589">
        <v>1</v>
      </c>
      <c r="Z589" t="s">
        <v>490</v>
      </c>
      <c r="AA589" t="s">
        <v>233</v>
      </c>
      <c r="AC589">
        <v>1</v>
      </c>
      <c r="AH589" t="s">
        <v>5024</v>
      </c>
      <c r="AI589">
        <v>3271954</v>
      </c>
      <c r="AJ589" t="s">
        <v>5021</v>
      </c>
      <c r="AK589" t="s">
        <v>5028</v>
      </c>
      <c r="AL589">
        <v>132198</v>
      </c>
      <c r="AN589">
        <v>0</v>
      </c>
      <c r="AO589">
        <f t="shared" si="82"/>
        <v>132198</v>
      </c>
      <c r="AP589" t="s">
        <v>5024</v>
      </c>
      <c r="AQ589">
        <f t="shared" si="83"/>
        <v>-0.79061342592467554</v>
      </c>
      <c r="AR589">
        <f t="shared" si="84"/>
        <v>1</v>
      </c>
      <c r="AS589">
        <f t="shared" si="85"/>
        <v>0.20938657407532446</v>
      </c>
      <c r="AT589">
        <f t="shared" si="86"/>
        <v>1</v>
      </c>
      <c r="AU589">
        <f t="shared" si="87"/>
        <v>1</v>
      </c>
      <c r="AV589">
        <f t="shared" si="88"/>
        <v>1</v>
      </c>
      <c r="AW589">
        <f t="shared" si="89"/>
        <v>1</v>
      </c>
      <c r="AX589">
        <f t="shared" si="89"/>
        <v>1</v>
      </c>
      <c r="AY589">
        <f t="shared" si="90"/>
        <v>1</v>
      </c>
    </row>
    <row r="590" spans="1:51">
      <c r="A590" t="s">
        <v>5029</v>
      </c>
      <c r="B590">
        <v>3271955</v>
      </c>
      <c r="C590" t="s">
        <v>5030</v>
      </c>
      <c r="D590" t="s">
        <v>5031</v>
      </c>
      <c r="E590" t="s">
        <v>4896</v>
      </c>
      <c r="F590" t="s">
        <v>462</v>
      </c>
      <c r="G590" t="s">
        <v>231</v>
      </c>
      <c r="H590">
        <v>8215</v>
      </c>
      <c r="I590">
        <v>8215</v>
      </c>
      <c r="J590">
        <v>100774</v>
      </c>
      <c r="L590">
        <v>1552144</v>
      </c>
      <c r="M590" t="s">
        <v>5032</v>
      </c>
      <c r="N590" t="s">
        <v>233</v>
      </c>
      <c r="O590" t="s">
        <v>5033</v>
      </c>
      <c r="P590">
        <v>2</v>
      </c>
      <c r="Q590">
        <v>1</v>
      </c>
      <c r="R590" t="s">
        <v>231</v>
      </c>
      <c r="S590">
        <v>0</v>
      </c>
      <c r="U590" t="s">
        <v>5034</v>
      </c>
      <c r="V590" t="s">
        <v>2655</v>
      </c>
      <c r="W590" t="s">
        <v>5035</v>
      </c>
      <c r="Y590">
        <v>1</v>
      </c>
      <c r="Z590" t="s">
        <v>490</v>
      </c>
      <c r="AA590" t="s">
        <v>233</v>
      </c>
      <c r="AC590">
        <v>1</v>
      </c>
      <c r="AH590" t="s">
        <v>5032</v>
      </c>
      <c r="AI590">
        <v>3271956</v>
      </c>
      <c r="AJ590" t="s">
        <v>5029</v>
      </c>
      <c r="AK590" t="s">
        <v>5036</v>
      </c>
      <c r="AL590">
        <v>94740</v>
      </c>
      <c r="AN590">
        <v>0</v>
      </c>
      <c r="AO590">
        <f t="shared" si="82"/>
        <v>94740</v>
      </c>
      <c r="AP590" t="s">
        <v>5032</v>
      </c>
      <c r="AQ590">
        <f t="shared" si="83"/>
        <v>-0.79062500000145519</v>
      </c>
      <c r="AR590">
        <f t="shared" si="84"/>
        <v>1</v>
      </c>
      <c r="AS590">
        <f t="shared" si="85"/>
        <v>0.20937499999854481</v>
      </c>
      <c r="AT590">
        <f t="shared" si="86"/>
        <v>1</v>
      </c>
      <c r="AU590">
        <f t="shared" si="87"/>
        <v>1</v>
      </c>
      <c r="AV590">
        <f t="shared" si="88"/>
        <v>1</v>
      </c>
      <c r="AW590">
        <f t="shared" si="89"/>
        <v>1</v>
      </c>
      <c r="AX590">
        <f t="shared" si="89"/>
        <v>1</v>
      </c>
      <c r="AY590">
        <f t="shared" si="90"/>
        <v>1</v>
      </c>
    </row>
    <row r="591" spans="1:51">
      <c r="A591" t="s">
        <v>5037</v>
      </c>
      <c r="B591">
        <v>3271957</v>
      </c>
      <c r="C591" t="s">
        <v>5022</v>
      </c>
      <c r="D591" t="s">
        <v>5038</v>
      </c>
      <c r="E591" t="s">
        <v>1871</v>
      </c>
      <c r="F591" t="s">
        <v>462</v>
      </c>
      <c r="G591" t="s">
        <v>231</v>
      </c>
      <c r="H591">
        <v>140988</v>
      </c>
      <c r="I591">
        <v>140988</v>
      </c>
      <c r="J591">
        <v>100775</v>
      </c>
      <c r="L591">
        <v>1552144</v>
      </c>
      <c r="M591" t="s">
        <v>5039</v>
      </c>
      <c r="N591" t="s">
        <v>233</v>
      </c>
      <c r="O591" t="s">
        <v>5040</v>
      </c>
      <c r="P591">
        <v>2</v>
      </c>
      <c r="Q591">
        <v>1</v>
      </c>
      <c r="R591" t="s">
        <v>231</v>
      </c>
      <c r="S591">
        <v>0</v>
      </c>
      <c r="U591" t="s">
        <v>5041</v>
      </c>
      <c r="V591" t="s">
        <v>3965</v>
      </c>
      <c r="W591" t="s">
        <v>5027</v>
      </c>
      <c r="Y591">
        <v>1</v>
      </c>
      <c r="Z591" t="s">
        <v>490</v>
      </c>
      <c r="AA591" t="s">
        <v>233</v>
      </c>
      <c r="AC591">
        <v>1</v>
      </c>
      <c r="AH591" t="s">
        <v>5032</v>
      </c>
      <c r="AI591">
        <v>3271958</v>
      </c>
      <c r="AJ591" t="s">
        <v>5037</v>
      </c>
      <c r="AK591" t="s">
        <v>5042</v>
      </c>
      <c r="AL591">
        <v>148584</v>
      </c>
      <c r="AN591">
        <v>0</v>
      </c>
      <c r="AO591">
        <f t="shared" si="82"/>
        <v>148584</v>
      </c>
      <c r="AP591" t="s">
        <v>5039</v>
      </c>
      <c r="AQ591">
        <f t="shared" si="83"/>
        <v>-0.79063657407095889</v>
      </c>
      <c r="AR591">
        <f t="shared" si="84"/>
        <v>1</v>
      </c>
      <c r="AS591">
        <f t="shared" si="85"/>
        <v>0.20936342592904111</v>
      </c>
      <c r="AT591">
        <f t="shared" si="86"/>
        <v>1</v>
      </c>
      <c r="AU591">
        <f t="shared" si="87"/>
        <v>1</v>
      </c>
      <c r="AV591">
        <f t="shared" si="88"/>
        <v>1</v>
      </c>
      <c r="AW591">
        <f t="shared" si="89"/>
        <v>1</v>
      </c>
      <c r="AX591">
        <f t="shared" si="89"/>
        <v>1</v>
      </c>
      <c r="AY591">
        <f t="shared" si="90"/>
        <v>1</v>
      </c>
    </row>
    <row r="592" spans="1:51">
      <c r="A592" t="s">
        <v>5043</v>
      </c>
      <c r="B592">
        <v>3271959</v>
      </c>
      <c r="C592" t="s">
        <v>5044</v>
      </c>
      <c r="D592" t="s">
        <v>5045</v>
      </c>
      <c r="E592" t="s">
        <v>1871</v>
      </c>
      <c r="F592" t="s">
        <v>462</v>
      </c>
      <c r="G592" t="s">
        <v>231</v>
      </c>
      <c r="H592">
        <v>299</v>
      </c>
      <c r="I592">
        <v>299</v>
      </c>
      <c r="J592">
        <v>100778</v>
      </c>
      <c r="L592">
        <v>1552144</v>
      </c>
      <c r="M592" t="s">
        <v>5046</v>
      </c>
      <c r="N592" t="s">
        <v>233</v>
      </c>
      <c r="O592" t="s">
        <v>5047</v>
      </c>
      <c r="P592">
        <v>2</v>
      </c>
      <c r="Q592">
        <v>1</v>
      </c>
      <c r="R592" t="s">
        <v>231</v>
      </c>
      <c r="S592">
        <v>0</v>
      </c>
      <c r="U592" t="s">
        <v>5048</v>
      </c>
      <c r="V592" t="s">
        <v>5049</v>
      </c>
      <c r="W592" t="s">
        <v>5050</v>
      </c>
      <c r="Y592">
        <v>1</v>
      </c>
      <c r="Z592" t="s">
        <v>490</v>
      </c>
      <c r="AA592" t="s">
        <v>233</v>
      </c>
      <c r="AC592">
        <v>1</v>
      </c>
      <c r="AH592" t="s">
        <v>5039</v>
      </c>
      <c r="AI592">
        <v>3271960</v>
      </c>
      <c r="AJ592" t="s">
        <v>5043</v>
      </c>
      <c r="AK592" t="s">
        <v>5051</v>
      </c>
      <c r="AL592">
        <v>113190</v>
      </c>
      <c r="AN592">
        <v>0</v>
      </c>
      <c r="AO592">
        <f t="shared" si="82"/>
        <v>113190</v>
      </c>
      <c r="AP592" t="s">
        <v>5046</v>
      </c>
      <c r="AQ592">
        <f t="shared" si="83"/>
        <v>-0.79064814814773854</v>
      </c>
      <c r="AR592">
        <f t="shared" si="84"/>
        <v>1</v>
      </c>
      <c r="AS592">
        <f t="shared" si="85"/>
        <v>0.20935185185226146</v>
      </c>
      <c r="AT592">
        <f t="shared" si="86"/>
        <v>1</v>
      </c>
      <c r="AU592">
        <f t="shared" si="87"/>
        <v>1</v>
      </c>
      <c r="AV592">
        <f t="shared" si="88"/>
        <v>1</v>
      </c>
      <c r="AW592">
        <f t="shared" si="89"/>
        <v>1</v>
      </c>
      <c r="AX592">
        <f t="shared" si="89"/>
        <v>1</v>
      </c>
      <c r="AY592">
        <f t="shared" si="90"/>
        <v>1</v>
      </c>
    </row>
    <row r="593" spans="1:51">
      <c r="A593" t="s">
        <v>5052</v>
      </c>
      <c r="B593">
        <v>3271962</v>
      </c>
      <c r="C593" t="s">
        <v>4850</v>
      </c>
      <c r="D593" t="s">
        <v>5053</v>
      </c>
      <c r="E593" t="s">
        <v>5054</v>
      </c>
      <c r="F593" t="s">
        <v>462</v>
      </c>
      <c r="G593" t="s">
        <v>263</v>
      </c>
      <c r="H593">
        <v>0</v>
      </c>
      <c r="I593">
        <v>0</v>
      </c>
      <c r="J593">
        <v>0</v>
      </c>
      <c r="L593">
        <v>114727</v>
      </c>
      <c r="M593" t="s">
        <v>5055</v>
      </c>
      <c r="N593" t="s">
        <v>233</v>
      </c>
      <c r="O593" t="s">
        <v>5056</v>
      </c>
      <c r="P593">
        <v>2</v>
      </c>
      <c r="Q593">
        <v>1</v>
      </c>
      <c r="R593" t="s">
        <v>231</v>
      </c>
      <c r="S593">
        <v>1</v>
      </c>
      <c r="U593" t="s">
        <v>5057</v>
      </c>
      <c r="V593" t="s">
        <v>4856</v>
      </c>
      <c r="W593" t="s">
        <v>4857</v>
      </c>
      <c r="Y593">
        <v>1</v>
      </c>
      <c r="Z593" t="s">
        <v>2294</v>
      </c>
      <c r="AA593" t="s">
        <v>415</v>
      </c>
      <c r="AC593">
        <v>1</v>
      </c>
      <c r="AH593" t="s">
        <v>5058</v>
      </c>
      <c r="AI593">
        <v>3271963</v>
      </c>
      <c r="AJ593" t="s">
        <v>285</v>
      </c>
      <c r="AL593">
        <v>0</v>
      </c>
      <c r="AM593" t="s">
        <v>5059</v>
      </c>
      <c r="AN593">
        <v>126947</v>
      </c>
      <c r="AO593">
        <f t="shared" si="82"/>
        <v>126947</v>
      </c>
      <c r="AP593" t="s">
        <v>5060</v>
      </c>
      <c r="AQ593">
        <f t="shared" si="83"/>
        <v>-26.799444444441178</v>
      </c>
      <c r="AR593">
        <f t="shared" si="84"/>
        <v>1</v>
      </c>
      <c r="AS593">
        <f t="shared" si="85"/>
        <v>0.20055555555882165</v>
      </c>
      <c r="AT593">
        <f t="shared" si="86"/>
        <v>1</v>
      </c>
      <c r="AU593">
        <f t="shared" si="87"/>
        <v>1</v>
      </c>
      <c r="AV593">
        <f t="shared" si="88"/>
        <v>0</v>
      </c>
      <c r="AW593">
        <f t="shared" si="89"/>
        <v>1</v>
      </c>
      <c r="AX593">
        <f t="shared" si="89"/>
        <v>1</v>
      </c>
      <c r="AY593">
        <f t="shared" si="90"/>
        <v>1</v>
      </c>
    </row>
    <row r="594" spans="1:51">
      <c r="A594" t="s">
        <v>5061</v>
      </c>
      <c r="B594">
        <v>3271964</v>
      </c>
      <c r="C594" t="s">
        <v>4850</v>
      </c>
      <c r="D594" t="s">
        <v>5062</v>
      </c>
      <c r="E594" t="s">
        <v>5063</v>
      </c>
      <c r="F594" t="s">
        <v>462</v>
      </c>
      <c r="G594" t="s">
        <v>263</v>
      </c>
      <c r="H594">
        <v>0</v>
      </c>
      <c r="I594">
        <v>0</v>
      </c>
      <c r="J594">
        <v>0</v>
      </c>
      <c r="L594">
        <v>114727</v>
      </c>
      <c r="M594" t="s">
        <v>5064</v>
      </c>
      <c r="N594" t="s">
        <v>233</v>
      </c>
      <c r="O594" t="s">
        <v>5065</v>
      </c>
      <c r="P594">
        <v>2</v>
      </c>
      <c r="Q594">
        <v>1</v>
      </c>
      <c r="R594" t="s">
        <v>231</v>
      </c>
      <c r="S594">
        <v>1</v>
      </c>
      <c r="U594" t="s">
        <v>5066</v>
      </c>
      <c r="V594" t="s">
        <v>4856</v>
      </c>
      <c r="W594" t="s">
        <v>4857</v>
      </c>
      <c r="Y594">
        <v>1</v>
      </c>
      <c r="Z594" t="s">
        <v>2294</v>
      </c>
      <c r="AA594" t="s">
        <v>415</v>
      </c>
      <c r="AC594">
        <v>1</v>
      </c>
      <c r="AH594" t="s">
        <v>5067</v>
      </c>
      <c r="AI594">
        <v>3271965</v>
      </c>
      <c r="AJ594" t="s">
        <v>285</v>
      </c>
      <c r="AL594">
        <v>0</v>
      </c>
      <c r="AM594" t="s">
        <v>5068</v>
      </c>
      <c r="AN594">
        <v>126254</v>
      </c>
      <c r="AO594">
        <f t="shared" si="82"/>
        <v>126254</v>
      </c>
      <c r="AP594" t="s">
        <v>5069</v>
      </c>
      <c r="AQ594">
        <f t="shared" si="83"/>
        <v>-26.802430555559113</v>
      </c>
      <c r="AR594">
        <f t="shared" si="84"/>
        <v>1</v>
      </c>
      <c r="AS594">
        <f t="shared" si="85"/>
        <v>0.19756944444088731</v>
      </c>
      <c r="AT594">
        <f t="shared" si="86"/>
        <v>1</v>
      </c>
      <c r="AU594">
        <f t="shared" si="87"/>
        <v>1</v>
      </c>
      <c r="AV594">
        <f t="shared" si="88"/>
        <v>0</v>
      </c>
      <c r="AW594">
        <f t="shared" si="89"/>
        <v>1</v>
      </c>
      <c r="AX594">
        <f t="shared" si="89"/>
        <v>1</v>
      </c>
      <c r="AY594">
        <f t="shared" si="90"/>
        <v>1</v>
      </c>
    </row>
    <row r="595" spans="1:51">
      <c r="A595" t="s">
        <v>5070</v>
      </c>
      <c r="B595">
        <v>3271966</v>
      </c>
      <c r="C595" t="s">
        <v>4850</v>
      </c>
      <c r="D595" t="s">
        <v>5071</v>
      </c>
      <c r="E595" t="s">
        <v>5072</v>
      </c>
      <c r="F595" t="s">
        <v>462</v>
      </c>
      <c r="G595" t="s">
        <v>263</v>
      </c>
      <c r="H595">
        <v>0</v>
      </c>
      <c r="I595">
        <v>0</v>
      </c>
      <c r="J595">
        <v>0</v>
      </c>
      <c r="L595">
        <v>114727</v>
      </c>
      <c r="M595" t="s">
        <v>5073</v>
      </c>
      <c r="N595" t="s">
        <v>233</v>
      </c>
      <c r="O595" t="s">
        <v>5074</v>
      </c>
      <c r="P595">
        <v>2</v>
      </c>
      <c r="Q595">
        <v>1</v>
      </c>
      <c r="R595" t="s">
        <v>231</v>
      </c>
      <c r="S595">
        <v>1</v>
      </c>
      <c r="U595" t="s">
        <v>5075</v>
      </c>
      <c r="V595" t="s">
        <v>4856</v>
      </c>
      <c r="W595" t="s">
        <v>4857</v>
      </c>
      <c r="Y595">
        <v>1</v>
      </c>
      <c r="Z595" t="s">
        <v>2294</v>
      </c>
      <c r="AA595" t="s">
        <v>415</v>
      </c>
      <c r="AC595">
        <v>1</v>
      </c>
      <c r="AH595" t="s">
        <v>5076</v>
      </c>
      <c r="AI595">
        <v>3271967</v>
      </c>
      <c r="AJ595" t="s">
        <v>285</v>
      </c>
      <c r="AL595">
        <v>0</v>
      </c>
      <c r="AM595" t="s">
        <v>5077</v>
      </c>
      <c r="AN595">
        <v>127539</v>
      </c>
      <c r="AO595">
        <f t="shared" si="82"/>
        <v>127539</v>
      </c>
      <c r="AP595" t="s">
        <v>5078</v>
      </c>
      <c r="AQ595">
        <f t="shared" si="83"/>
        <v>-26.805694444446999</v>
      </c>
      <c r="AR595">
        <f t="shared" si="84"/>
        <v>1</v>
      </c>
      <c r="AS595">
        <f t="shared" si="85"/>
        <v>0.19430555555300089</v>
      </c>
      <c r="AT595">
        <f t="shared" si="86"/>
        <v>1</v>
      </c>
      <c r="AU595">
        <f t="shared" si="87"/>
        <v>1</v>
      </c>
      <c r="AV595">
        <f t="shared" si="88"/>
        <v>0</v>
      </c>
      <c r="AW595">
        <f t="shared" si="89"/>
        <v>1</v>
      </c>
      <c r="AX595">
        <f t="shared" si="89"/>
        <v>1</v>
      </c>
      <c r="AY595">
        <f t="shared" si="90"/>
        <v>1</v>
      </c>
    </row>
    <row r="596" spans="1:51">
      <c r="A596" t="s">
        <v>5079</v>
      </c>
      <c r="B596">
        <v>3271968</v>
      </c>
      <c r="C596" t="s">
        <v>4850</v>
      </c>
      <c r="D596" t="s">
        <v>5080</v>
      </c>
      <c r="E596" t="s">
        <v>5081</v>
      </c>
      <c r="F596" t="s">
        <v>462</v>
      </c>
      <c r="G596" t="s">
        <v>263</v>
      </c>
      <c r="H596">
        <v>0</v>
      </c>
      <c r="I596">
        <v>0</v>
      </c>
      <c r="J596">
        <v>0</v>
      </c>
      <c r="L596">
        <v>114727</v>
      </c>
      <c r="M596" t="s">
        <v>5082</v>
      </c>
      <c r="N596" t="s">
        <v>233</v>
      </c>
      <c r="O596" t="s">
        <v>5083</v>
      </c>
      <c r="P596">
        <v>2</v>
      </c>
      <c r="Q596">
        <v>1</v>
      </c>
      <c r="R596" t="s">
        <v>231</v>
      </c>
      <c r="S596">
        <v>1</v>
      </c>
      <c r="U596" t="s">
        <v>5084</v>
      </c>
      <c r="V596" t="s">
        <v>4856</v>
      </c>
      <c r="W596" t="s">
        <v>4857</v>
      </c>
      <c r="Y596">
        <v>1</v>
      </c>
      <c r="Z596" t="s">
        <v>2294</v>
      </c>
      <c r="AA596" t="s">
        <v>415</v>
      </c>
      <c r="AC596">
        <v>1</v>
      </c>
      <c r="AH596" t="s">
        <v>5085</v>
      </c>
      <c r="AI596">
        <v>3271970</v>
      </c>
      <c r="AJ596" t="s">
        <v>285</v>
      </c>
      <c r="AL596">
        <v>0</v>
      </c>
      <c r="AM596" t="s">
        <v>5086</v>
      </c>
      <c r="AN596">
        <v>126789</v>
      </c>
      <c r="AO596">
        <f t="shared" si="82"/>
        <v>126789</v>
      </c>
      <c r="AP596" t="s">
        <v>5087</v>
      </c>
      <c r="AQ596">
        <f t="shared" si="83"/>
        <v>-26.809340277781303</v>
      </c>
      <c r="AR596">
        <f t="shared" si="84"/>
        <v>1</v>
      </c>
      <c r="AS596">
        <f t="shared" si="85"/>
        <v>0.19065972221869742</v>
      </c>
      <c r="AT596">
        <f t="shared" si="86"/>
        <v>1</v>
      </c>
      <c r="AU596">
        <f t="shared" si="87"/>
        <v>1</v>
      </c>
      <c r="AV596">
        <f t="shared" si="88"/>
        <v>0</v>
      </c>
      <c r="AW596">
        <f t="shared" si="89"/>
        <v>1</v>
      </c>
      <c r="AX596">
        <f t="shared" si="89"/>
        <v>1</v>
      </c>
      <c r="AY596">
        <f t="shared" si="90"/>
        <v>1</v>
      </c>
    </row>
    <row r="597" spans="1:51">
      <c r="A597" t="s">
        <v>5088</v>
      </c>
      <c r="B597">
        <v>3271971</v>
      </c>
      <c r="C597" t="s">
        <v>4850</v>
      </c>
      <c r="D597" t="s">
        <v>5089</v>
      </c>
      <c r="E597" t="s">
        <v>5090</v>
      </c>
      <c r="F597" t="s">
        <v>462</v>
      </c>
      <c r="G597" t="s">
        <v>263</v>
      </c>
      <c r="H597">
        <v>0</v>
      </c>
      <c r="I597">
        <v>0</v>
      </c>
      <c r="J597">
        <v>0</v>
      </c>
      <c r="L597">
        <v>114727</v>
      </c>
      <c r="M597" t="s">
        <v>5091</v>
      </c>
      <c r="N597" t="s">
        <v>233</v>
      </c>
      <c r="O597" t="s">
        <v>5092</v>
      </c>
      <c r="P597">
        <v>2</v>
      </c>
      <c r="Q597">
        <v>1</v>
      </c>
      <c r="R597" t="s">
        <v>231</v>
      </c>
      <c r="S597">
        <v>1</v>
      </c>
      <c r="U597" t="s">
        <v>5093</v>
      </c>
      <c r="V597" t="s">
        <v>4856</v>
      </c>
      <c r="W597" t="s">
        <v>4857</v>
      </c>
      <c r="Y597">
        <v>1</v>
      </c>
      <c r="Z597" t="s">
        <v>2294</v>
      </c>
      <c r="AA597" t="s">
        <v>415</v>
      </c>
      <c r="AC597">
        <v>1</v>
      </c>
      <c r="AH597" t="s">
        <v>5094</v>
      </c>
      <c r="AI597">
        <v>3271972</v>
      </c>
      <c r="AJ597" t="s">
        <v>285</v>
      </c>
      <c r="AL597">
        <v>0</v>
      </c>
      <c r="AM597" t="s">
        <v>5095</v>
      </c>
      <c r="AN597">
        <v>125176</v>
      </c>
      <c r="AO597">
        <f t="shared" si="82"/>
        <v>125176</v>
      </c>
      <c r="AP597" t="s">
        <v>5096</v>
      </c>
      <c r="AQ597">
        <f t="shared" si="83"/>
        <v>-26.815937500003201</v>
      </c>
      <c r="AR597">
        <f t="shared" si="84"/>
        <v>1</v>
      </c>
      <c r="AS597">
        <f t="shared" si="85"/>
        <v>0.18406249999679858</v>
      </c>
      <c r="AT597">
        <f t="shared" si="86"/>
        <v>1</v>
      </c>
      <c r="AU597">
        <f t="shared" si="87"/>
        <v>1</v>
      </c>
      <c r="AV597">
        <f t="shared" si="88"/>
        <v>0</v>
      </c>
      <c r="AW597">
        <f t="shared" si="89"/>
        <v>1</v>
      </c>
      <c r="AX597">
        <f t="shared" si="89"/>
        <v>1</v>
      </c>
      <c r="AY597">
        <f t="shared" si="90"/>
        <v>1</v>
      </c>
    </row>
    <row r="598" spans="1:51">
      <c r="A598" t="s">
        <v>5097</v>
      </c>
      <c r="B598">
        <v>3271973</v>
      </c>
      <c r="C598" t="s">
        <v>4850</v>
      </c>
      <c r="D598" t="s">
        <v>5098</v>
      </c>
      <c r="E598" t="s">
        <v>5099</v>
      </c>
      <c r="F598" t="s">
        <v>462</v>
      </c>
      <c r="G598" t="s">
        <v>263</v>
      </c>
      <c r="H598">
        <v>0</v>
      </c>
      <c r="I598">
        <v>0</v>
      </c>
      <c r="J598">
        <v>0</v>
      </c>
      <c r="L598">
        <v>114727</v>
      </c>
      <c r="M598" t="s">
        <v>5100</v>
      </c>
      <c r="N598" t="s">
        <v>233</v>
      </c>
      <c r="O598" t="s">
        <v>5101</v>
      </c>
      <c r="P598">
        <v>2</v>
      </c>
      <c r="Q598">
        <v>1</v>
      </c>
      <c r="R598" t="s">
        <v>231</v>
      </c>
      <c r="S598">
        <v>1</v>
      </c>
      <c r="U598" t="s">
        <v>5102</v>
      </c>
      <c r="V598" t="s">
        <v>4856</v>
      </c>
      <c r="W598" t="s">
        <v>4857</v>
      </c>
      <c r="Y598">
        <v>1</v>
      </c>
      <c r="Z598" t="s">
        <v>2294</v>
      </c>
      <c r="AA598" t="s">
        <v>415</v>
      </c>
      <c r="AC598">
        <v>1</v>
      </c>
      <c r="AH598" t="s">
        <v>5103</v>
      </c>
      <c r="AI598">
        <v>3271974</v>
      </c>
      <c r="AJ598" t="s">
        <v>285</v>
      </c>
      <c r="AL598">
        <v>0</v>
      </c>
      <c r="AM598" t="s">
        <v>5104</v>
      </c>
      <c r="AN598">
        <v>125537</v>
      </c>
      <c r="AO598">
        <f t="shared" si="82"/>
        <v>125537</v>
      </c>
      <c r="AP598" t="s">
        <v>5105</v>
      </c>
      <c r="AQ598">
        <f t="shared" si="83"/>
        <v>-26.819178240737529</v>
      </c>
      <c r="AR598">
        <f t="shared" si="84"/>
        <v>1</v>
      </c>
      <c r="AS598">
        <f t="shared" si="85"/>
        <v>0.18082175926247146</v>
      </c>
      <c r="AT598">
        <f t="shared" si="86"/>
        <v>1</v>
      </c>
      <c r="AU598">
        <f t="shared" si="87"/>
        <v>1</v>
      </c>
      <c r="AV598">
        <f t="shared" si="88"/>
        <v>0</v>
      </c>
      <c r="AW598">
        <f t="shared" si="89"/>
        <v>1</v>
      </c>
      <c r="AX598">
        <f t="shared" si="89"/>
        <v>1</v>
      </c>
      <c r="AY598">
        <f t="shared" si="90"/>
        <v>1</v>
      </c>
    </row>
    <row r="599" spans="1:51">
      <c r="A599" t="s">
        <v>5106</v>
      </c>
      <c r="B599">
        <v>3271975</v>
      </c>
      <c r="C599" t="s">
        <v>4850</v>
      </c>
      <c r="D599" t="s">
        <v>5107</v>
      </c>
      <c r="E599" t="s">
        <v>5108</v>
      </c>
      <c r="F599" t="s">
        <v>462</v>
      </c>
      <c r="G599" t="s">
        <v>263</v>
      </c>
      <c r="H599">
        <v>0</v>
      </c>
      <c r="I599">
        <v>0</v>
      </c>
      <c r="J599">
        <v>0</v>
      </c>
      <c r="L599">
        <v>114727</v>
      </c>
      <c r="M599" t="s">
        <v>5109</v>
      </c>
      <c r="N599" t="s">
        <v>233</v>
      </c>
      <c r="O599" t="s">
        <v>5110</v>
      </c>
      <c r="P599">
        <v>2</v>
      </c>
      <c r="Q599">
        <v>1</v>
      </c>
      <c r="R599" t="s">
        <v>231</v>
      </c>
      <c r="S599">
        <v>1</v>
      </c>
      <c r="U599" t="s">
        <v>5111</v>
      </c>
      <c r="V599" t="s">
        <v>4856</v>
      </c>
      <c r="W599" t="s">
        <v>4857</v>
      </c>
      <c r="Y599">
        <v>1</v>
      </c>
      <c r="Z599" t="s">
        <v>2294</v>
      </c>
      <c r="AA599" t="s">
        <v>415</v>
      </c>
      <c r="AC599">
        <v>1</v>
      </c>
      <c r="AH599" t="s">
        <v>5112</v>
      </c>
      <c r="AI599">
        <v>3271976</v>
      </c>
      <c r="AJ599" t="s">
        <v>285</v>
      </c>
      <c r="AL599">
        <v>0</v>
      </c>
      <c r="AM599" t="s">
        <v>5113</v>
      </c>
      <c r="AN599">
        <v>127464</v>
      </c>
      <c r="AO599">
        <f t="shared" si="82"/>
        <v>127464</v>
      </c>
      <c r="AP599" t="s">
        <v>5114</v>
      </c>
      <c r="AQ599">
        <f t="shared" si="83"/>
        <v>-26.825578703705105</v>
      </c>
      <c r="AR599">
        <f t="shared" si="84"/>
        <v>1</v>
      </c>
      <c r="AS599">
        <f t="shared" si="85"/>
        <v>0.174421296294895</v>
      </c>
      <c r="AT599">
        <f t="shared" si="86"/>
        <v>1</v>
      </c>
      <c r="AU599">
        <f t="shared" si="87"/>
        <v>1</v>
      </c>
      <c r="AV599">
        <f t="shared" si="88"/>
        <v>0</v>
      </c>
      <c r="AW599">
        <f t="shared" si="89"/>
        <v>1</v>
      </c>
      <c r="AX599">
        <f t="shared" si="89"/>
        <v>1</v>
      </c>
      <c r="AY599">
        <f t="shared" si="90"/>
        <v>1</v>
      </c>
    </row>
    <row r="600" spans="1:51">
      <c r="A600" t="s">
        <v>5115</v>
      </c>
      <c r="B600">
        <v>3271977</v>
      </c>
      <c r="C600" t="s">
        <v>4850</v>
      </c>
      <c r="D600" t="s">
        <v>5116</v>
      </c>
      <c r="E600" t="s">
        <v>5117</v>
      </c>
      <c r="F600" t="s">
        <v>462</v>
      </c>
      <c r="G600" t="s">
        <v>263</v>
      </c>
      <c r="H600">
        <v>0</v>
      </c>
      <c r="I600">
        <v>0</v>
      </c>
      <c r="J600">
        <v>0</v>
      </c>
      <c r="L600">
        <v>114727</v>
      </c>
      <c r="M600" t="s">
        <v>5118</v>
      </c>
      <c r="N600" t="s">
        <v>233</v>
      </c>
      <c r="O600" t="s">
        <v>5119</v>
      </c>
      <c r="P600">
        <v>2</v>
      </c>
      <c r="Q600">
        <v>1</v>
      </c>
      <c r="R600" t="s">
        <v>231</v>
      </c>
      <c r="S600">
        <v>1</v>
      </c>
      <c r="U600" t="s">
        <v>5120</v>
      </c>
      <c r="V600" t="s">
        <v>4856</v>
      </c>
      <c r="W600" t="s">
        <v>4857</v>
      </c>
      <c r="Y600">
        <v>1</v>
      </c>
      <c r="Z600" t="s">
        <v>2294</v>
      </c>
      <c r="AA600" t="s">
        <v>415</v>
      </c>
      <c r="AC600">
        <v>1</v>
      </c>
      <c r="AH600" t="s">
        <v>5121</v>
      </c>
      <c r="AI600">
        <v>3271978</v>
      </c>
      <c r="AJ600" t="s">
        <v>285</v>
      </c>
      <c r="AL600">
        <v>0</v>
      </c>
      <c r="AM600" t="s">
        <v>5122</v>
      </c>
      <c r="AN600">
        <v>126156</v>
      </c>
      <c r="AO600">
        <f t="shared" si="82"/>
        <v>126156</v>
      </c>
      <c r="AP600" t="s">
        <v>5123</v>
      </c>
      <c r="AQ600">
        <f t="shared" si="83"/>
        <v>-26.82910879629344</v>
      </c>
      <c r="AR600">
        <f t="shared" si="84"/>
        <v>1</v>
      </c>
      <c r="AS600">
        <f t="shared" si="85"/>
        <v>0.17089120370656019</v>
      </c>
      <c r="AT600">
        <f t="shared" si="86"/>
        <v>1</v>
      </c>
      <c r="AU600">
        <f t="shared" si="87"/>
        <v>1</v>
      </c>
      <c r="AV600">
        <f t="shared" si="88"/>
        <v>0</v>
      </c>
      <c r="AW600">
        <f t="shared" si="89"/>
        <v>1</v>
      </c>
      <c r="AX600">
        <f t="shared" si="89"/>
        <v>1</v>
      </c>
      <c r="AY600">
        <f t="shared" si="90"/>
        <v>1</v>
      </c>
    </row>
    <row r="601" spans="1:51">
      <c r="A601" t="s">
        <v>5124</v>
      </c>
      <c r="B601">
        <v>3271979</v>
      </c>
      <c r="C601" t="s">
        <v>4850</v>
      </c>
      <c r="D601" t="s">
        <v>5125</v>
      </c>
      <c r="E601" t="s">
        <v>5126</v>
      </c>
      <c r="F601" t="s">
        <v>462</v>
      </c>
      <c r="G601" t="s">
        <v>263</v>
      </c>
      <c r="H601">
        <v>0</v>
      </c>
      <c r="I601">
        <v>0</v>
      </c>
      <c r="J601">
        <v>0</v>
      </c>
      <c r="L601">
        <v>114727</v>
      </c>
      <c r="M601" t="s">
        <v>5127</v>
      </c>
      <c r="N601" t="s">
        <v>233</v>
      </c>
      <c r="O601" t="s">
        <v>5128</v>
      </c>
      <c r="P601">
        <v>2</v>
      </c>
      <c r="Q601">
        <v>1</v>
      </c>
      <c r="R601" t="s">
        <v>231</v>
      </c>
      <c r="S601">
        <v>1</v>
      </c>
      <c r="U601" t="s">
        <v>5129</v>
      </c>
      <c r="V601" t="s">
        <v>4856</v>
      </c>
      <c r="W601" t="s">
        <v>4857</v>
      </c>
      <c r="Y601">
        <v>1</v>
      </c>
      <c r="Z601" t="s">
        <v>2294</v>
      </c>
      <c r="AA601" t="s">
        <v>415</v>
      </c>
      <c r="AC601">
        <v>1</v>
      </c>
      <c r="AH601" t="s">
        <v>5130</v>
      </c>
      <c r="AI601">
        <v>3271981</v>
      </c>
      <c r="AJ601" t="s">
        <v>285</v>
      </c>
      <c r="AL601">
        <v>0</v>
      </c>
      <c r="AM601" t="s">
        <v>5131</v>
      </c>
      <c r="AN601">
        <v>125982</v>
      </c>
      <c r="AO601">
        <f t="shared" si="82"/>
        <v>125982</v>
      </c>
      <c r="AP601" t="s">
        <v>5132</v>
      </c>
      <c r="AQ601">
        <f t="shared" si="83"/>
        <v>-26.87137731481198</v>
      </c>
      <c r="AR601">
        <f t="shared" si="84"/>
        <v>1</v>
      </c>
      <c r="AS601">
        <f t="shared" si="85"/>
        <v>0.12862268518802011</v>
      </c>
      <c r="AT601">
        <f t="shared" si="86"/>
        <v>1</v>
      </c>
      <c r="AU601">
        <f t="shared" si="87"/>
        <v>1</v>
      </c>
      <c r="AV601">
        <f t="shared" si="88"/>
        <v>0</v>
      </c>
      <c r="AW601">
        <f t="shared" si="89"/>
        <v>1</v>
      </c>
      <c r="AX601">
        <f t="shared" si="89"/>
        <v>1</v>
      </c>
      <c r="AY601">
        <f t="shared" si="90"/>
        <v>1</v>
      </c>
    </row>
    <row r="602" spans="1:51">
      <c r="A602" t="s">
        <v>5133</v>
      </c>
      <c r="B602">
        <v>3271982</v>
      </c>
      <c r="C602" t="s">
        <v>4850</v>
      </c>
      <c r="D602" t="s">
        <v>5134</v>
      </c>
      <c r="E602" t="s">
        <v>5135</v>
      </c>
      <c r="F602" t="s">
        <v>462</v>
      </c>
      <c r="G602" t="s">
        <v>263</v>
      </c>
      <c r="H602">
        <v>0</v>
      </c>
      <c r="I602">
        <v>0</v>
      </c>
      <c r="J602">
        <v>0</v>
      </c>
      <c r="L602">
        <v>114727</v>
      </c>
      <c r="M602" t="s">
        <v>5136</v>
      </c>
      <c r="N602" t="s">
        <v>233</v>
      </c>
      <c r="O602" t="s">
        <v>5137</v>
      </c>
      <c r="P602">
        <v>2</v>
      </c>
      <c r="Q602">
        <v>1</v>
      </c>
      <c r="R602" t="s">
        <v>231</v>
      </c>
      <c r="S602">
        <v>1</v>
      </c>
      <c r="U602" t="s">
        <v>5138</v>
      </c>
      <c r="V602" t="s">
        <v>4856</v>
      </c>
      <c r="W602" t="s">
        <v>4857</v>
      </c>
      <c r="Y602">
        <v>1</v>
      </c>
      <c r="Z602" t="s">
        <v>2294</v>
      </c>
      <c r="AA602" t="s">
        <v>415</v>
      </c>
      <c r="AC602">
        <v>1</v>
      </c>
      <c r="AH602" t="s">
        <v>5139</v>
      </c>
      <c r="AI602">
        <v>3271983</v>
      </c>
      <c r="AJ602" t="s">
        <v>285</v>
      </c>
      <c r="AL602">
        <v>0</v>
      </c>
      <c r="AM602" t="s">
        <v>5140</v>
      </c>
      <c r="AN602">
        <v>125718</v>
      </c>
      <c r="AO602">
        <f t="shared" si="82"/>
        <v>125718</v>
      </c>
      <c r="AP602" t="s">
        <v>5141</v>
      </c>
      <c r="AQ602">
        <f t="shared" si="83"/>
        <v>-26.87498842592322</v>
      </c>
      <c r="AR602">
        <f t="shared" si="84"/>
        <v>1</v>
      </c>
      <c r="AS602">
        <f t="shared" si="85"/>
        <v>0.12501157407677965</v>
      </c>
      <c r="AT602">
        <f t="shared" si="86"/>
        <v>1</v>
      </c>
      <c r="AU602">
        <f t="shared" si="87"/>
        <v>1</v>
      </c>
      <c r="AV602">
        <f t="shared" si="88"/>
        <v>0</v>
      </c>
      <c r="AW602">
        <f t="shared" si="89"/>
        <v>1</v>
      </c>
      <c r="AX602">
        <f t="shared" si="89"/>
        <v>1</v>
      </c>
      <c r="AY602">
        <f t="shared" si="90"/>
        <v>1</v>
      </c>
    </row>
    <row r="603" spans="1:51">
      <c r="A603" t="s">
        <v>5142</v>
      </c>
      <c r="B603">
        <v>3271984</v>
      </c>
      <c r="C603" t="s">
        <v>4850</v>
      </c>
      <c r="D603" t="s">
        <v>5143</v>
      </c>
      <c r="E603" t="s">
        <v>5144</v>
      </c>
      <c r="F603" t="s">
        <v>462</v>
      </c>
      <c r="G603" t="s">
        <v>263</v>
      </c>
      <c r="H603">
        <v>0</v>
      </c>
      <c r="I603">
        <v>0</v>
      </c>
      <c r="J603">
        <v>0</v>
      </c>
      <c r="L603">
        <v>114727</v>
      </c>
      <c r="M603" t="s">
        <v>5145</v>
      </c>
      <c r="N603" t="s">
        <v>233</v>
      </c>
      <c r="O603" t="s">
        <v>5146</v>
      </c>
      <c r="P603">
        <v>2</v>
      </c>
      <c r="Q603">
        <v>1</v>
      </c>
      <c r="R603" t="s">
        <v>231</v>
      </c>
      <c r="S603">
        <v>1</v>
      </c>
      <c r="U603" t="s">
        <v>5147</v>
      </c>
      <c r="V603" t="s">
        <v>4856</v>
      </c>
      <c r="W603" t="s">
        <v>4857</v>
      </c>
      <c r="Y603">
        <v>1</v>
      </c>
      <c r="Z603" t="s">
        <v>2294</v>
      </c>
      <c r="AA603" t="s">
        <v>415</v>
      </c>
      <c r="AC603">
        <v>1</v>
      </c>
      <c r="AH603" t="s">
        <v>5148</v>
      </c>
      <c r="AI603">
        <v>3271985</v>
      </c>
      <c r="AJ603" t="s">
        <v>285</v>
      </c>
      <c r="AL603">
        <v>0</v>
      </c>
      <c r="AM603" t="s">
        <v>5149</v>
      </c>
      <c r="AN603">
        <v>126241</v>
      </c>
      <c r="AO603">
        <f t="shared" si="82"/>
        <v>126241</v>
      </c>
      <c r="AP603" t="s">
        <v>5150</v>
      </c>
      <c r="AQ603">
        <f t="shared" si="83"/>
        <v>-26.876863425924967</v>
      </c>
      <c r="AR603">
        <f t="shared" si="84"/>
        <v>1</v>
      </c>
      <c r="AS603">
        <f t="shared" si="85"/>
        <v>0.12313657407503342</v>
      </c>
      <c r="AT603">
        <f t="shared" si="86"/>
        <v>1</v>
      </c>
      <c r="AU603">
        <f t="shared" si="87"/>
        <v>1</v>
      </c>
      <c r="AV603">
        <f t="shared" si="88"/>
        <v>0</v>
      </c>
      <c r="AW603">
        <f t="shared" si="89"/>
        <v>1</v>
      </c>
      <c r="AX603">
        <f t="shared" si="89"/>
        <v>1</v>
      </c>
      <c r="AY603">
        <f t="shared" si="90"/>
        <v>1</v>
      </c>
    </row>
    <row r="604" spans="1:51">
      <c r="A604" t="s">
        <v>5151</v>
      </c>
      <c r="B604">
        <v>3271989</v>
      </c>
      <c r="C604" t="s">
        <v>5152</v>
      </c>
      <c r="D604" t="s">
        <v>5153</v>
      </c>
      <c r="E604" t="s">
        <v>5154</v>
      </c>
      <c r="F604" t="s">
        <v>3926</v>
      </c>
      <c r="G604" t="s">
        <v>231</v>
      </c>
      <c r="H604">
        <v>0</v>
      </c>
      <c r="I604">
        <v>0</v>
      </c>
      <c r="J604">
        <v>0</v>
      </c>
      <c r="L604">
        <v>114727</v>
      </c>
      <c r="M604" t="s">
        <v>5155</v>
      </c>
      <c r="N604" t="s">
        <v>233</v>
      </c>
      <c r="O604" t="s">
        <v>5156</v>
      </c>
      <c r="P604">
        <v>2</v>
      </c>
      <c r="Q604">
        <v>1</v>
      </c>
      <c r="R604" t="s">
        <v>231</v>
      </c>
      <c r="S604">
        <v>1</v>
      </c>
      <c r="U604" t="s">
        <v>5157</v>
      </c>
      <c r="V604" t="s">
        <v>564</v>
      </c>
      <c r="W604" t="s">
        <v>5158</v>
      </c>
      <c r="Y604">
        <v>1</v>
      </c>
      <c r="Z604" t="s">
        <v>497</v>
      </c>
      <c r="AA604" t="s">
        <v>415</v>
      </c>
      <c r="AC604">
        <v>1</v>
      </c>
      <c r="AH604" t="s">
        <v>5159</v>
      </c>
      <c r="AI604">
        <v>3271990</v>
      </c>
      <c r="AJ604" t="s">
        <v>5154</v>
      </c>
      <c r="AL604">
        <v>0</v>
      </c>
      <c r="AM604" t="s">
        <v>5160</v>
      </c>
      <c r="AN604">
        <v>217866</v>
      </c>
      <c r="AO604">
        <f t="shared" si="82"/>
        <v>217866</v>
      </c>
      <c r="AP604" t="s">
        <v>5161</v>
      </c>
      <c r="AQ604">
        <f t="shared" si="83"/>
        <v>-14.275914351848769</v>
      </c>
      <c r="AR604">
        <f t="shared" si="84"/>
        <v>1</v>
      </c>
      <c r="AS604">
        <f t="shared" si="85"/>
        <v>0.724085648151231</v>
      </c>
      <c r="AT604">
        <f t="shared" si="86"/>
        <v>1</v>
      </c>
      <c r="AU604">
        <f t="shared" si="87"/>
        <v>1</v>
      </c>
      <c r="AV604">
        <f t="shared" si="88"/>
        <v>0</v>
      </c>
      <c r="AW604">
        <f t="shared" si="89"/>
        <v>1</v>
      </c>
      <c r="AX604">
        <f t="shared" si="89"/>
        <v>1</v>
      </c>
      <c r="AY604">
        <f t="shared" si="90"/>
        <v>1</v>
      </c>
    </row>
    <row r="605" spans="1:51">
      <c r="A605" t="s">
        <v>5162</v>
      </c>
      <c r="B605">
        <v>3271991</v>
      </c>
      <c r="C605" t="s">
        <v>5152</v>
      </c>
      <c r="D605" t="s">
        <v>5163</v>
      </c>
      <c r="E605" t="s">
        <v>5164</v>
      </c>
      <c r="F605" t="s">
        <v>3926</v>
      </c>
      <c r="G605" t="s">
        <v>231</v>
      </c>
      <c r="H605">
        <v>0</v>
      </c>
      <c r="I605">
        <v>0</v>
      </c>
      <c r="J605">
        <v>0</v>
      </c>
      <c r="L605">
        <v>114727</v>
      </c>
      <c r="M605" t="s">
        <v>5165</v>
      </c>
      <c r="N605" t="s">
        <v>233</v>
      </c>
      <c r="O605" t="s">
        <v>5166</v>
      </c>
      <c r="P605">
        <v>2</v>
      </c>
      <c r="Q605">
        <v>1</v>
      </c>
      <c r="R605" t="s">
        <v>231</v>
      </c>
      <c r="S605">
        <v>1</v>
      </c>
      <c r="U605" t="s">
        <v>372</v>
      </c>
      <c r="V605" t="s">
        <v>564</v>
      </c>
      <c r="W605" t="s">
        <v>5158</v>
      </c>
      <c r="Y605">
        <v>1</v>
      </c>
      <c r="Z605" t="s">
        <v>497</v>
      </c>
      <c r="AA605" t="s">
        <v>415</v>
      </c>
      <c r="AC605">
        <v>1</v>
      </c>
      <c r="AH605" t="s">
        <v>5167</v>
      </c>
      <c r="AI605">
        <v>3271992</v>
      </c>
      <c r="AJ605" t="s">
        <v>5164</v>
      </c>
      <c r="AL605">
        <v>0</v>
      </c>
      <c r="AM605" t="s">
        <v>5168</v>
      </c>
      <c r="AN605">
        <v>416334</v>
      </c>
      <c r="AO605">
        <f t="shared" si="82"/>
        <v>416334</v>
      </c>
      <c r="AP605" t="s">
        <v>5169</v>
      </c>
      <c r="AQ605">
        <f t="shared" si="83"/>
        <v>-14.278518518520286</v>
      </c>
      <c r="AR605">
        <f t="shared" si="84"/>
        <v>1</v>
      </c>
      <c r="AS605">
        <f t="shared" si="85"/>
        <v>0.72148148147971369</v>
      </c>
      <c r="AT605">
        <f t="shared" si="86"/>
        <v>1</v>
      </c>
      <c r="AU605">
        <f t="shared" si="87"/>
        <v>1</v>
      </c>
      <c r="AV605">
        <f t="shared" si="88"/>
        <v>0</v>
      </c>
      <c r="AW605">
        <f t="shared" si="89"/>
        <v>1</v>
      </c>
      <c r="AX605">
        <f t="shared" si="89"/>
        <v>1</v>
      </c>
      <c r="AY605">
        <f t="shared" si="90"/>
        <v>1</v>
      </c>
    </row>
    <row r="606" spans="1:51">
      <c r="A606" t="s">
        <v>5170</v>
      </c>
      <c r="B606">
        <v>3271993</v>
      </c>
      <c r="C606" t="s">
        <v>5152</v>
      </c>
      <c r="D606" t="s">
        <v>5171</v>
      </c>
      <c r="E606" t="s">
        <v>229</v>
      </c>
      <c r="F606" t="s">
        <v>3926</v>
      </c>
      <c r="G606" t="s">
        <v>231</v>
      </c>
      <c r="H606">
        <v>0</v>
      </c>
      <c r="I606">
        <v>0</v>
      </c>
      <c r="J606">
        <v>0</v>
      </c>
      <c r="L606">
        <v>114727</v>
      </c>
      <c r="M606" t="s">
        <v>5172</v>
      </c>
      <c r="N606" t="s">
        <v>233</v>
      </c>
      <c r="P606">
        <v>2</v>
      </c>
      <c r="Q606">
        <v>1</v>
      </c>
      <c r="R606" t="s">
        <v>231</v>
      </c>
      <c r="S606">
        <v>1</v>
      </c>
      <c r="V606" t="s">
        <v>564</v>
      </c>
      <c r="W606" t="s">
        <v>5158</v>
      </c>
      <c r="Y606">
        <v>1</v>
      </c>
      <c r="Z606" t="s">
        <v>589</v>
      </c>
      <c r="AA606" t="s">
        <v>415</v>
      </c>
      <c r="AC606">
        <v>1</v>
      </c>
      <c r="AH606" t="s">
        <v>5173</v>
      </c>
      <c r="AI606">
        <v>3271994</v>
      </c>
      <c r="AJ606" t="s">
        <v>229</v>
      </c>
      <c r="AL606">
        <v>0</v>
      </c>
      <c r="AM606" t="s">
        <v>5174</v>
      </c>
      <c r="AN606">
        <v>220766</v>
      </c>
      <c r="AO606">
        <f t="shared" si="82"/>
        <v>220766</v>
      </c>
      <c r="AP606" t="s">
        <v>5175</v>
      </c>
      <c r="AQ606">
        <f t="shared" si="83"/>
        <v>-19.280810185184237</v>
      </c>
      <c r="AR606">
        <f t="shared" si="84"/>
        <v>1</v>
      </c>
      <c r="AS606">
        <f t="shared" si="85"/>
        <v>0.71918981481576338</v>
      </c>
      <c r="AT606">
        <f t="shared" si="86"/>
        <v>1</v>
      </c>
      <c r="AU606">
        <f t="shared" si="87"/>
        <v>1</v>
      </c>
      <c r="AV606">
        <f t="shared" si="88"/>
        <v>0</v>
      </c>
      <c r="AW606">
        <f t="shared" si="89"/>
        <v>1</v>
      </c>
      <c r="AX606">
        <f t="shared" si="89"/>
        <v>1</v>
      </c>
      <c r="AY606">
        <f t="shared" si="90"/>
        <v>1</v>
      </c>
    </row>
    <row r="607" spans="1:51">
      <c r="A607" t="s">
        <v>5176</v>
      </c>
      <c r="B607">
        <v>3271995</v>
      </c>
      <c r="C607" t="s">
        <v>5152</v>
      </c>
      <c r="D607" t="s">
        <v>5171</v>
      </c>
      <c r="E607" t="s">
        <v>229</v>
      </c>
      <c r="F607" t="s">
        <v>3926</v>
      </c>
      <c r="G607" t="s">
        <v>231</v>
      </c>
      <c r="H607">
        <v>0</v>
      </c>
      <c r="I607">
        <v>0</v>
      </c>
      <c r="J607">
        <v>0</v>
      </c>
      <c r="L607">
        <v>114727</v>
      </c>
      <c r="M607" t="s">
        <v>5177</v>
      </c>
      <c r="N607" t="s">
        <v>233</v>
      </c>
      <c r="P607">
        <v>2</v>
      </c>
      <c r="Q607">
        <v>1</v>
      </c>
      <c r="R607" t="s">
        <v>231</v>
      </c>
      <c r="S607">
        <v>1</v>
      </c>
      <c r="V607" t="s">
        <v>564</v>
      </c>
      <c r="W607" t="s">
        <v>5158</v>
      </c>
      <c r="Y607">
        <v>1</v>
      </c>
      <c r="Z607" t="s">
        <v>589</v>
      </c>
      <c r="AA607" t="s">
        <v>415</v>
      </c>
      <c r="AC607">
        <v>1</v>
      </c>
      <c r="AH607" t="s">
        <v>5178</v>
      </c>
      <c r="AI607">
        <v>3271996</v>
      </c>
      <c r="AJ607" t="s">
        <v>229</v>
      </c>
      <c r="AL607">
        <v>0</v>
      </c>
      <c r="AM607" t="s">
        <v>5179</v>
      </c>
      <c r="AN607">
        <v>220456</v>
      </c>
      <c r="AO607">
        <f t="shared" si="82"/>
        <v>220456</v>
      </c>
      <c r="AP607" t="s">
        <v>5180</v>
      </c>
      <c r="AQ607">
        <f t="shared" si="83"/>
        <v>-19.282199074077653</v>
      </c>
      <c r="AR607">
        <f t="shared" si="84"/>
        <v>1</v>
      </c>
      <c r="AS607">
        <f t="shared" si="85"/>
        <v>0.71780092592234723</v>
      </c>
      <c r="AT607">
        <f t="shared" si="86"/>
        <v>1</v>
      </c>
      <c r="AU607">
        <f t="shared" si="87"/>
        <v>1</v>
      </c>
      <c r="AV607">
        <f t="shared" si="88"/>
        <v>0</v>
      </c>
      <c r="AW607">
        <f t="shared" si="89"/>
        <v>1</v>
      </c>
      <c r="AX607">
        <f t="shared" si="89"/>
        <v>1</v>
      </c>
      <c r="AY607">
        <f t="shared" si="90"/>
        <v>1</v>
      </c>
    </row>
    <row r="608" spans="1:51">
      <c r="A608" t="s">
        <v>5181</v>
      </c>
      <c r="B608">
        <v>3271997</v>
      </c>
      <c r="C608" t="s">
        <v>5152</v>
      </c>
      <c r="D608" t="s">
        <v>5182</v>
      </c>
      <c r="E608" t="s">
        <v>5183</v>
      </c>
      <c r="F608" t="s">
        <v>3926</v>
      </c>
      <c r="G608" t="s">
        <v>231</v>
      </c>
      <c r="H608">
        <v>0</v>
      </c>
      <c r="I608">
        <v>0</v>
      </c>
      <c r="J608">
        <v>0</v>
      </c>
      <c r="L608">
        <v>114727</v>
      </c>
      <c r="M608" t="s">
        <v>5184</v>
      </c>
      <c r="N608" t="s">
        <v>233</v>
      </c>
      <c r="O608" t="s">
        <v>5185</v>
      </c>
      <c r="P608">
        <v>2</v>
      </c>
      <c r="Q608">
        <v>1</v>
      </c>
      <c r="R608" t="s">
        <v>231</v>
      </c>
      <c r="S608">
        <v>1</v>
      </c>
      <c r="U608" t="s">
        <v>5186</v>
      </c>
      <c r="V608" t="s">
        <v>564</v>
      </c>
      <c r="W608" t="s">
        <v>5158</v>
      </c>
      <c r="Y608">
        <v>1</v>
      </c>
      <c r="Z608" t="s">
        <v>2875</v>
      </c>
      <c r="AA608" t="s">
        <v>415</v>
      </c>
      <c r="AC608">
        <v>1</v>
      </c>
      <c r="AH608" t="s">
        <v>5187</v>
      </c>
      <c r="AI608">
        <v>3271998</v>
      </c>
      <c r="AJ608" t="s">
        <v>5183</v>
      </c>
      <c r="AL608">
        <v>0</v>
      </c>
      <c r="AM608" t="s">
        <v>5188</v>
      </c>
      <c r="AN608">
        <v>246211</v>
      </c>
      <c r="AO608">
        <f t="shared" si="82"/>
        <v>246211</v>
      </c>
      <c r="AP608" t="s">
        <v>5189</v>
      </c>
      <c r="AQ608">
        <f t="shared" si="83"/>
        <v>-20.284166666664532</v>
      </c>
      <c r="AR608">
        <f t="shared" si="84"/>
        <v>1</v>
      </c>
      <c r="AS608">
        <f t="shared" si="85"/>
        <v>0.71583333333546761</v>
      </c>
      <c r="AT608">
        <f t="shared" si="86"/>
        <v>1</v>
      </c>
      <c r="AU608">
        <f t="shared" si="87"/>
        <v>1</v>
      </c>
      <c r="AV608">
        <f t="shared" si="88"/>
        <v>0</v>
      </c>
      <c r="AW608">
        <f t="shared" si="89"/>
        <v>1</v>
      </c>
      <c r="AX608">
        <f t="shared" si="89"/>
        <v>1</v>
      </c>
      <c r="AY608">
        <f t="shared" si="90"/>
        <v>1</v>
      </c>
    </row>
    <row r="609" spans="1:51">
      <c r="A609" t="s">
        <v>5190</v>
      </c>
      <c r="B609">
        <v>3271999</v>
      </c>
      <c r="C609" t="s">
        <v>609</v>
      </c>
      <c r="D609" t="s">
        <v>5191</v>
      </c>
      <c r="E609" t="s">
        <v>5192</v>
      </c>
      <c r="F609" t="s">
        <v>3926</v>
      </c>
      <c r="G609" t="s">
        <v>263</v>
      </c>
      <c r="H609">
        <v>0</v>
      </c>
      <c r="I609">
        <v>0</v>
      </c>
      <c r="J609">
        <v>0</v>
      </c>
      <c r="L609">
        <v>114727</v>
      </c>
      <c r="M609" t="s">
        <v>5193</v>
      </c>
      <c r="N609" t="s">
        <v>233</v>
      </c>
      <c r="O609" t="s">
        <v>5194</v>
      </c>
      <c r="P609">
        <v>3</v>
      </c>
      <c r="Q609">
        <v>1</v>
      </c>
      <c r="R609" t="s">
        <v>231</v>
      </c>
      <c r="S609">
        <v>1</v>
      </c>
      <c r="V609" t="s">
        <v>564</v>
      </c>
      <c r="W609" t="s">
        <v>614</v>
      </c>
      <c r="Y609">
        <v>1</v>
      </c>
      <c r="Z609" t="s">
        <v>551</v>
      </c>
      <c r="AA609" t="s">
        <v>415</v>
      </c>
      <c r="AC609">
        <v>1</v>
      </c>
      <c r="AH609" t="s">
        <v>5195</v>
      </c>
      <c r="AI609">
        <v>3272000</v>
      </c>
      <c r="AJ609" t="s">
        <v>5190</v>
      </c>
      <c r="AL609">
        <v>0</v>
      </c>
      <c r="AM609" t="s">
        <v>5196</v>
      </c>
      <c r="AN609">
        <v>414751</v>
      </c>
      <c r="AO609">
        <f t="shared" si="82"/>
        <v>414751</v>
      </c>
      <c r="AP609" t="s">
        <v>5197</v>
      </c>
      <c r="AQ609">
        <f t="shared" si="83"/>
        <v>-5.2867824074055534</v>
      </c>
      <c r="AR609">
        <f t="shared" si="84"/>
        <v>1</v>
      </c>
      <c r="AS609">
        <f t="shared" si="85"/>
        <v>0.71321759259444661</v>
      </c>
      <c r="AT609">
        <f t="shared" si="86"/>
        <v>1</v>
      </c>
      <c r="AU609">
        <f t="shared" si="87"/>
        <v>1</v>
      </c>
      <c r="AV609">
        <f t="shared" si="88"/>
        <v>0</v>
      </c>
      <c r="AW609">
        <f t="shared" si="89"/>
        <v>1</v>
      </c>
      <c r="AX609">
        <f t="shared" si="89"/>
        <v>1</v>
      </c>
      <c r="AY609">
        <f t="shared" si="90"/>
        <v>1</v>
      </c>
    </row>
    <row r="610" spans="1:51">
      <c r="A610" t="s">
        <v>5198</v>
      </c>
      <c r="B610">
        <v>3272001</v>
      </c>
      <c r="C610" t="s">
        <v>5152</v>
      </c>
      <c r="D610" t="s">
        <v>5199</v>
      </c>
      <c r="E610" t="s">
        <v>5200</v>
      </c>
      <c r="F610" t="s">
        <v>3926</v>
      </c>
      <c r="G610" t="s">
        <v>231</v>
      </c>
      <c r="H610">
        <v>0</v>
      </c>
      <c r="I610">
        <v>0</v>
      </c>
      <c r="J610">
        <v>0</v>
      </c>
      <c r="L610">
        <v>114727</v>
      </c>
      <c r="M610" t="s">
        <v>5201</v>
      </c>
      <c r="N610" t="s">
        <v>233</v>
      </c>
      <c r="O610" t="s">
        <v>5202</v>
      </c>
      <c r="P610">
        <v>2</v>
      </c>
      <c r="Q610">
        <v>1</v>
      </c>
      <c r="R610" t="s">
        <v>231</v>
      </c>
      <c r="S610">
        <v>1</v>
      </c>
      <c r="U610" t="s">
        <v>5203</v>
      </c>
      <c r="V610" t="s">
        <v>564</v>
      </c>
      <c r="W610" t="s">
        <v>5158</v>
      </c>
      <c r="Y610">
        <v>1</v>
      </c>
      <c r="Z610" t="s">
        <v>467</v>
      </c>
      <c r="AA610" t="s">
        <v>415</v>
      </c>
      <c r="AC610">
        <v>1</v>
      </c>
      <c r="AH610" t="s">
        <v>5204</v>
      </c>
      <c r="AI610">
        <v>3272002</v>
      </c>
      <c r="AJ610" t="s">
        <v>5200</v>
      </c>
      <c r="AL610">
        <v>0</v>
      </c>
      <c r="AM610" t="s">
        <v>5205</v>
      </c>
      <c r="AN610">
        <v>387368</v>
      </c>
      <c r="AO610">
        <f t="shared" si="82"/>
        <v>387368</v>
      </c>
      <c r="AP610" t="s">
        <v>5206</v>
      </c>
      <c r="AQ610">
        <f t="shared" si="83"/>
        <v>-16.28905092592322</v>
      </c>
      <c r="AR610">
        <f t="shared" si="84"/>
        <v>1</v>
      </c>
      <c r="AS610">
        <f t="shared" si="85"/>
        <v>0.71094907407677965</v>
      </c>
      <c r="AT610">
        <f t="shared" si="86"/>
        <v>1</v>
      </c>
      <c r="AU610">
        <f t="shared" si="87"/>
        <v>1</v>
      </c>
      <c r="AV610">
        <f t="shared" si="88"/>
        <v>0</v>
      </c>
      <c r="AW610">
        <f t="shared" si="89"/>
        <v>1</v>
      </c>
      <c r="AX610">
        <f t="shared" si="89"/>
        <v>1</v>
      </c>
      <c r="AY610">
        <f t="shared" si="90"/>
        <v>1</v>
      </c>
    </row>
    <row r="611" spans="1:51">
      <c r="A611" t="s">
        <v>5207</v>
      </c>
      <c r="B611">
        <v>3272003</v>
      </c>
      <c r="C611" t="s">
        <v>609</v>
      </c>
      <c r="D611" t="s">
        <v>5208</v>
      </c>
      <c r="E611" t="s">
        <v>5209</v>
      </c>
      <c r="F611" t="s">
        <v>3926</v>
      </c>
      <c r="G611" t="s">
        <v>263</v>
      </c>
      <c r="H611">
        <v>0</v>
      </c>
      <c r="I611">
        <v>0</v>
      </c>
      <c r="J611">
        <v>0</v>
      </c>
      <c r="L611">
        <v>114727</v>
      </c>
      <c r="M611" t="s">
        <v>5210</v>
      </c>
      <c r="N611" t="s">
        <v>233</v>
      </c>
      <c r="O611" t="s">
        <v>5211</v>
      </c>
      <c r="P611">
        <v>3</v>
      </c>
      <c r="Q611">
        <v>1</v>
      </c>
      <c r="R611" t="s">
        <v>231</v>
      </c>
      <c r="S611">
        <v>1</v>
      </c>
      <c r="V611" t="s">
        <v>564</v>
      </c>
      <c r="W611" t="s">
        <v>614</v>
      </c>
      <c r="Y611">
        <v>1</v>
      </c>
      <c r="Z611" t="s">
        <v>551</v>
      </c>
      <c r="AA611" t="s">
        <v>415</v>
      </c>
      <c r="AC611">
        <v>1</v>
      </c>
      <c r="AH611" t="s">
        <v>5212</v>
      </c>
      <c r="AI611">
        <v>3272004</v>
      </c>
      <c r="AJ611" t="s">
        <v>5207</v>
      </c>
      <c r="AL611">
        <v>0</v>
      </c>
      <c r="AM611" t="s">
        <v>5213</v>
      </c>
      <c r="AN611">
        <v>415257</v>
      </c>
      <c r="AO611">
        <f t="shared" si="82"/>
        <v>415257</v>
      </c>
      <c r="AP611" t="s">
        <v>5214</v>
      </c>
      <c r="AQ611">
        <f t="shared" si="83"/>
        <v>-5.2891898148154723</v>
      </c>
      <c r="AR611">
        <f t="shared" si="84"/>
        <v>1</v>
      </c>
      <c r="AS611">
        <f t="shared" si="85"/>
        <v>0.71081018518452765</v>
      </c>
      <c r="AT611">
        <f t="shared" si="86"/>
        <v>1</v>
      </c>
      <c r="AU611">
        <f t="shared" si="87"/>
        <v>1</v>
      </c>
      <c r="AV611">
        <f t="shared" si="88"/>
        <v>0</v>
      </c>
      <c r="AW611">
        <f t="shared" si="89"/>
        <v>1</v>
      </c>
      <c r="AX611">
        <f t="shared" si="89"/>
        <v>1</v>
      </c>
      <c r="AY611">
        <f t="shared" si="90"/>
        <v>1</v>
      </c>
    </row>
    <row r="612" spans="1:51">
      <c r="A612" t="s">
        <v>5215</v>
      </c>
      <c r="B612">
        <v>3272005</v>
      </c>
      <c r="C612" t="s">
        <v>609</v>
      </c>
      <c r="D612" t="s">
        <v>5216</v>
      </c>
      <c r="E612" t="s">
        <v>5217</v>
      </c>
      <c r="F612" t="s">
        <v>3926</v>
      </c>
      <c r="G612" t="s">
        <v>263</v>
      </c>
      <c r="H612">
        <v>0</v>
      </c>
      <c r="I612">
        <v>0</v>
      </c>
      <c r="J612">
        <v>0</v>
      </c>
      <c r="L612">
        <v>114727</v>
      </c>
      <c r="M612" t="s">
        <v>5218</v>
      </c>
      <c r="N612" t="s">
        <v>233</v>
      </c>
      <c r="O612" t="s">
        <v>5219</v>
      </c>
      <c r="P612">
        <v>3</v>
      </c>
      <c r="Q612">
        <v>1</v>
      </c>
      <c r="R612" t="s">
        <v>231</v>
      </c>
      <c r="S612">
        <v>1</v>
      </c>
      <c r="V612" t="s">
        <v>564</v>
      </c>
      <c r="W612" t="s">
        <v>614</v>
      </c>
      <c r="Y612">
        <v>1</v>
      </c>
      <c r="Z612" t="s">
        <v>551</v>
      </c>
      <c r="AA612" t="s">
        <v>415</v>
      </c>
      <c r="AC612">
        <v>1</v>
      </c>
      <c r="AH612" t="s">
        <v>5220</v>
      </c>
      <c r="AI612">
        <v>3272006</v>
      </c>
      <c r="AJ612" t="s">
        <v>5215</v>
      </c>
      <c r="AL612">
        <v>0</v>
      </c>
      <c r="AM612" t="s">
        <v>5221</v>
      </c>
      <c r="AN612">
        <v>414473</v>
      </c>
      <c r="AO612">
        <f t="shared" si="82"/>
        <v>414473</v>
      </c>
      <c r="AP612" t="s">
        <v>5222</v>
      </c>
      <c r="AQ612">
        <f t="shared" si="83"/>
        <v>-5.2913425925944466</v>
      </c>
      <c r="AR612">
        <f t="shared" si="84"/>
        <v>1</v>
      </c>
      <c r="AS612">
        <f t="shared" si="85"/>
        <v>0.70865740740555339</v>
      </c>
      <c r="AT612">
        <f t="shared" si="86"/>
        <v>1</v>
      </c>
      <c r="AU612">
        <f t="shared" si="87"/>
        <v>1</v>
      </c>
      <c r="AV612">
        <f t="shared" si="88"/>
        <v>0</v>
      </c>
      <c r="AW612">
        <f t="shared" si="89"/>
        <v>1</v>
      </c>
      <c r="AX612">
        <f t="shared" si="89"/>
        <v>1</v>
      </c>
      <c r="AY612">
        <f t="shared" si="90"/>
        <v>1</v>
      </c>
    </row>
    <row r="613" spans="1:51">
      <c r="A613" t="s">
        <v>5223</v>
      </c>
      <c r="B613">
        <v>3272007</v>
      </c>
      <c r="C613" t="s">
        <v>609</v>
      </c>
      <c r="D613" t="s">
        <v>5224</v>
      </c>
      <c r="E613" t="s">
        <v>5225</v>
      </c>
      <c r="F613" t="s">
        <v>3926</v>
      </c>
      <c r="G613" t="s">
        <v>263</v>
      </c>
      <c r="H613">
        <v>0</v>
      </c>
      <c r="I613">
        <v>0</v>
      </c>
      <c r="J613">
        <v>0</v>
      </c>
      <c r="L613">
        <v>114727</v>
      </c>
      <c r="M613" t="s">
        <v>5226</v>
      </c>
      <c r="N613" t="s">
        <v>233</v>
      </c>
      <c r="O613" t="s">
        <v>5227</v>
      </c>
      <c r="P613">
        <v>3</v>
      </c>
      <c r="Q613">
        <v>1</v>
      </c>
      <c r="R613" t="s">
        <v>231</v>
      </c>
      <c r="S613">
        <v>1</v>
      </c>
      <c r="V613" t="s">
        <v>564</v>
      </c>
      <c r="W613" t="s">
        <v>614</v>
      </c>
      <c r="Y613">
        <v>1</v>
      </c>
      <c r="Z613" t="s">
        <v>551</v>
      </c>
      <c r="AA613" t="s">
        <v>415</v>
      </c>
      <c r="AC613">
        <v>1</v>
      </c>
      <c r="AH613" t="s">
        <v>5228</v>
      </c>
      <c r="AI613">
        <v>3272008</v>
      </c>
      <c r="AJ613" t="s">
        <v>5223</v>
      </c>
      <c r="AL613">
        <v>0</v>
      </c>
      <c r="AM613" t="s">
        <v>5229</v>
      </c>
      <c r="AN613">
        <v>414944</v>
      </c>
      <c r="AO613">
        <f t="shared" si="82"/>
        <v>414944</v>
      </c>
      <c r="AP613" t="s">
        <v>5230</v>
      </c>
      <c r="AQ613">
        <f t="shared" si="83"/>
        <v>-5.2936805555582396</v>
      </c>
      <c r="AR613">
        <f t="shared" si="84"/>
        <v>1</v>
      </c>
      <c r="AS613">
        <f t="shared" si="85"/>
        <v>0.70631944444176042</v>
      </c>
      <c r="AT613">
        <f t="shared" si="86"/>
        <v>1</v>
      </c>
      <c r="AU613">
        <f t="shared" si="87"/>
        <v>1</v>
      </c>
      <c r="AV613">
        <f t="shared" si="88"/>
        <v>0</v>
      </c>
      <c r="AW613">
        <f t="shared" si="89"/>
        <v>1</v>
      </c>
      <c r="AX613">
        <f t="shared" si="89"/>
        <v>1</v>
      </c>
      <c r="AY613">
        <f t="shared" si="90"/>
        <v>1</v>
      </c>
    </row>
    <row r="614" spans="1:51">
      <c r="A614" t="s">
        <v>5231</v>
      </c>
      <c r="B614">
        <v>3272009</v>
      </c>
      <c r="C614" t="s">
        <v>609</v>
      </c>
      <c r="D614" t="s">
        <v>2186</v>
      </c>
      <c r="E614" t="s">
        <v>5232</v>
      </c>
      <c r="F614" t="s">
        <v>3926</v>
      </c>
      <c r="G614" t="s">
        <v>263</v>
      </c>
      <c r="H614">
        <v>0</v>
      </c>
      <c r="I614">
        <v>0</v>
      </c>
      <c r="J614">
        <v>0</v>
      </c>
      <c r="L614">
        <v>114727</v>
      </c>
      <c r="M614" t="s">
        <v>5233</v>
      </c>
      <c r="N614" t="s">
        <v>233</v>
      </c>
      <c r="O614" t="s">
        <v>2189</v>
      </c>
      <c r="P614">
        <v>2</v>
      </c>
      <c r="Q614">
        <v>1</v>
      </c>
      <c r="R614" t="s">
        <v>231</v>
      </c>
      <c r="S614">
        <v>1</v>
      </c>
      <c r="V614" t="s">
        <v>564</v>
      </c>
      <c r="W614" t="s">
        <v>614</v>
      </c>
      <c r="Y614">
        <v>1</v>
      </c>
      <c r="Z614" t="s">
        <v>551</v>
      </c>
      <c r="AA614" t="s">
        <v>415</v>
      </c>
      <c r="AC614">
        <v>1</v>
      </c>
      <c r="AH614" t="s">
        <v>5234</v>
      </c>
      <c r="AI614">
        <v>3272010</v>
      </c>
      <c r="AJ614" t="s">
        <v>5231</v>
      </c>
      <c r="AL614">
        <v>0</v>
      </c>
      <c r="AM614" t="s">
        <v>5235</v>
      </c>
      <c r="AN614">
        <v>414802</v>
      </c>
      <c r="AO614">
        <f t="shared" si="82"/>
        <v>414802</v>
      </c>
      <c r="AP614" t="s">
        <v>5236</v>
      </c>
      <c r="AQ614">
        <f t="shared" si="83"/>
        <v>-5.2959490740759065</v>
      </c>
      <c r="AR614">
        <f t="shared" si="84"/>
        <v>1</v>
      </c>
      <c r="AS614">
        <f t="shared" si="85"/>
        <v>0.70405092592409346</v>
      </c>
      <c r="AT614">
        <f t="shared" si="86"/>
        <v>1</v>
      </c>
      <c r="AU614">
        <f t="shared" si="87"/>
        <v>1</v>
      </c>
      <c r="AV614">
        <f t="shared" si="88"/>
        <v>0</v>
      </c>
      <c r="AW614">
        <f t="shared" si="89"/>
        <v>1</v>
      </c>
      <c r="AX614">
        <f t="shared" si="89"/>
        <v>1</v>
      </c>
      <c r="AY614">
        <f t="shared" si="90"/>
        <v>1</v>
      </c>
    </row>
    <row r="615" spans="1:51">
      <c r="A615" t="s">
        <v>5237</v>
      </c>
      <c r="B615">
        <v>3272011</v>
      </c>
      <c r="C615" t="s">
        <v>609</v>
      </c>
      <c r="D615" t="s">
        <v>2250</v>
      </c>
      <c r="E615" t="s">
        <v>5238</v>
      </c>
      <c r="F615" t="s">
        <v>3926</v>
      </c>
      <c r="G615" t="s">
        <v>263</v>
      </c>
      <c r="H615">
        <v>0</v>
      </c>
      <c r="I615">
        <v>0</v>
      </c>
      <c r="J615">
        <v>0</v>
      </c>
      <c r="L615">
        <v>114727</v>
      </c>
      <c r="M615" t="s">
        <v>5239</v>
      </c>
      <c r="N615" t="s">
        <v>233</v>
      </c>
      <c r="O615" t="s">
        <v>2253</v>
      </c>
      <c r="P615">
        <v>3</v>
      </c>
      <c r="Q615">
        <v>1</v>
      </c>
      <c r="R615" t="s">
        <v>231</v>
      </c>
      <c r="S615">
        <v>1</v>
      </c>
      <c r="V615" t="s">
        <v>564</v>
      </c>
      <c r="W615" t="s">
        <v>614</v>
      </c>
      <c r="Y615">
        <v>1</v>
      </c>
      <c r="Z615" t="s">
        <v>551</v>
      </c>
      <c r="AA615" t="s">
        <v>415</v>
      </c>
      <c r="AC615">
        <v>1</v>
      </c>
      <c r="AH615" t="s">
        <v>5240</v>
      </c>
      <c r="AI615">
        <v>3272012</v>
      </c>
      <c r="AJ615" t="s">
        <v>5237</v>
      </c>
      <c r="AL615">
        <v>0</v>
      </c>
      <c r="AM615" t="s">
        <v>5241</v>
      </c>
      <c r="AN615">
        <v>414679</v>
      </c>
      <c r="AO615">
        <f t="shared" si="82"/>
        <v>414679</v>
      </c>
      <c r="AP615" t="s">
        <v>5242</v>
      </c>
      <c r="AQ615">
        <f t="shared" si="83"/>
        <v>-5.2981828703705105</v>
      </c>
      <c r="AR615">
        <f t="shared" si="84"/>
        <v>1</v>
      </c>
      <c r="AS615">
        <f t="shared" si="85"/>
        <v>0.7018171296294895</v>
      </c>
      <c r="AT615">
        <f t="shared" si="86"/>
        <v>1</v>
      </c>
      <c r="AU615">
        <f t="shared" si="87"/>
        <v>1</v>
      </c>
      <c r="AV615">
        <f t="shared" si="88"/>
        <v>0</v>
      </c>
      <c r="AW615">
        <f t="shared" si="89"/>
        <v>1</v>
      </c>
      <c r="AX615">
        <f t="shared" si="89"/>
        <v>1</v>
      </c>
      <c r="AY615">
        <f t="shared" si="90"/>
        <v>1</v>
      </c>
    </row>
    <row r="616" spans="1:51">
      <c r="A616" t="s">
        <v>5243</v>
      </c>
      <c r="B616">
        <v>3272013</v>
      </c>
      <c r="C616" t="s">
        <v>609</v>
      </c>
      <c r="D616" t="s">
        <v>2406</v>
      </c>
      <c r="E616" t="s">
        <v>5244</v>
      </c>
      <c r="F616" t="s">
        <v>3926</v>
      </c>
      <c r="G616" t="s">
        <v>263</v>
      </c>
      <c r="H616">
        <v>0</v>
      </c>
      <c r="I616">
        <v>0</v>
      </c>
      <c r="J616">
        <v>0</v>
      </c>
      <c r="L616">
        <v>114727</v>
      </c>
      <c r="M616" t="s">
        <v>5245</v>
      </c>
      <c r="N616" t="s">
        <v>233</v>
      </c>
      <c r="O616" t="s">
        <v>2409</v>
      </c>
      <c r="P616">
        <v>3</v>
      </c>
      <c r="Q616">
        <v>1</v>
      </c>
      <c r="R616" t="s">
        <v>231</v>
      </c>
      <c r="S616">
        <v>1</v>
      </c>
      <c r="V616" t="s">
        <v>564</v>
      </c>
      <c r="W616" t="s">
        <v>614</v>
      </c>
      <c r="Y616">
        <v>1</v>
      </c>
      <c r="Z616" t="s">
        <v>551</v>
      </c>
      <c r="AA616" t="s">
        <v>415</v>
      </c>
      <c r="AC616">
        <v>1</v>
      </c>
      <c r="AH616" t="s">
        <v>5246</v>
      </c>
      <c r="AI616">
        <v>3272014</v>
      </c>
      <c r="AJ616" t="s">
        <v>5243</v>
      </c>
      <c r="AL616">
        <v>0</v>
      </c>
      <c r="AM616" t="s">
        <v>5247</v>
      </c>
      <c r="AN616">
        <v>416799</v>
      </c>
      <c r="AO616">
        <f t="shared" si="82"/>
        <v>416799</v>
      </c>
      <c r="AP616" t="s">
        <v>5248</v>
      </c>
      <c r="AQ616">
        <f t="shared" si="83"/>
        <v>-5.3006018518499332</v>
      </c>
      <c r="AR616">
        <f t="shared" si="84"/>
        <v>1</v>
      </c>
      <c r="AS616">
        <f t="shared" si="85"/>
        <v>0.69939814815006685</v>
      </c>
      <c r="AT616">
        <f t="shared" si="86"/>
        <v>1</v>
      </c>
      <c r="AU616">
        <f t="shared" si="87"/>
        <v>1</v>
      </c>
      <c r="AV616">
        <f t="shared" si="88"/>
        <v>0</v>
      </c>
      <c r="AW616">
        <f t="shared" si="89"/>
        <v>1</v>
      </c>
      <c r="AX616">
        <f t="shared" si="89"/>
        <v>1</v>
      </c>
      <c r="AY616">
        <f t="shared" si="90"/>
        <v>1</v>
      </c>
    </row>
    <row r="617" spans="1:51">
      <c r="A617" t="s">
        <v>5249</v>
      </c>
      <c r="B617">
        <v>3272015</v>
      </c>
      <c r="C617" t="s">
        <v>609</v>
      </c>
      <c r="D617" t="s">
        <v>5250</v>
      </c>
      <c r="E617" t="s">
        <v>5251</v>
      </c>
      <c r="F617" t="s">
        <v>3926</v>
      </c>
      <c r="G617" t="s">
        <v>263</v>
      </c>
      <c r="H617">
        <v>0</v>
      </c>
      <c r="I617">
        <v>0</v>
      </c>
      <c r="J617">
        <v>0</v>
      </c>
      <c r="L617">
        <v>114727</v>
      </c>
      <c r="M617" t="s">
        <v>5252</v>
      </c>
      <c r="N617" t="s">
        <v>233</v>
      </c>
      <c r="O617" t="s">
        <v>5253</v>
      </c>
      <c r="P617">
        <v>3</v>
      </c>
      <c r="Q617">
        <v>1</v>
      </c>
      <c r="R617" t="s">
        <v>231</v>
      </c>
      <c r="S617">
        <v>1</v>
      </c>
      <c r="V617" t="s">
        <v>564</v>
      </c>
      <c r="W617" t="s">
        <v>614</v>
      </c>
      <c r="Y617">
        <v>1</v>
      </c>
      <c r="Z617" t="s">
        <v>551</v>
      </c>
      <c r="AA617" t="s">
        <v>415</v>
      </c>
      <c r="AC617">
        <v>1</v>
      </c>
      <c r="AH617" t="s">
        <v>5254</v>
      </c>
      <c r="AI617">
        <v>3272016</v>
      </c>
      <c r="AJ617" t="s">
        <v>5249</v>
      </c>
      <c r="AL617">
        <v>0</v>
      </c>
      <c r="AM617" t="s">
        <v>5255</v>
      </c>
      <c r="AN617">
        <v>414637</v>
      </c>
      <c r="AO617">
        <f t="shared" si="82"/>
        <v>414637</v>
      </c>
      <c r="AP617" t="s">
        <v>5256</v>
      </c>
      <c r="AQ617">
        <f t="shared" si="83"/>
        <v>-5.3029745370367891</v>
      </c>
      <c r="AR617">
        <f t="shared" si="84"/>
        <v>1</v>
      </c>
      <c r="AS617">
        <f t="shared" si="85"/>
        <v>0.69702546296321088</v>
      </c>
      <c r="AT617">
        <f t="shared" si="86"/>
        <v>1</v>
      </c>
      <c r="AU617">
        <f t="shared" si="87"/>
        <v>1</v>
      </c>
      <c r="AV617">
        <f t="shared" si="88"/>
        <v>0</v>
      </c>
      <c r="AW617">
        <f t="shared" si="89"/>
        <v>1</v>
      </c>
      <c r="AX617">
        <f t="shared" si="89"/>
        <v>1</v>
      </c>
      <c r="AY617">
        <f t="shared" si="90"/>
        <v>1</v>
      </c>
    </row>
    <row r="618" spans="1:51">
      <c r="A618" t="s">
        <v>5257</v>
      </c>
      <c r="B618">
        <v>3272017</v>
      </c>
      <c r="C618" t="s">
        <v>4010</v>
      </c>
      <c r="D618" t="s">
        <v>5258</v>
      </c>
      <c r="E618" t="s">
        <v>5259</v>
      </c>
      <c r="G618" t="s">
        <v>263</v>
      </c>
      <c r="H618">
        <v>0</v>
      </c>
      <c r="I618">
        <v>0</v>
      </c>
      <c r="J618">
        <v>22018</v>
      </c>
      <c r="K618" t="s">
        <v>4013</v>
      </c>
      <c r="L618">
        <v>114727</v>
      </c>
      <c r="M618" t="s">
        <v>5260</v>
      </c>
      <c r="N618" t="s">
        <v>233</v>
      </c>
      <c r="O618" t="s">
        <v>5261</v>
      </c>
      <c r="P618">
        <v>2</v>
      </c>
      <c r="Q618">
        <v>5</v>
      </c>
      <c r="R618" t="s">
        <v>462</v>
      </c>
      <c r="S618">
        <v>1</v>
      </c>
      <c r="T618" t="s">
        <v>5262</v>
      </c>
      <c r="U618" t="s">
        <v>5263</v>
      </c>
      <c r="V618" t="s">
        <v>4018</v>
      </c>
      <c r="W618" t="s">
        <v>4019</v>
      </c>
      <c r="X618" t="s">
        <v>5264</v>
      </c>
      <c r="Y618">
        <v>1</v>
      </c>
      <c r="Z618" t="s">
        <v>455</v>
      </c>
      <c r="AA618" t="s">
        <v>415</v>
      </c>
      <c r="AC618">
        <v>1</v>
      </c>
      <c r="AH618" t="s">
        <v>5252</v>
      </c>
      <c r="AI618">
        <v>3272018</v>
      </c>
      <c r="AJ618" t="s">
        <v>4012</v>
      </c>
      <c r="AL618">
        <v>0</v>
      </c>
      <c r="AM618" t="s">
        <v>5265</v>
      </c>
      <c r="AN618">
        <v>162659</v>
      </c>
      <c r="AO618">
        <f t="shared" si="82"/>
        <v>162659</v>
      </c>
      <c r="AP618" t="s">
        <v>5266</v>
      </c>
      <c r="AQ618">
        <f t="shared" si="83"/>
        <v>-21.311851851853135</v>
      </c>
      <c r="AR618">
        <f t="shared" si="84"/>
        <v>1</v>
      </c>
      <c r="AS618">
        <f t="shared" si="85"/>
        <v>-43103.311851851853</v>
      </c>
      <c r="AT618">
        <f t="shared" si="86"/>
        <v>0</v>
      </c>
      <c r="AU618">
        <f t="shared" si="87"/>
        <v>1</v>
      </c>
      <c r="AV618">
        <f t="shared" si="88"/>
        <v>0</v>
      </c>
      <c r="AW618">
        <f t="shared" si="89"/>
        <v>1</v>
      </c>
      <c r="AX618">
        <f t="shared" si="89"/>
        <v>1</v>
      </c>
      <c r="AY618">
        <f t="shared" si="90"/>
        <v>1</v>
      </c>
    </row>
    <row r="619" spans="1:51">
      <c r="A619" t="s">
        <v>5257</v>
      </c>
      <c r="B619">
        <v>3272017</v>
      </c>
      <c r="C619" t="s">
        <v>4010</v>
      </c>
      <c r="D619" t="s">
        <v>5258</v>
      </c>
      <c r="E619" t="s">
        <v>5259</v>
      </c>
      <c r="G619" t="s">
        <v>263</v>
      </c>
      <c r="H619">
        <v>0</v>
      </c>
      <c r="I619">
        <v>0</v>
      </c>
      <c r="J619">
        <v>22018</v>
      </c>
      <c r="K619" t="s">
        <v>4013</v>
      </c>
      <c r="L619">
        <v>114727</v>
      </c>
      <c r="M619" t="s">
        <v>5260</v>
      </c>
      <c r="N619" t="s">
        <v>233</v>
      </c>
      <c r="O619" t="s">
        <v>5261</v>
      </c>
      <c r="P619">
        <v>2</v>
      </c>
      <c r="Q619">
        <v>5</v>
      </c>
      <c r="R619" t="s">
        <v>462</v>
      </c>
      <c r="S619">
        <v>1</v>
      </c>
      <c r="T619" t="s">
        <v>5262</v>
      </c>
      <c r="U619" t="s">
        <v>5263</v>
      </c>
      <c r="V619" t="s">
        <v>4018</v>
      </c>
      <c r="W619" t="s">
        <v>4019</v>
      </c>
      <c r="X619" t="s">
        <v>5264</v>
      </c>
      <c r="Y619">
        <v>1</v>
      </c>
      <c r="Z619" t="s">
        <v>455</v>
      </c>
      <c r="AA619" t="s">
        <v>415</v>
      </c>
      <c r="AC619">
        <v>1</v>
      </c>
      <c r="AH619" t="s">
        <v>5252</v>
      </c>
      <c r="AI619">
        <v>3272022</v>
      </c>
      <c r="AJ619" t="s">
        <v>4012</v>
      </c>
      <c r="AL619">
        <v>0</v>
      </c>
      <c r="AM619" t="s">
        <v>5267</v>
      </c>
      <c r="AN619">
        <v>18115334</v>
      </c>
      <c r="AO619">
        <f t="shared" si="82"/>
        <v>18115334</v>
      </c>
      <c r="AP619" t="s">
        <v>5268</v>
      </c>
      <c r="AQ619">
        <f t="shared" si="83"/>
        <v>-21.311851851853135</v>
      </c>
      <c r="AR619">
        <f t="shared" si="84"/>
        <v>1</v>
      </c>
      <c r="AS619">
        <f t="shared" si="85"/>
        <v>-43103.311851851853</v>
      </c>
      <c r="AT619">
        <f t="shared" si="86"/>
        <v>0</v>
      </c>
      <c r="AU619">
        <f t="shared" si="87"/>
        <v>1</v>
      </c>
      <c r="AV619">
        <f t="shared" si="88"/>
        <v>0</v>
      </c>
      <c r="AW619">
        <f t="shared" si="89"/>
        <v>1</v>
      </c>
      <c r="AX619">
        <f t="shared" si="89"/>
        <v>1</v>
      </c>
      <c r="AY619">
        <f t="shared" si="90"/>
        <v>1</v>
      </c>
    </row>
    <row r="620" spans="1:51">
      <c r="A620" t="s">
        <v>5269</v>
      </c>
      <c r="B620">
        <v>3272019</v>
      </c>
      <c r="C620" t="s">
        <v>609</v>
      </c>
      <c r="D620" t="s">
        <v>725</v>
      </c>
      <c r="E620" t="s">
        <v>5270</v>
      </c>
      <c r="F620" t="s">
        <v>3926</v>
      </c>
      <c r="G620" t="s">
        <v>263</v>
      </c>
      <c r="H620">
        <v>0</v>
      </c>
      <c r="I620">
        <v>0</v>
      </c>
      <c r="J620">
        <v>0</v>
      </c>
      <c r="L620">
        <v>114727</v>
      </c>
      <c r="M620" t="s">
        <v>5271</v>
      </c>
      <c r="N620" t="s">
        <v>233</v>
      </c>
      <c r="O620" t="s">
        <v>728</v>
      </c>
      <c r="P620">
        <v>3</v>
      </c>
      <c r="Q620">
        <v>1</v>
      </c>
      <c r="R620" t="s">
        <v>231</v>
      </c>
      <c r="S620">
        <v>1</v>
      </c>
      <c r="V620" t="s">
        <v>564</v>
      </c>
      <c r="W620" t="s">
        <v>614</v>
      </c>
      <c r="Y620">
        <v>1</v>
      </c>
      <c r="Z620" t="s">
        <v>551</v>
      </c>
      <c r="AA620" t="s">
        <v>415</v>
      </c>
      <c r="AC620">
        <v>1</v>
      </c>
      <c r="AH620" t="s">
        <v>5272</v>
      </c>
      <c r="AI620">
        <v>3272020</v>
      </c>
      <c r="AJ620" t="s">
        <v>5269</v>
      </c>
      <c r="AL620">
        <v>0</v>
      </c>
      <c r="AM620" t="s">
        <v>5273</v>
      </c>
      <c r="AN620">
        <v>414628</v>
      </c>
      <c r="AO620">
        <f t="shared" si="82"/>
        <v>414628</v>
      </c>
      <c r="AP620" t="s">
        <v>5274</v>
      </c>
      <c r="AQ620">
        <f t="shared" si="83"/>
        <v>-5.307442129625997</v>
      </c>
      <c r="AR620">
        <f t="shared" si="84"/>
        <v>1</v>
      </c>
      <c r="AS620">
        <f t="shared" si="85"/>
        <v>0.69255787037400296</v>
      </c>
      <c r="AT620">
        <f t="shared" si="86"/>
        <v>1</v>
      </c>
      <c r="AU620">
        <f t="shared" si="87"/>
        <v>1</v>
      </c>
      <c r="AV620">
        <f t="shared" si="88"/>
        <v>0</v>
      </c>
      <c r="AW620">
        <f t="shared" si="89"/>
        <v>1</v>
      </c>
      <c r="AX620">
        <f t="shared" si="89"/>
        <v>1</v>
      </c>
      <c r="AY620">
        <f t="shared" si="90"/>
        <v>1</v>
      </c>
    </row>
    <row r="621" spans="1:51">
      <c r="A621" t="s">
        <v>5275</v>
      </c>
      <c r="B621">
        <v>3272021</v>
      </c>
      <c r="C621" t="s">
        <v>609</v>
      </c>
      <c r="D621" t="s">
        <v>2439</v>
      </c>
      <c r="E621" t="s">
        <v>5276</v>
      </c>
      <c r="F621" t="s">
        <v>3926</v>
      </c>
      <c r="G621" t="s">
        <v>263</v>
      </c>
      <c r="H621">
        <v>0</v>
      </c>
      <c r="I621">
        <v>0</v>
      </c>
      <c r="J621">
        <v>0</v>
      </c>
      <c r="L621">
        <v>114727</v>
      </c>
      <c r="M621" t="s">
        <v>5277</v>
      </c>
      <c r="N621" t="s">
        <v>233</v>
      </c>
      <c r="O621" t="s">
        <v>2442</v>
      </c>
      <c r="P621">
        <v>3</v>
      </c>
      <c r="Q621">
        <v>1</v>
      </c>
      <c r="R621" t="s">
        <v>231</v>
      </c>
      <c r="S621">
        <v>1</v>
      </c>
      <c r="V621" t="s">
        <v>564</v>
      </c>
      <c r="W621" t="s">
        <v>614</v>
      </c>
      <c r="Y621">
        <v>1</v>
      </c>
      <c r="Z621" t="s">
        <v>551</v>
      </c>
      <c r="AA621" t="s">
        <v>415</v>
      </c>
      <c r="AC621">
        <v>1</v>
      </c>
      <c r="AH621" t="s">
        <v>5278</v>
      </c>
      <c r="AI621">
        <v>3272023</v>
      </c>
      <c r="AJ621" t="s">
        <v>5275</v>
      </c>
      <c r="AL621">
        <v>0</v>
      </c>
      <c r="AM621" t="s">
        <v>5279</v>
      </c>
      <c r="AN621">
        <v>415027</v>
      </c>
      <c r="AO621">
        <f t="shared" si="82"/>
        <v>415027</v>
      </c>
      <c r="AP621" t="s">
        <v>5280</v>
      </c>
      <c r="AQ621">
        <f t="shared" si="83"/>
        <v>-5.3095486111124046</v>
      </c>
      <c r="AR621">
        <f t="shared" si="84"/>
        <v>1</v>
      </c>
      <c r="AS621">
        <f t="shared" si="85"/>
        <v>0.69045138888759539</v>
      </c>
      <c r="AT621">
        <f t="shared" si="86"/>
        <v>1</v>
      </c>
      <c r="AU621">
        <f t="shared" si="87"/>
        <v>1</v>
      </c>
      <c r="AV621">
        <f t="shared" si="88"/>
        <v>0</v>
      </c>
      <c r="AW621">
        <f t="shared" si="89"/>
        <v>1</v>
      </c>
      <c r="AX621">
        <f t="shared" si="89"/>
        <v>1</v>
      </c>
      <c r="AY621">
        <f t="shared" si="90"/>
        <v>1</v>
      </c>
    </row>
    <row r="622" spans="1:51">
      <c r="A622" t="s">
        <v>5281</v>
      </c>
      <c r="B622">
        <v>3272024</v>
      </c>
      <c r="C622" t="s">
        <v>609</v>
      </c>
      <c r="D622" t="s">
        <v>763</v>
      </c>
      <c r="E622" t="s">
        <v>5282</v>
      </c>
      <c r="F622" t="s">
        <v>3926</v>
      </c>
      <c r="G622" t="s">
        <v>263</v>
      </c>
      <c r="H622">
        <v>0</v>
      </c>
      <c r="I622">
        <v>0</v>
      </c>
      <c r="J622">
        <v>0</v>
      </c>
      <c r="L622">
        <v>114727</v>
      </c>
      <c r="M622" t="s">
        <v>5283</v>
      </c>
      <c r="N622" t="s">
        <v>233</v>
      </c>
      <c r="O622" t="s">
        <v>766</v>
      </c>
      <c r="P622">
        <v>2</v>
      </c>
      <c r="Q622">
        <v>1</v>
      </c>
      <c r="R622" t="s">
        <v>231</v>
      </c>
      <c r="S622">
        <v>1</v>
      </c>
      <c r="V622" t="s">
        <v>564</v>
      </c>
      <c r="W622" t="s">
        <v>614</v>
      </c>
      <c r="Y622">
        <v>1</v>
      </c>
      <c r="Z622" t="s">
        <v>551</v>
      </c>
      <c r="AA622" t="s">
        <v>415</v>
      </c>
      <c r="AC622">
        <v>1</v>
      </c>
      <c r="AH622" t="s">
        <v>5284</v>
      </c>
      <c r="AI622">
        <v>3272025</v>
      </c>
      <c r="AJ622" t="s">
        <v>5281</v>
      </c>
      <c r="AL622">
        <v>0</v>
      </c>
      <c r="AM622" t="s">
        <v>5285</v>
      </c>
      <c r="AN622">
        <v>414590</v>
      </c>
      <c r="AO622">
        <f t="shared" si="82"/>
        <v>414590</v>
      </c>
      <c r="AP622" t="s">
        <v>5286</v>
      </c>
      <c r="AQ622">
        <f t="shared" si="83"/>
        <v>-5.3116203703684732</v>
      </c>
      <c r="AR622">
        <f t="shared" si="84"/>
        <v>1</v>
      </c>
      <c r="AS622">
        <f t="shared" si="85"/>
        <v>0.68837962963152677</v>
      </c>
      <c r="AT622">
        <f t="shared" si="86"/>
        <v>1</v>
      </c>
      <c r="AU622">
        <f t="shared" si="87"/>
        <v>1</v>
      </c>
      <c r="AV622">
        <f t="shared" si="88"/>
        <v>0</v>
      </c>
      <c r="AW622">
        <f t="shared" si="89"/>
        <v>1</v>
      </c>
      <c r="AX622">
        <f t="shared" si="89"/>
        <v>1</v>
      </c>
      <c r="AY622">
        <f t="shared" si="90"/>
        <v>1</v>
      </c>
    </row>
    <row r="623" spans="1:51">
      <c r="A623" t="s">
        <v>5287</v>
      </c>
      <c r="B623">
        <v>3272026</v>
      </c>
      <c r="C623" t="s">
        <v>4223</v>
      </c>
      <c r="D623" t="s">
        <v>5288</v>
      </c>
      <c r="E623" t="s">
        <v>4225</v>
      </c>
      <c r="F623" t="s">
        <v>3926</v>
      </c>
      <c r="G623" t="s">
        <v>263</v>
      </c>
      <c r="H623">
        <v>0</v>
      </c>
      <c r="I623">
        <v>0</v>
      </c>
      <c r="J623">
        <v>24</v>
      </c>
      <c r="L623">
        <v>114727</v>
      </c>
      <c r="M623" t="s">
        <v>5289</v>
      </c>
      <c r="N623" t="s">
        <v>233</v>
      </c>
      <c r="O623" t="s">
        <v>5290</v>
      </c>
      <c r="P623">
        <v>2</v>
      </c>
      <c r="Q623">
        <v>5</v>
      </c>
      <c r="R623" t="s">
        <v>3926</v>
      </c>
      <c r="S623">
        <v>1</v>
      </c>
      <c r="V623" t="s">
        <v>564</v>
      </c>
      <c r="W623" t="s">
        <v>4228</v>
      </c>
      <c r="X623" t="s">
        <v>5291</v>
      </c>
      <c r="Y623">
        <v>1</v>
      </c>
      <c r="Z623" t="s">
        <v>462</v>
      </c>
      <c r="AA623" t="s">
        <v>233</v>
      </c>
      <c r="AC623">
        <v>1</v>
      </c>
      <c r="AH623" t="s">
        <v>5292</v>
      </c>
      <c r="AI623">
        <v>3272027</v>
      </c>
      <c r="AJ623" t="s">
        <v>5287</v>
      </c>
      <c r="AL623">
        <v>0</v>
      </c>
      <c r="AM623" t="s">
        <v>5293</v>
      </c>
      <c r="AN623">
        <v>2913991</v>
      </c>
      <c r="AO623">
        <f t="shared" si="82"/>
        <v>2913991</v>
      </c>
      <c r="AP623" t="s">
        <v>5294</v>
      </c>
      <c r="AQ623">
        <f t="shared" si="83"/>
        <v>-0.45137731481372612</v>
      </c>
      <c r="AR623">
        <f t="shared" si="84"/>
        <v>1</v>
      </c>
      <c r="AS623">
        <f t="shared" si="85"/>
        <v>0.54862268518627388</v>
      </c>
      <c r="AT623">
        <f t="shared" si="86"/>
        <v>1</v>
      </c>
      <c r="AU623">
        <f t="shared" si="87"/>
        <v>1</v>
      </c>
      <c r="AV623">
        <f t="shared" si="88"/>
        <v>0</v>
      </c>
      <c r="AW623">
        <f t="shared" si="89"/>
        <v>1</v>
      </c>
      <c r="AX623">
        <f t="shared" si="89"/>
        <v>1</v>
      </c>
      <c r="AY623">
        <f t="shared" si="90"/>
        <v>1</v>
      </c>
    </row>
    <row r="624" spans="1:51">
      <c r="A624" t="s">
        <v>5295</v>
      </c>
      <c r="B624">
        <v>3272028</v>
      </c>
      <c r="C624" t="s">
        <v>4223</v>
      </c>
      <c r="D624" t="s">
        <v>5296</v>
      </c>
      <c r="E624" t="s">
        <v>4225</v>
      </c>
      <c r="F624" t="s">
        <v>3926</v>
      </c>
      <c r="G624" t="s">
        <v>263</v>
      </c>
      <c r="H624">
        <v>0</v>
      </c>
      <c r="I624">
        <v>0</v>
      </c>
      <c r="J624">
        <v>24</v>
      </c>
      <c r="L624">
        <v>114727</v>
      </c>
      <c r="M624" t="s">
        <v>5297</v>
      </c>
      <c r="N624" t="s">
        <v>233</v>
      </c>
      <c r="O624" t="s">
        <v>5298</v>
      </c>
      <c r="P624">
        <v>2</v>
      </c>
      <c r="Q624">
        <v>5</v>
      </c>
      <c r="R624" t="s">
        <v>3926</v>
      </c>
      <c r="S624">
        <v>1</v>
      </c>
      <c r="V624" t="s">
        <v>564</v>
      </c>
      <c r="W624" t="s">
        <v>5299</v>
      </c>
      <c r="X624" t="s">
        <v>5300</v>
      </c>
      <c r="Y624">
        <v>1</v>
      </c>
      <c r="Z624" t="s">
        <v>462</v>
      </c>
      <c r="AA624" t="s">
        <v>233</v>
      </c>
      <c r="AC624">
        <v>1</v>
      </c>
      <c r="AH624" t="s">
        <v>5301</v>
      </c>
      <c r="AI624">
        <v>3272029</v>
      </c>
      <c r="AJ624" t="s">
        <v>5295</v>
      </c>
      <c r="AL624">
        <v>0</v>
      </c>
      <c r="AM624" t="s">
        <v>5302</v>
      </c>
      <c r="AN624">
        <v>2915258</v>
      </c>
      <c r="AO624">
        <f t="shared" si="82"/>
        <v>2915258</v>
      </c>
      <c r="AP624" t="s">
        <v>5303</v>
      </c>
      <c r="AQ624">
        <f t="shared" si="83"/>
        <v>-0.4517824074064265</v>
      </c>
      <c r="AR624">
        <f t="shared" si="84"/>
        <v>1</v>
      </c>
      <c r="AS624">
        <f t="shared" si="85"/>
        <v>0.5482175925935735</v>
      </c>
      <c r="AT624">
        <f t="shared" si="86"/>
        <v>1</v>
      </c>
      <c r="AU624">
        <f t="shared" si="87"/>
        <v>1</v>
      </c>
      <c r="AV624">
        <f t="shared" si="88"/>
        <v>0</v>
      </c>
      <c r="AW624">
        <f t="shared" si="89"/>
        <v>1</v>
      </c>
      <c r="AX624">
        <f t="shared" si="89"/>
        <v>1</v>
      </c>
      <c r="AY624">
        <f t="shared" si="90"/>
        <v>1</v>
      </c>
    </row>
    <row r="625" spans="1:51">
      <c r="A625" t="s">
        <v>5304</v>
      </c>
      <c r="B625">
        <v>3272030</v>
      </c>
      <c r="C625" t="s">
        <v>4223</v>
      </c>
      <c r="D625" t="s">
        <v>4366</v>
      </c>
      <c r="E625" t="s">
        <v>4225</v>
      </c>
      <c r="F625" t="s">
        <v>3926</v>
      </c>
      <c r="G625" t="s">
        <v>263</v>
      </c>
      <c r="H625">
        <v>0</v>
      </c>
      <c r="I625">
        <v>0</v>
      </c>
      <c r="J625">
        <v>24</v>
      </c>
      <c r="L625">
        <v>114727</v>
      </c>
      <c r="M625" t="s">
        <v>5305</v>
      </c>
      <c r="N625" t="s">
        <v>233</v>
      </c>
      <c r="O625" t="s">
        <v>4368</v>
      </c>
      <c r="P625">
        <v>2</v>
      </c>
      <c r="Q625">
        <v>5</v>
      </c>
      <c r="R625" t="s">
        <v>3926</v>
      </c>
      <c r="S625">
        <v>1</v>
      </c>
      <c r="V625" t="s">
        <v>564</v>
      </c>
      <c r="W625" t="s">
        <v>5299</v>
      </c>
      <c r="X625" t="s">
        <v>5306</v>
      </c>
      <c r="Y625">
        <v>1</v>
      </c>
      <c r="Z625" t="s">
        <v>462</v>
      </c>
      <c r="AA625" t="s">
        <v>233</v>
      </c>
      <c r="AC625">
        <v>1</v>
      </c>
      <c r="AH625" t="s">
        <v>5307</v>
      </c>
      <c r="AI625">
        <v>3272031</v>
      </c>
      <c r="AJ625" t="s">
        <v>5304</v>
      </c>
      <c r="AL625">
        <v>0</v>
      </c>
      <c r="AM625" t="s">
        <v>5308</v>
      </c>
      <c r="AN625">
        <v>2920460</v>
      </c>
      <c r="AO625">
        <f t="shared" si="82"/>
        <v>2920460</v>
      </c>
      <c r="AP625" t="s">
        <v>5309</v>
      </c>
      <c r="AQ625">
        <f t="shared" si="83"/>
        <v>-0.41855324074276723</v>
      </c>
      <c r="AR625">
        <f t="shared" si="84"/>
        <v>1</v>
      </c>
      <c r="AS625">
        <f t="shared" si="85"/>
        <v>0.58144675925723277</v>
      </c>
      <c r="AT625">
        <f t="shared" si="86"/>
        <v>1</v>
      </c>
      <c r="AU625">
        <f t="shared" si="87"/>
        <v>1</v>
      </c>
      <c r="AV625">
        <f t="shared" si="88"/>
        <v>0</v>
      </c>
      <c r="AW625">
        <f t="shared" si="89"/>
        <v>1</v>
      </c>
      <c r="AX625">
        <f t="shared" si="89"/>
        <v>1</v>
      </c>
      <c r="AY625">
        <f t="shared" si="90"/>
        <v>1</v>
      </c>
    </row>
    <row r="626" spans="1:51">
      <c r="A626" t="s">
        <v>5310</v>
      </c>
      <c r="B626">
        <v>3272032</v>
      </c>
      <c r="C626" t="s">
        <v>5311</v>
      </c>
      <c r="D626" t="s">
        <v>318</v>
      </c>
      <c r="E626" t="s">
        <v>5312</v>
      </c>
      <c r="F626" t="s">
        <v>3926</v>
      </c>
      <c r="G626" t="s">
        <v>231</v>
      </c>
      <c r="H626">
        <v>0</v>
      </c>
      <c r="I626">
        <v>0</v>
      </c>
      <c r="J626">
        <v>0</v>
      </c>
      <c r="L626">
        <v>114573</v>
      </c>
      <c r="M626" t="s">
        <v>5313</v>
      </c>
      <c r="N626" t="s">
        <v>233</v>
      </c>
      <c r="O626" t="s">
        <v>323</v>
      </c>
      <c r="P626">
        <v>2</v>
      </c>
      <c r="Q626">
        <v>5</v>
      </c>
      <c r="R626" t="s">
        <v>462</v>
      </c>
      <c r="S626">
        <v>1</v>
      </c>
      <c r="U626" t="s">
        <v>324</v>
      </c>
      <c r="V626" t="s">
        <v>5314</v>
      </c>
      <c r="W626" t="s">
        <v>5315</v>
      </c>
      <c r="X626" t="s">
        <v>5316</v>
      </c>
      <c r="Y626">
        <v>1</v>
      </c>
      <c r="Z626" t="s">
        <v>490</v>
      </c>
      <c r="AA626" t="s">
        <v>233</v>
      </c>
      <c r="AC626">
        <v>1</v>
      </c>
      <c r="AH626" t="s">
        <v>5317</v>
      </c>
      <c r="AI626">
        <v>3272035</v>
      </c>
      <c r="AJ626" t="s">
        <v>5312</v>
      </c>
      <c r="AL626">
        <v>0</v>
      </c>
      <c r="AM626" t="s">
        <v>5318</v>
      </c>
      <c r="AN626">
        <v>211525</v>
      </c>
      <c r="AO626">
        <f t="shared" si="82"/>
        <v>211525</v>
      </c>
      <c r="AP626" t="s">
        <v>5319</v>
      </c>
      <c r="AQ626">
        <f t="shared" si="83"/>
        <v>-1.3179166666668607</v>
      </c>
      <c r="AR626">
        <f t="shared" si="84"/>
        <v>1</v>
      </c>
      <c r="AS626">
        <f t="shared" si="85"/>
        <v>0.68208333333313931</v>
      </c>
      <c r="AT626">
        <f t="shared" si="86"/>
        <v>1</v>
      </c>
      <c r="AU626">
        <f t="shared" si="87"/>
        <v>1</v>
      </c>
      <c r="AV626">
        <f t="shared" si="88"/>
        <v>0</v>
      </c>
      <c r="AW626">
        <f t="shared" si="89"/>
        <v>1</v>
      </c>
      <c r="AX626">
        <f t="shared" si="89"/>
        <v>1</v>
      </c>
      <c r="AY626">
        <f t="shared" si="90"/>
        <v>1</v>
      </c>
    </row>
    <row r="627" spans="1:51">
      <c r="A627" t="s">
        <v>5320</v>
      </c>
      <c r="B627">
        <v>3272033</v>
      </c>
      <c r="C627" t="s">
        <v>4223</v>
      </c>
      <c r="D627" t="s">
        <v>5321</v>
      </c>
      <c r="E627" t="s">
        <v>4225</v>
      </c>
      <c r="F627" t="s">
        <v>3926</v>
      </c>
      <c r="G627" t="s">
        <v>263</v>
      </c>
      <c r="H627">
        <v>0</v>
      </c>
      <c r="I627">
        <v>0</v>
      </c>
      <c r="J627">
        <v>24</v>
      </c>
      <c r="L627">
        <v>114727</v>
      </c>
      <c r="M627" t="s">
        <v>5322</v>
      </c>
      <c r="N627" t="s">
        <v>233</v>
      </c>
      <c r="O627" t="s">
        <v>5323</v>
      </c>
      <c r="P627">
        <v>2</v>
      </c>
      <c r="Q627">
        <v>5</v>
      </c>
      <c r="R627" t="s">
        <v>3926</v>
      </c>
      <c r="S627">
        <v>1</v>
      </c>
      <c r="V627" t="s">
        <v>564</v>
      </c>
      <c r="W627" t="s">
        <v>4228</v>
      </c>
      <c r="X627" t="s">
        <v>5324</v>
      </c>
      <c r="Y627">
        <v>1</v>
      </c>
      <c r="Z627" t="s">
        <v>462</v>
      </c>
      <c r="AA627" t="s">
        <v>233</v>
      </c>
      <c r="AC627">
        <v>1</v>
      </c>
      <c r="AH627" t="s">
        <v>5325</v>
      </c>
      <c r="AI627">
        <v>3272036</v>
      </c>
      <c r="AJ627" t="s">
        <v>5320</v>
      </c>
      <c r="AL627">
        <v>0</v>
      </c>
      <c r="AM627" t="s">
        <v>5326</v>
      </c>
      <c r="AN627">
        <v>2916423</v>
      </c>
      <c r="AO627">
        <f t="shared" si="82"/>
        <v>2916423</v>
      </c>
      <c r="AP627" t="s">
        <v>5327</v>
      </c>
      <c r="AQ627">
        <f t="shared" si="83"/>
        <v>-0.45248842592263827</v>
      </c>
      <c r="AR627">
        <f t="shared" si="84"/>
        <v>1</v>
      </c>
      <c r="AS627">
        <f t="shared" si="85"/>
        <v>0.54751157407736173</v>
      </c>
      <c r="AT627">
        <f t="shared" si="86"/>
        <v>1</v>
      </c>
      <c r="AU627">
        <f t="shared" si="87"/>
        <v>1</v>
      </c>
      <c r="AV627">
        <f t="shared" si="88"/>
        <v>0</v>
      </c>
      <c r="AW627">
        <f t="shared" si="89"/>
        <v>1</v>
      </c>
      <c r="AX627">
        <f t="shared" si="89"/>
        <v>1</v>
      </c>
      <c r="AY627">
        <f t="shared" si="90"/>
        <v>1</v>
      </c>
    </row>
    <row r="628" spans="1:51">
      <c r="A628" t="s">
        <v>2193</v>
      </c>
      <c r="B628">
        <v>3272034</v>
      </c>
      <c r="C628" t="s">
        <v>5328</v>
      </c>
      <c r="D628" t="s">
        <v>5329</v>
      </c>
      <c r="E628" t="s">
        <v>5330</v>
      </c>
      <c r="F628" t="s">
        <v>3926</v>
      </c>
      <c r="G628" t="s">
        <v>263</v>
      </c>
      <c r="H628">
        <v>0</v>
      </c>
      <c r="I628">
        <v>0</v>
      </c>
      <c r="J628">
        <v>0</v>
      </c>
      <c r="L628">
        <v>114727</v>
      </c>
      <c r="M628" t="s">
        <v>5331</v>
      </c>
      <c r="N628" t="s">
        <v>233</v>
      </c>
      <c r="O628" t="s">
        <v>5332</v>
      </c>
      <c r="P628">
        <v>2</v>
      </c>
      <c r="Q628">
        <v>5</v>
      </c>
      <c r="R628" t="s">
        <v>462</v>
      </c>
      <c r="S628">
        <v>1</v>
      </c>
      <c r="U628" t="s">
        <v>5333</v>
      </c>
      <c r="V628" t="s">
        <v>5334</v>
      </c>
      <c r="W628" t="s">
        <v>5335</v>
      </c>
      <c r="X628" t="s">
        <v>5336</v>
      </c>
      <c r="Y628">
        <v>1</v>
      </c>
      <c r="Z628" t="s">
        <v>589</v>
      </c>
      <c r="AA628" t="s">
        <v>415</v>
      </c>
      <c r="AC628">
        <v>1</v>
      </c>
      <c r="AH628" t="s">
        <v>5337</v>
      </c>
      <c r="AI628">
        <v>3272046</v>
      </c>
      <c r="AJ628" t="s">
        <v>5338</v>
      </c>
      <c r="AL628">
        <v>0</v>
      </c>
      <c r="AM628" t="s">
        <v>5339</v>
      </c>
      <c r="AN628">
        <v>210951</v>
      </c>
      <c r="AO628">
        <f t="shared" si="82"/>
        <v>210951</v>
      </c>
      <c r="AP628" t="s">
        <v>5340</v>
      </c>
      <c r="AQ628">
        <f t="shared" si="83"/>
        <v>-19.330949074072123</v>
      </c>
      <c r="AR628">
        <f t="shared" si="84"/>
        <v>1</v>
      </c>
      <c r="AS628">
        <f t="shared" si="85"/>
        <v>0.66905092592787696</v>
      </c>
      <c r="AT628">
        <f t="shared" si="86"/>
        <v>1</v>
      </c>
      <c r="AU628">
        <f t="shared" si="87"/>
        <v>1</v>
      </c>
      <c r="AV628">
        <f t="shared" si="88"/>
        <v>0</v>
      </c>
      <c r="AW628">
        <f t="shared" si="89"/>
        <v>1</v>
      </c>
      <c r="AX628">
        <f t="shared" si="89"/>
        <v>1</v>
      </c>
      <c r="AY628">
        <f t="shared" si="90"/>
        <v>1</v>
      </c>
    </row>
    <row r="629" spans="1:51">
      <c r="A629" t="s">
        <v>5341</v>
      </c>
      <c r="B629">
        <v>3272040</v>
      </c>
      <c r="C629" t="s">
        <v>824</v>
      </c>
      <c r="D629" t="s">
        <v>318</v>
      </c>
      <c r="E629" t="s">
        <v>5312</v>
      </c>
      <c r="F629" t="s">
        <v>3926</v>
      </c>
      <c r="G629" t="s">
        <v>231</v>
      </c>
      <c r="H629">
        <v>0</v>
      </c>
      <c r="I629">
        <v>0</v>
      </c>
      <c r="J629">
        <v>1400011221</v>
      </c>
      <c r="L629">
        <v>114573</v>
      </c>
      <c r="M629" t="s">
        <v>5342</v>
      </c>
      <c r="N629" t="s">
        <v>233</v>
      </c>
      <c r="O629" t="s">
        <v>323</v>
      </c>
      <c r="P629">
        <v>3</v>
      </c>
      <c r="Q629">
        <v>5</v>
      </c>
      <c r="R629" t="s">
        <v>462</v>
      </c>
      <c r="S629">
        <v>1</v>
      </c>
      <c r="U629" t="s">
        <v>324</v>
      </c>
      <c r="V629" t="s">
        <v>5343</v>
      </c>
      <c r="W629" t="s">
        <v>5344</v>
      </c>
      <c r="X629" t="s">
        <v>5345</v>
      </c>
      <c r="Y629">
        <v>1</v>
      </c>
      <c r="Z629" t="s">
        <v>490</v>
      </c>
      <c r="AA629" t="s">
        <v>233</v>
      </c>
      <c r="AC629">
        <v>1</v>
      </c>
      <c r="AH629" t="s">
        <v>5346</v>
      </c>
      <c r="AI629">
        <v>3272041</v>
      </c>
      <c r="AJ629" t="s">
        <v>5312</v>
      </c>
      <c r="AL629">
        <v>0</v>
      </c>
      <c r="AM629" t="s">
        <v>5347</v>
      </c>
      <c r="AN629">
        <v>174155</v>
      </c>
      <c r="AO629">
        <f t="shared" si="82"/>
        <v>174155</v>
      </c>
      <c r="AP629" t="s">
        <v>5348</v>
      </c>
      <c r="AQ629">
        <f t="shared" si="83"/>
        <v>-1.3213541666700621</v>
      </c>
      <c r="AR629">
        <f t="shared" si="84"/>
        <v>1</v>
      </c>
      <c r="AS629">
        <f t="shared" si="85"/>
        <v>0.67864583332993789</v>
      </c>
      <c r="AT629">
        <f t="shared" si="86"/>
        <v>1</v>
      </c>
      <c r="AU629">
        <f t="shared" si="87"/>
        <v>1</v>
      </c>
      <c r="AV629">
        <f t="shared" si="88"/>
        <v>0</v>
      </c>
      <c r="AW629">
        <f t="shared" si="89"/>
        <v>1</v>
      </c>
      <c r="AX629">
        <f t="shared" si="89"/>
        <v>1</v>
      </c>
      <c r="AY629">
        <f t="shared" si="90"/>
        <v>1</v>
      </c>
    </row>
    <row r="630" spans="1:51">
      <c r="A630" t="s">
        <v>5349</v>
      </c>
      <c r="B630">
        <v>3272044</v>
      </c>
      <c r="C630" t="s">
        <v>1641</v>
      </c>
      <c r="D630" t="s">
        <v>5350</v>
      </c>
      <c r="E630" t="s">
        <v>3917</v>
      </c>
      <c r="F630" t="s">
        <v>3926</v>
      </c>
      <c r="G630" t="s">
        <v>231</v>
      </c>
      <c r="H630">
        <v>0</v>
      </c>
      <c r="I630">
        <v>0</v>
      </c>
      <c r="J630">
        <v>0</v>
      </c>
      <c r="L630">
        <v>114723</v>
      </c>
      <c r="M630" t="s">
        <v>5351</v>
      </c>
      <c r="N630" t="s">
        <v>233</v>
      </c>
      <c r="O630" t="s">
        <v>5352</v>
      </c>
      <c r="P630">
        <v>2</v>
      </c>
      <c r="Q630">
        <v>5</v>
      </c>
      <c r="R630" t="s">
        <v>462</v>
      </c>
      <c r="S630">
        <v>1</v>
      </c>
      <c r="V630" t="s">
        <v>876</v>
      </c>
      <c r="W630" t="s">
        <v>1576</v>
      </c>
      <c r="X630" t="s">
        <v>5353</v>
      </c>
      <c r="Y630">
        <v>1</v>
      </c>
      <c r="Z630" t="s">
        <v>978</v>
      </c>
      <c r="AA630" t="s">
        <v>415</v>
      </c>
      <c r="AC630">
        <v>1</v>
      </c>
      <c r="AH630" t="s">
        <v>5354</v>
      </c>
      <c r="AI630">
        <v>3272045</v>
      </c>
      <c r="AJ630" t="s">
        <v>3917</v>
      </c>
      <c r="AL630">
        <v>0</v>
      </c>
      <c r="AM630" t="s">
        <v>5355</v>
      </c>
      <c r="AN630">
        <v>148588</v>
      </c>
      <c r="AO630">
        <f t="shared" si="82"/>
        <v>148588</v>
      </c>
      <c r="AP630" t="s">
        <v>5356</v>
      </c>
      <c r="AQ630">
        <f t="shared" si="83"/>
        <v>-12.326944444444962</v>
      </c>
      <c r="AR630">
        <f t="shared" si="84"/>
        <v>1</v>
      </c>
      <c r="AS630">
        <f t="shared" si="85"/>
        <v>0.67305555555503815</v>
      </c>
      <c r="AT630">
        <f t="shared" si="86"/>
        <v>1</v>
      </c>
      <c r="AU630">
        <f t="shared" si="87"/>
        <v>1</v>
      </c>
      <c r="AV630">
        <f t="shared" si="88"/>
        <v>0</v>
      </c>
      <c r="AW630">
        <f t="shared" si="89"/>
        <v>1</v>
      </c>
      <c r="AX630">
        <f t="shared" si="89"/>
        <v>1</v>
      </c>
      <c r="AY630">
        <f t="shared" si="90"/>
        <v>1</v>
      </c>
    </row>
    <row r="631" spans="1:51">
      <c r="A631" t="s">
        <v>5357</v>
      </c>
      <c r="B631">
        <v>3272047</v>
      </c>
      <c r="C631" t="s">
        <v>5358</v>
      </c>
      <c r="D631" t="s">
        <v>1570</v>
      </c>
      <c r="E631" t="s">
        <v>5359</v>
      </c>
      <c r="F631" t="s">
        <v>3926</v>
      </c>
      <c r="G631" t="s">
        <v>231</v>
      </c>
      <c r="H631">
        <v>6312.92</v>
      </c>
      <c r="I631">
        <v>6312.92</v>
      </c>
      <c r="J631">
        <v>0</v>
      </c>
      <c r="L631">
        <v>114723</v>
      </c>
      <c r="M631" t="s">
        <v>5360</v>
      </c>
      <c r="N631" t="s">
        <v>233</v>
      </c>
      <c r="O631" t="s">
        <v>876</v>
      </c>
      <c r="P631">
        <v>2</v>
      </c>
      <c r="Q631">
        <v>5</v>
      </c>
      <c r="R631" t="s">
        <v>462</v>
      </c>
      <c r="S631">
        <v>1</v>
      </c>
      <c r="U631" t="s">
        <v>1576</v>
      </c>
      <c r="W631" t="s">
        <v>5361</v>
      </c>
      <c r="X631" t="s">
        <v>5362</v>
      </c>
      <c r="Y631">
        <v>1</v>
      </c>
      <c r="Z631" t="s">
        <v>541</v>
      </c>
      <c r="AA631" t="s">
        <v>415</v>
      </c>
      <c r="AC631">
        <v>1</v>
      </c>
      <c r="AH631" t="s">
        <v>5363</v>
      </c>
      <c r="AI631">
        <v>3272048</v>
      </c>
      <c r="AJ631" t="s">
        <v>5359</v>
      </c>
      <c r="AL631">
        <v>0</v>
      </c>
      <c r="AM631" t="s">
        <v>5364</v>
      </c>
      <c r="AN631">
        <v>244513</v>
      </c>
      <c r="AO631">
        <f t="shared" si="82"/>
        <v>244513</v>
      </c>
      <c r="AP631" t="s">
        <v>5365</v>
      </c>
      <c r="AQ631">
        <f t="shared" si="83"/>
        <v>-7.3317129629649571</v>
      </c>
      <c r="AR631">
        <f t="shared" si="84"/>
        <v>1</v>
      </c>
      <c r="AS631">
        <f t="shared" si="85"/>
        <v>0.66828703703504289</v>
      </c>
      <c r="AT631">
        <f t="shared" si="86"/>
        <v>1</v>
      </c>
      <c r="AU631">
        <f t="shared" si="87"/>
        <v>1</v>
      </c>
      <c r="AV631">
        <f t="shared" si="88"/>
        <v>1</v>
      </c>
      <c r="AW631">
        <f t="shared" si="89"/>
        <v>1</v>
      </c>
      <c r="AX631">
        <f t="shared" si="89"/>
        <v>1</v>
      </c>
      <c r="AY631">
        <f t="shared" si="90"/>
        <v>1</v>
      </c>
    </row>
    <row r="632" spans="1:51">
      <c r="A632" t="s">
        <v>5366</v>
      </c>
      <c r="B632">
        <v>3272049</v>
      </c>
      <c r="C632" t="s">
        <v>1641</v>
      </c>
      <c r="D632" t="s">
        <v>5367</v>
      </c>
      <c r="E632" t="s">
        <v>3917</v>
      </c>
      <c r="F632" t="s">
        <v>3926</v>
      </c>
      <c r="G632" t="s">
        <v>231</v>
      </c>
      <c r="H632">
        <v>0</v>
      </c>
      <c r="I632">
        <v>0</v>
      </c>
      <c r="J632">
        <v>0</v>
      </c>
      <c r="L632">
        <v>114723</v>
      </c>
      <c r="M632" t="s">
        <v>5368</v>
      </c>
      <c r="N632" t="s">
        <v>233</v>
      </c>
      <c r="O632" t="s">
        <v>5369</v>
      </c>
      <c r="P632">
        <v>2</v>
      </c>
      <c r="Q632">
        <v>5</v>
      </c>
      <c r="R632" t="s">
        <v>462</v>
      </c>
      <c r="S632">
        <v>1</v>
      </c>
      <c r="V632" t="s">
        <v>876</v>
      </c>
      <c r="W632" t="s">
        <v>1576</v>
      </c>
      <c r="X632" t="s">
        <v>5370</v>
      </c>
      <c r="Y632">
        <v>1</v>
      </c>
      <c r="Z632" t="s">
        <v>541</v>
      </c>
      <c r="AA632" t="s">
        <v>415</v>
      </c>
      <c r="AC632">
        <v>1</v>
      </c>
      <c r="AH632" t="s">
        <v>5371</v>
      </c>
      <c r="AI632">
        <v>3272050</v>
      </c>
      <c r="AJ632" t="s">
        <v>3917</v>
      </c>
      <c r="AL632">
        <v>0</v>
      </c>
      <c r="AM632" t="s">
        <v>5372</v>
      </c>
      <c r="AN632">
        <v>152683</v>
      </c>
      <c r="AO632">
        <f t="shared" si="82"/>
        <v>152683</v>
      </c>
      <c r="AP632" t="s">
        <v>5373</v>
      </c>
      <c r="AQ632">
        <f t="shared" si="83"/>
        <v>-7.3366898148160544</v>
      </c>
      <c r="AR632">
        <f t="shared" si="84"/>
        <v>1</v>
      </c>
      <c r="AS632">
        <f t="shared" si="85"/>
        <v>0.66331018518394558</v>
      </c>
      <c r="AT632">
        <f t="shared" si="86"/>
        <v>1</v>
      </c>
      <c r="AU632">
        <f t="shared" si="87"/>
        <v>1</v>
      </c>
      <c r="AV632">
        <f t="shared" si="88"/>
        <v>0</v>
      </c>
      <c r="AW632">
        <f t="shared" si="89"/>
        <v>1</v>
      </c>
      <c r="AX632">
        <f t="shared" si="89"/>
        <v>1</v>
      </c>
      <c r="AY632">
        <f t="shared" si="90"/>
        <v>1</v>
      </c>
    </row>
    <row r="633" spans="1:51">
      <c r="A633" t="s">
        <v>5374</v>
      </c>
      <c r="B633">
        <v>3272051</v>
      </c>
      <c r="C633" t="s">
        <v>5375</v>
      </c>
      <c r="D633" t="s">
        <v>824</v>
      </c>
      <c r="E633" t="s">
        <v>2089</v>
      </c>
      <c r="F633" t="s">
        <v>5376</v>
      </c>
      <c r="G633" t="s">
        <v>5377</v>
      </c>
      <c r="H633">
        <v>0</v>
      </c>
      <c r="I633">
        <v>0</v>
      </c>
      <c r="J633">
        <v>13023</v>
      </c>
      <c r="L633">
        <v>114573</v>
      </c>
      <c r="M633" t="s">
        <v>5378</v>
      </c>
      <c r="N633" t="s">
        <v>233</v>
      </c>
      <c r="O633" t="s">
        <v>828</v>
      </c>
      <c r="P633">
        <v>2</v>
      </c>
      <c r="Q633">
        <v>1</v>
      </c>
      <c r="R633" t="s">
        <v>231</v>
      </c>
      <c r="S633">
        <v>3</v>
      </c>
      <c r="U633" t="s">
        <v>829</v>
      </c>
      <c r="W633" t="s">
        <v>5379</v>
      </c>
      <c r="Y633">
        <v>2</v>
      </c>
      <c r="Z633" t="s">
        <v>5376</v>
      </c>
      <c r="AA633" t="s">
        <v>415</v>
      </c>
      <c r="AB633" t="s">
        <v>2093</v>
      </c>
      <c r="AC633">
        <v>1</v>
      </c>
      <c r="AH633" t="s">
        <v>5380</v>
      </c>
      <c r="AO633">
        <f t="shared" si="82"/>
        <v>0</v>
      </c>
      <c r="AQ633">
        <f t="shared" si="83"/>
        <v>-80.33684027777781</v>
      </c>
      <c r="AR633">
        <f t="shared" si="84"/>
        <v>1</v>
      </c>
      <c r="AS633">
        <f t="shared" si="85"/>
        <v>-80.33684027777781</v>
      </c>
      <c r="AT633">
        <f t="shared" si="86"/>
        <v>0</v>
      </c>
      <c r="AU633">
        <f t="shared" si="87"/>
        <v>1</v>
      </c>
      <c r="AV633">
        <f t="shared" si="88"/>
        <v>0</v>
      </c>
      <c r="AW633">
        <f t="shared" si="89"/>
        <v>0</v>
      </c>
      <c r="AX633">
        <f t="shared" si="89"/>
        <v>0</v>
      </c>
      <c r="AY633">
        <f t="shared" si="90"/>
        <v>0</v>
      </c>
    </row>
    <row r="634" spans="1:51">
      <c r="A634" t="s">
        <v>5381</v>
      </c>
      <c r="B634">
        <v>3272052</v>
      </c>
      <c r="C634" t="s">
        <v>5382</v>
      </c>
      <c r="D634" t="s">
        <v>824</v>
      </c>
      <c r="E634" t="s">
        <v>5383</v>
      </c>
      <c r="F634" t="s">
        <v>5384</v>
      </c>
      <c r="G634" t="s">
        <v>1800</v>
      </c>
      <c r="H634">
        <v>0</v>
      </c>
      <c r="I634">
        <v>0</v>
      </c>
      <c r="J634">
        <v>13024</v>
      </c>
      <c r="L634">
        <v>114573</v>
      </c>
      <c r="M634" t="s">
        <v>5378</v>
      </c>
      <c r="N634" t="s">
        <v>233</v>
      </c>
      <c r="O634" t="s">
        <v>828</v>
      </c>
      <c r="P634">
        <v>2</v>
      </c>
      <c r="Q634">
        <v>1</v>
      </c>
      <c r="R634" t="s">
        <v>231</v>
      </c>
      <c r="S634">
        <v>3</v>
      </c>
      <c r="U634" t="s">
        <v>829</v>
      </c>
      <c r="V634" t="s">
        <v>5385</v>
      </c>
      <c r="W634" t="s">
        <v>5386</v>
      </c>
      <c r="Y634">
        <v>2</v>
      </c>
      <c r="Z634" t="s">
        <v>5384</v>
      </c>
      <c r="AA634" t="s">
        <v>415</v>
      </c>
      <c r="AB634" t="s">
        <v>838</v>
      </c>
      <c r="AC634">
        <v>2</v>
      </c>
      <c r="AH634" t="s">
        <v>5378</v>
      </c>
      <c r="AO634">
        <f t="shared" si="82"/>
        <v>0</v>
      </c>
      <c r="AQ634">
        <f t="shared" si="83"/>
        <v>-42.33684027777781</v>
      </c>
      <c r="AR634">
        <f t="shared" si="84"/>
        <v>1</v>
      </c>
      <c r="AS634">
        <f t="shared" si="85"/>
        <v>-42.33684027777781</v>
      </c>
      <c r="AT634">
        <f t="shared" si="86"/>
        <v>0</v>
      </c>
      <c r="AU634">
        <f t="shared" si="87"/>
        <v>1</v>
      </c>
      <c r="AV634">
        <f t="shared" si="88"/>
        <v>0</v>
      </c>
      <c r="AW634">
        <f t="shared" si="89"/>
        <v>0</v>
      </c>
      <c r="AX634">
        <f t="shared" si="89"/>
        <v>0</v>
      </c>
      <c r="AY634">
        <f t="shared" si="90"/>
        <v>0</v>
      </c>
    </row>
    <row r="635" spans="1:51">
      <c r="A635" t="s">
        <v>2567</v>
      </c>
      <c r="B635">
        <v>3272075</v>
      </c>
      <c r="C635" t="s">
        <v>5328</v>
      </c>
      <c r="D635" t="s">
        <v>4851</v>
      </c>
      <c r="E635" t="s">
        <v>5387</v>
      </c>
      <c r="F635" t="s">
        <v>3926</v>
      </c>
      <c r="G635" t="s">
        <v>263</v>
      </c>
      <c r="H635">
        <v>0</v>
      </c>
      <c r="I635">
        <v>0</v>
      </c>
      <c r="J635">
        <v>0</v>
      </c>
      <c r="L635">
        <v>114727</v>
      </c>
      <c r="M635" t="s">
        <v>5388</v>
      </c>
      <c r="N635" t="s">
        <v>233</v>
      </c>
      <c r="O635" t="s">
        <v>4854</v>
      </c>
      <c r="P635">
        <v>2</v>
      </c>
      <c r="Q635">
        <v>5</v>
      </c>
      <c r="R635" t="s">
        <v>462</v>
      </c>
      <c r="S635">
        <v>1</v>
      </c>
      <c r="U635" t="s">
        <v>5389</v>
      </c>
      <c r="V635" t="s">
        <v>5334</v>
      </c>
      <c r="W635" t="s">
        <v>5335</v>
      </c>
      <c r="X635" t="s">
        <v>5390</v>
      </c>
      <c r="Y635">
        <v>1</v>
      </c>
      <c r="Z635" t="s">
        <v>589</v>
      </c>
      <c r="AA635" t="s">
        <v>415</v>
      </c>
      <c r="AC635">
        <v>1</v>
      </c>
      <c r="AH635" t="s">
        <v>5391</v>
      </c>
      <c r="AI635">
        <v>3272076</v>
      </c>
      <c r="AJ635" t="s">
        <v>5392</v>
      </c>
      <c r="AL635">
        <v>0</v>
      </c>
      <c r="AM635" t="s">
        <v>5393</v>
      </c>
      <c r="AN635">
        <v>208241</v>
      </c>
      <c r="AO635">
        <f t="shared" si="82"/>
        <v>208241</v>
      </c>
      <c r="AP635" t="s">
        <v>5394</v>
      </c>
      <c r="AQ635">
        <f t="shared" si="83"/>
        <v>-19.35526620370365</v>
      </c>
      <c r="AR635">
        <f t="shared" si="84"/>
        <v>1</v>
      </c>
      <c r="AS635">
        <f t="shared" si="85"/>
        <v>0.64473379629635019</v>
      </c>
      <c r="AT635">
        <f t="shared" si="86"/>
        <v>1</v>
      </c>
      <c r="AU635">
        <f t="shared" si="87"/>
        <v>1</v>
      </c>
      <c r="AV635">
        <f t="shared" si="88"/>
        <v>0</v>
      </c>
      <c r="AW635">
        <f t="shared" si="89"/>
        <v>1</v>
      </c>
      <c r="AX635">
        <f t="shared" si="89"/>
        <v>1</v>
      </c>
      <c r="AY635">
        <f t="shared" si="90"/>
        <v>1</v>
      </c>
    </row>
    <row r="636" spans="1:51">
      <c r="A636" t="s">
        <v>5395</v>
      </c>
      <c r="B636">
        <v>3272056</v>
      </c>
      <c r="C636" t="s">
        <v>5396</v>
      </c>
      <c r="D636" t="s">
        <v>5397</v>
      </c>
      <c r="E636" t="s">
        <v>5398</v>
      </c>
      <c r="G636" t="s">
        <v>231</v>
      </c>
      <c r="H636">
        <v>118300</v>
      </c>
      <c r="I636">
        <v>118300</v>
      </c>
      <c r="J636">
        <v>0</v>
      </c>
      <c r="L636">
        <v>114727</v>
      </c>
      <c r="M636" t="s">
        <v>5399</v>
      </c>
      <c r="N636" t="s">
        <v>233</v>
      </c>
      <c r="O636" t="s">
        <v>412</v>
      </c>
      <c r="P636">
        <v>2</v>
      </c>
      <c r="Q636">
        <v>5</v>
      </c>
      <c r="R636" t="s">
        <v>462</v>
      </c>
      <c r="S636">
        <v>1</v>
      </c>
      <c r="T636" t="s">
        <v>5400</v>
      </c>
      <c r="U636" t="s">
        <v>5401</v>
      </c>
      <c r="V636" t="s">
        <v>5402</v>
      </c>
      <c r="W636" t="s">
        <v>5403</v>
      </c>
      <c r="X636" t="s">
        <v>5404</v>
      </c>
      <c r="Y636">
        <v>1</v>
      </c>
      <c r="Z636" t="s">
        <v>467</v>
      </c>
      <c r="AA636" t="s">
        <v>415</v>
      </c>
      <c r="AC636">
        <v>1</v>
      </c>
      <c r="AH636" t="s">
        <v>5405</v>
      </c>
      <c r="AI636">
        <v>3272057</v>
      </c>
      <c r="AJ636" t="s">
        <v>5398</v>
      </c>
      <c r="AL636">
        <v>0</v>
      </c>
      <c r="AM636" t="s">
        <v>5406</v>
      </c>
      <c r="AN636">
        <v>1764725</v>
      </c>
      <c r="AO636">
        <f t="shared" si="82"/>
        <v>1764725</v>
      </c>
      <c r="AP636" t="s">
        <v>5407</v>
      </c>
      <c r="AQ636">
        <f t="shared" si="83"/>
        <v>-16.344097222223354</v>
      </c>
      <c r="AR636">
        <f t="shared" si="84"/>
        <v>1</v>
      </c>
      <c r="AS636">
        <f t="shared" si="85"/>
        <v>-43103.344097222223</v>
      </c>
      <c r="AT636">
        <f t="shared" si="86"/>
        <v>0</v>
      </c>
      <c r="AU636">
        <f t="shared" si="87"/>
        <v>1</v>
      </c>
      <c r="AV636">
        <f t="shared" si="88"/>
        <v>1</v>
      </c>
      <c r="AW636">
        <f t="shared" si="89"/>
        <v>1</v>
      </c>
      <c r="AX636">
        <f t="shared" si="89"/>
        <v>1</v>
      </c>
      <c r="AY636">
        <f t="shared" si="90"/>
        <v>1</v>
      </c>
    </row>
    <row r="637" spans="1:51">
      <c r="A637" t="s">
        <v>5408</v>
      </c>
      <c r="B637">
        <v>3272058</v>
      </c>
      <c r="C637" t="s">
        <v>5409</v>
      </c>
      <c r="D637" t="s">
        <v>5410</v>
      </c>
      <c r="E637" t="s">
        <v>5411</v>
      </c>
      <c r="F637" t="s">
        <v>3926</v>
      </c>
      <c r="G637" t="s">
        <v>231</v>
      </c>
      <c r="H637">
        <v>0</v>
      </c>
      <c r="I637">
        <v>0</v>
      </c>
      <c r="J637">
        <v>0</v>
      </c>
      <c r="L637">
        <v>117205</v>
      </c>
      <c r="M637" t="s">
        <v>5412</v>
      </c>
      <c r="N637" t="s">
        <v>233</v>
      </c>
      <c r="O637" t="s">
        <v>5009</v>
      </c>
      <c r="P637">
        <v>2</v>
      </c>
      <c r="Q637">
        <v>1</v>
      </c>
      <c r="R637" t="s">
        <v>231</v>
      </c>
      <c r="S637">
        <v>1</v>
      </c>
      <c r="U637" t="s">
        <v>5413</v>
      </c>
      <c r="V637" t="s">
        <v>5414</v>
      </c>
      <c r="W637" t="s">
        <v>5415</v>
      </c>
      <c r="Y637">
        <v>1</v>
      </c>
      <c r="Z637" t="s">
        <v>462</v>
      </c>
      <c r="AA637" t="s">
        <v>233</v>
      </c>
      <c r="AC637">
        <v>1</v>
      </c>
      <c r="AH637" t="s">
        <v>5416</v>
      </c>
      <c r="AI637">
        <v>3272059</v>
      </c>
      <c r="AJ637" t="s">
        <v>5411</v>
      </c>
      <c r="AL637">
        <v>0</v>
      </c>
      <c r="AM637" t="s">
        <v>5417</v>
      </c>
      <c r="AN637">
        <v>246819</v>
      </c>
      <c r="AO637">
        <f t="shared" si="82"/>
        <v>246819</v>
      </c>
      <c r="AP637" t="s">
        <v>5418</v>
      </c>
      <c r="AQ637">
        <f t="shared" si="83"/>
        <v>-0.34500000000116415</v>
      </c>
      <c r="AR637">
        <f t="shared" si="84"/>
        <v>1</v>
      </c>
      <c r="AS637">
        <f t="shared" si="85"/>
        <v>0.65499999999883585</v>
      </c>
      <c r="AT637">
        <f t="shared" si="86"/>
        <v>1</v>
      </c>
      <c r="AU637">
        <f t="shared" si="87"/>
        <v>1</v>
      </c>
      <c r="AV637">
        <f t="shared" si="88"/>
        <v>0</v>
      </c>
      <c r="AW637">
        <f t="shared" si="89"/>
        <v>1</v>
      </c>
      <c r="AX637">
        <f t="shared" si="89"/>
        <v>1</v>
      </c>
      <c r="AY637">
        <f t="shared" si="90"/>
        <v>1</v>
      </c>
    </row>
    <row r="638" spans="1:51">
      <c r="A638" t="s">
        <v>5419</v>
      </c>
      <c r="B638">
        <v>3272060</v>
      </c>
      <c r="C638" t="s">
        <v>5420</v>
      </c>
      <c r="D638" t="s">
        <v>5421</v>
      </c>
      <c r="E638" t="s">
        <v>5422</v>
      </c>
      <c r="F638" t="s">
        <v>3926</v>
      </c>
      <c r="G638" t="s">
        <v>231</v>
      </c>
      <c r="H638">
        <v>60</v>
      </c>
      <c r="I638">
        <v>60</v>
      </c>
      <c r="J638">
        <v>0</v>
      </c>
      <c r="L638">
        <v>114727</v>
      </c>
      <c r="M638" t="s">
        <v>5423</v>
      </c>
      <c r="N638" t="s">
        <v>233</v>
      </c>
      <c r="O638" t="s">
        <v>5424</v>
      </c>
      <c r="P638">
        <v>2</v>
      </c>
      <c r="Q638">
        <v>1</v>
      </c>
      <c r="R638" t="s">
        <v>231</v>
      </c>
      <c r="S638">
        <v>1</v>
      </c>
      <c r="U638" t="s">
        <v>5425</v>
      </c>
      <c r="V638" t="s">
        <v>5426</v>
      </c>
      <c r="W638" t="s">
        <v>5427</v>
      </c>
      <c r="Y638">
        <v>1</v>
      </c>
      <c r="Z638" t="s">
        <v>4185</v>
      </c>
      <c r="AA638" t="s">
        <v>415</v>
      </c>
      <c r="AC638">
        <v>1</v>
      </c>
      <c r="AH638" t="s">
        <v>5428</v>
      </c>
      <c r="AI638">
        <v>3272061</v>
      </c>
      <c r="AJ638" t="s">
        <v>5422</v>
      </c>
      <c r="AL638">
        <v>0</v>
      </c>
      <c r="AM638" t="s">
        <v>5429</v>
      </c>
      <c r="AN638">
        <v>44390</v>
      </c>
      <c r="AO638">
        <f t="shared" si="82"/>
        <v>44390</v>
      </c>
      <c r="AP638" t="s">
        <v>5430</v>
      </c>
      <c r="AQ638">
        <f t="shared" si="83"/>
        <v>-68.3455671296324</v>
      </c>
      <c r="AR638">
        <f t="shared" si="84"/>
        <v>1</v>
      </c>
      <c r="AS638">
        <f t="shared" si="85"/>
        <v>0.65443287036760012</v>
      </c>
      <c r="AT638">
        <f t="shared" si="86"/>
        <v>1</v>
      </c>
      <c r="AU638">
        <f t="shared" si="87"/>
        <v>1</v>
      </c>
      <c r="AV638">
        <f t="shared" si="88"/>
        <v>1</v>
      </c>
      <c r="AW638">
        <f t="shared" si="89"/>
        <v>1</v>
      </c>
      <c r="AX638">
        <f t="shared" si="89"/>
        <v>1</v>
      </c>
      <c r="AY638">
        <f t="shared" si="90"/>
        <v>1</v>
      </c>
    </row>
    <row r="639" spans="1:51">
      <c r="A639" t="s">
        <v>5431</v>
      </c>
      <c r="B639">
        <v>3272062</v>
      </c>
      <c r="C639" t="s">
        <v>5420</v>
      </c>
      <c r="D639" t="s">
        <v>5432</v>
      </c>
      <c r="E639" t="s">
        <v>5433</v>
      </c>
      <c r="F639" t="s">
        <v>3926</v>
      </c>
      <c r="G639" t="s">
        <v>231</v>
      </c>
      <c r="H639">
        <v>0</v>
      </c>
      <c r="I639">
        <v>0</v>
      </c>
      <c r="J639">
        <v>0</v>
      </c>
      <c r="L639">
        <v>114727</v>
      </c>
      <c r="M639" t="s">
        <v>5434</v>
      </c>
      <c r="N639" t="s">
        <v>233</v>
      </c>
      <c r="O639" t="s">
        <v>5424</v>
      </c>
      <c r="P639">
        <v>2</v>
      </c>
      <c r="Q639">
        <v>1</v>
      </c>
      <c r="R639" t="s">
        <v>231</v>
      </c>
      <c r="S639">
        <v>1</v>
      </c>
      <c r="U639" t="s">
        <v>5435</v>
      </c>
      <c r="V639" t="s">
        <v>5426</v>
      </c>
      <c r="W639" t="s">
        <v>5427</v>
      </c>
      <c r="Y639">
        <v>1</v>
      </c>
      <c r="Z639" t="s">
        <v>5436</v>
      </c>
      <c r="AA639" t="s">
        <v>415</v>
      </c>
      <c r="AC639">
        <v>1</v>
      </c>
      <c r="AH639" t="s">
        <v>5437</v>
      </c>
      <c r="AI639">
        <v>3272063</v>
      </c>
      <c r="AJ639" t="s">
        <v>5433</v>
      </c>
      <c r="AL639">
        <v>0</v>
      </c>
      <c r="AM639" t="s">
        <v>5438</v>
      </c>
      <c r="AN639">
        <v>29667</v>
      </c>
      <c r="AO639">
        <f t="shared" si="82"/>
        <v>29667</v>
      </c>
      <c r="AP639" t="s">
        <v>5439</v>
      </c>
      <c r="AQ639">
        <f t="shared" si="83"/>
        <v>-48.347222222218988</v>
      </c>
      <c r="AR639">
        <f t="shared" si="84"/>
        <v>1</v>
      </c>
      <c r="AS639">
        <f t="shared" si="85"/>
        <v>0.65277777778101154</v>
      </c>
      <c r="AT639">
        <f t="shared" si="86"/>
        <v>1</v>
      </c>
      <c r="AU639">
        <f t="shared" si="87"/>
        <v>1</v>
      </c>
      <c r="AV639">
        <f t="shared" si="88"/>
        <v>0</v>
      </c>
      <c r="AW639">
        <f t="shared" si="89"/>
        <v>1</v>
      </c>
      <c r="AX639">
        <f t="shared" si="89"/>
        <v>1</v>
      </c>
      <c r="AY639">
        <f t="shared" si="90"/>
        <v>1</v>
      </c>
    </row>
    <row r="640" spans="1:51">
      <c r="A640" t="s">
        <v>5440</v>
      </c>
      <c r="B640">
        <v>3272064</v>
      </c>
      <c r="C640" t="s">
        <v>5441</v>
      </c>
      <c r="D640" t="s">
        <v>5442</v>
      </c>
      <c r="E640" t="s">
        <v>5443</v>
      </c>
      <c r="F640" t="s">
        <v>3926</v>
      </c>
      <c r="G640" t="s">
        <v>1800</v>
      </c>
      <c r="H640">
        <v>0</v>
      </c>
      <c r="I640">
        <v>0</v>
      </c>
      <c r="J640">
        <v>0</v>
      </c>
      <c r="L640">
        <v>114727</v>
      </c>
      <c r="M640" t="s">
        <v>5444</v>
      </c>
      <c r="N640" t="s">
        <v>233</v>
      </c>
      <c r="O640" t="s">
        <v>5445</v>
      </c>
      <c r="P640">
        <v>2</v>
      </c>
      <c r="Q640">
        <v>1</v>
      </c>
      <c r="R640" t="s">
        <v>231</v>
      </c>
      <c r="S640">
        <v>1</v>
      </c>
      <c r="U640" t="s">
        <v>5446</v>
      </c>
      <c r="V640" t="s">
        <v>564</v>
      </c>
      <c r="W640" t="s">
        <v>5447</v>
      </c>
      <c r="Y640">
        <v>1</v>
      </c>
      <c r="Z640" t="s">
        <v>497</v>
      </c>
      <c r="AA640" t="s">
        <v>415</v>
      </c>
      <c r="AC640">
        <v>1</v>
      </c>
      <c r="AH640" t="s">
        <v>5448</v>
      </c>
      <c r="AI640">
        <v>3272065</v>
      </c>
      <c r="AJ640" t="s">
        <v>5449</v>
      </c>
      <c r="AL640">
        <v>0</v>
      </c>
      <c r="AM640" t="s">
        <v>5450</v>
      </c>
      <c r="AN640">
        <v>826198</v>
      </c>
      <c r="AO640">
        <f t="shared" si="82"/>
        <v>826198</v>
      </c>
      <c r="AP640" t="s">
        <v>5451</v>
      </c>
      <c r="AQ640">
        <f t="shared" si="83"/>
        <v>-14.349502314813435</v>
      </c>
      <c r="AR640">
        <f t="shared" si="84"/>
        <v>1</v>
      </c>
      <c r="AS640">
        <f t="shared" si="85"/>
        <v>0.65049768518656492</v>
      </c>
      <c r="AT640">
        <f t="shared" si="86"/>
        <v>1</v>
      </c>
      <c r="AU640">
        <f t="shared" si="87"/>
        <v>1</v>
      </c>
      <c r="AV640">
        <f t="shared" si="88"/>
        <v>0</v>
      </c>
      <c r="AW640">
        <f t="shared" si="89"/>
        <v>1</v>
      </c>
      <c r="AX640">
        <f t="shared" si="89"/>
        <v>1</v>
      </c>
      <c r="AY640">
        <f t="shared" si="90"/>
        <v>1</v>
      </c>
    </row>
    <row r="641" spans="1:51">
      <c r="A641" t="s">
        <v>5452</v>
      </c>
      <c r="B641">
        <v>3272068</v>
      </c>
      <c r="C641" t="s">
        <v>4439</v>
      </c>
      <c r="D641" t="s">
        <v>5453</v>
      </c>
      <c r="E641" t="s">
        <v>5454</v>
      </c>
      <c r="F641" t="s">
        <v>3926</v>
      </c>
      <c r="G641" t="s">
        <v>231</v>
      </c>
      <c r="H641">
        <v>2750426.1</v>
      </c>
      <c r="I641">
        <v>2139150.65</v>
      </c>
      <c r="J641">
        <v>0</v>
      </c>
      <c r="L641">
        <v>114499</v>
      </c>
      <c r="M641" t="s">
        <v>5455</v>
      </c>
      <c r="N641" t="s">
        <v>233</v>
      </c>
      <c r="O641" t="s">
        <v>5456</v>
      </c>
      <c r="P641">
        <v>3</v>
      </c>
      <c r="Q641">
        <v>1</v>
      </c>
      <c r="R641" t="s">
        <v>231</v>
      </c>
      <c r="S641">
        <v>1</v>
      </c>
      <c r="U641" t="s">
        <v>5457</v>
      </c>
      <c r="V641" t="s">
        <v>4445</v>
      </c>
      <c r="W641" t="s">
        <v>4446</v>
      </c>
      <c r="Y641">
        <v>1</v>
      </c>
      <c r="Z641" t="s">
        <v>449</v>
      </c>
      <c r="AA641" t="s">
        <v>415</v>
      </c>
      <c r="AC641">
        <v>1</v>
      </c>
      <c r="AH641" t="s">
        <v>5458</v>
      </c>
      <c r="AI641">
        <v>3272070</v>
      </c>
      <c r="AJ641" t="s">
        <v>5454</v>
      </c>
      <c r="AL641">
        <v>0</v>
      </c>
      <c r="AM641" t="s">
        <v>5459</v>
      </c>
      <c r="AN641">
        <v>1130690</v>
      </c>
      <c r="AO641">
        <f t="shared" si="82"/>
        <v>1130690</v>
      </c>
      <c r="AP641" t="s">
        <v>5460</v>
      </c>
      <c r="AQ641">
        <f t="shared" si="83"/>
        <v>-13.352071759261889</v>
      </c>
      <c r="AR641">
        <f t="shared" si="84"/>
        <v>1</v>
      </c>
      <c r="AS641">
        <f t="shared" si="85"/>
        <v>0.64792824073811062</v>
      </c>
      <c r="AT641">
        <f t="shared" si="86"/>
        <v>1</v>
      </c>
      <c r="AU641">
        <f t="shared" si="87"/>
        <v>1</v>
      </c>
      <c r="AV641">
        <f t="shared" si="88"/>
        <v>1</v>
      </c>
      <c r="AW641">
        <f t="shared" si="89"/>
        <v>1</v>
      </c>
      <c r="AX641">
        <f t="shared" si="89"/>
        <v>1</v>
      </c>
      <c r="AY641">
        <f t="shared" si="90"/>
        <v>1</v>
      </c>
    </row>
    <row r="642" spans="1:51">
      <c r="A642" t="s">
        <v>5461</v>
      </c>
      <c r="B642">
        <v>3272073</v>
      </c>
      <c r="C642" t="s">
        <v>609</v>
      </c>
      <c r="D642" t="s">
        <v>5462</v>
      </c>
      <c r="E642" t="s">
        <v>5463</v>
      </c>
      <c r="F642" t="s">
        <v>3926</v>
      </c>
      <c r="G642" t="s">
        <v>263</v>
      </c>
      <c r="H642">
        <v>0</v>
      </c>
      <c r="I642">
        <v>0</v>
      </c>
      <c r="J642">
        <v>0</v>
      </c>
      <c r="L642">
        <v>114727</v>
      </c>
      <c r="M642" t="s">
        <v>5464</v>
      </c>
      <c r="N642" t="s">
        <v>233</v>
      </c>
      <c r="O642" t="s">
        <v>5465</v>
      </c>
      <c r="P642">
        <v>3</v>
      </c>
      <c r="Q642">
        <v>1</v>
      </c>
      <c r="R642" t="s">
        <v>231</v>
      </c>
      <c r="S642">
        <v>1</v>
      </c>
      <c r="V642" t="s">
        <v>564</v>
      </c>
      <c r="W642" t="s">
        <v>614</v>
      </c>
      <c r="Y642">
        <v>1</v>
      </c>
      <c r="Z642" t="s">
        <v>551</v>
      </c>
      <c r="AA642" t="s">
        <v>415</v>
      </c>
      <c r="AC642">
        <v>1</v>
      </c>
      <c r="AH642" t="s">
        <v>5466</v>
      </c>
      <c r="AI642">
        <v>3272074</v>
      </c>
      <c r="AJ642" t="s">
        <v>5461</v>
      </c>
      <c r="AL642">
        <v>0</v>
      </c>
      <c r="AM642" t="s">
        <v>5467</v>
      </c>
      <c r="AN642">
        <v>413428</v>
      </c>
      <c r="AO642">
        <f t="shared" si="82"/>
        <v>413428</v>
      </c>
      <c r="AP642" t="s">
        <v>5468</v>
      </c>
      <c r="AQ642">
        <f t="shared" si="83"/>
        <v>-5.3524768518545898</v>
      </c>
      <c r="AR642">
        <f t="shared" si="84"/>
        <v>1</v>
      </c>
      <c r="AS642">
        <f t="shared" si="85"/>
        <v>0.64752314814541023</v>
      </c>
      <c r="AT642">
        <f t="shared" si="86"/>
        <v>1</v>
      </c>
      <c r="AU642">
        <f t="shared" si="87"/>
        <v>1</v>
      </c>
      <c r="AV642">
        <f t="shared" si="88"/>
        <v>0</v>
      </c>
      <c r="AW642">
        <f t="shared" si="89"/>
        <v>1</v>
      </c>
      <c r="AX642">
        <f t="shared" si="89"/>
        <v>1</v>
      </c>
      <c r="AY642">
        <f t="shared" si="90"/>
        <v>1</v>
      </c>
    </row>
    <row r="643" spans="1:51">
      <c r="A643" t="s">
        <v>5469</v>
      </c>
      <c r="B643">
        <v>3272077</v>
      </c>
      <c r="C643" t="s">
        <v>609</v>
      </c>
      <c r="D643" t="s">
        <v>5470</v>
      </c>
      <c r="E643" t="s">
        <v>5471</v>
      </c>
      <c r="F643" t="s">
        <v>3926</v>
      </c>
      <c r="G643" t="s">
        <v>263</v>
      </c>
      <c r="H643">
        <v>0</v>
      </c>
      <c r="I643">
        <v>0</v>
      </c>
      <c r="J643">
        <v>0</v>
      </c>
      <c r="L643">
        <v>114727</v>
      </c>
      <c r="M643" t="s">
        <v>5472</v>
      </c>
      <c r="N643" t="s">
        <v>233</v>
      </c>
      <c r="O643" t="s">
        <v>5473</v>
      </c>
      <c r="P643">
        <v>2</v>
      </c>
      <c r="Q643">
        <v>1</v>
      </c>
      <c r="R643" t="s">
        <v>231</v>
      </c>
      <c r="S643">
        <v>1</v>
      </c>
      <c r="V643" t="s">
        <v>564</v>
      </c>
      <c r="W643" t="s">
        <v>614</v>
      </c>
      <c r="Y643">
        <v>1</v>
      </c>
      <c r="Z643" t="s">
        <v>551</v>
      </c>
      <c r="AA643" t="s">
        <v>415</v>
      </c>
      <c r="AC643">
        <v>1</v>
      </c>
      <c r="AH643" t="s">
        <v>5474</v>
      </c>
      <c r="AI643">
        <v>3272078</v>
      </c>
      <c r="AJ643" t="s">
        <v>5469</v>
      </c>
      <c r="AL643">
        <v>0</v>
      </c>
      <c r="AM643" t="s">
        <v>5475</v>
      </c>
      <c r="AN643">
        <v>413465</v>
      </c>
      <c r="AO643">
        <f t="shared" ref="AO643:AO706" si="91">AL643+AN643</f>
        <v>413465</v>
      </c>
      <c r="AP643" t="s">
        <v>5476</v>
      </c>
      <c r="AQ643">
        <f t="shared" ref="AQ643:AQ706" si="92">IFERROR(Z643-M643,"nesprávny dátum")</f>
        <v>-5.3550578703725478</v>
      </c>
      <c r="AR643">
        <f t="shared" ref="AR643:AR706" si="93">IFERROR(IF(Z643-M643&lt;-93,0,IF(Z643-M643&lt;1,1,0)),0)</f>
        <v>1</v>
      </c>
      <c r="AS643">
        <f t="shared" ref="AS643:AS706" si="94">IFERROR(F643-M643,"N/A")</f>
        <v>0.64494212962745223</v>
      </c>
      <c r="AT643">
        <f t="shared" ref="AT643:AT706" si="95">IFERROR(IF(F643-M643&gt;0,1,0),"N/A")</f>
        <v>1</v>
      </c>
      <c r="AU643">
        <f t="shared" ref="AU643:AU706" si="96">IF(AND(F643="",T643=""),0,1)</f>
        <v>1</v>
      </c>
      <c r="AV643">
        <f t="shared" ref="AV643:AV706" si="97">IF(H643&gt;0,1,0)</f>
        <v>0</v>
      </c>
      <c r="AW643">
        <f t="shared" ref="AW643:AX706" si="98">IF(AI643="",0,1)</f>
        <v>1</v>
      </c>
      <c r="AX643">
        <f t="shared" si="98"/>
        <v>1</v>
      </c>
      <c r="AY643">
        <f t="shared" ref="AY643:AY706" si="99">IF(AK643&gt;"",1,IF(AM643&gt;"",1,0))</f>
        <v>1</v>
      </c>
    </row>
    <row r="644" spans="1:51">
      <c r="A644" t="s">
        <v>3091</v>
      </c>
      <c r="B644">
        <v>3272079</v>
      </c>
      <c r="C644" t="s">
        <v>5328</v>
      </c>
      <c r="D644" t="s">
        <v>5477</v>
      </c>
      <c r="E644" t="s">
        <v>5478</v>
      </c>
      <c r="F644" t="s">
        <v>3926</v>
      </c>
      <c r="G644" t="s">
        <v>263</v>
      </c>
      <c r="H644">
        <v>0</v>
      </c>
      <c r="I644">
        <v>0</v>
      </c>
      <c r="J644">
        <v>0</v>
      </c>
      <c r="L644">
        <v>114727</v>
      </c>
      <c r="M644" t="s">
        <v>5479</v>
      </c>
      <c r="N644" t="s">
        <v>233</v>
      </c>
      <c r="O644" t="s">
        <v>5480</v>
      </c>
      <c r="P644">
        <v>2</v>
      </c>
      <c r="Q644">
        <v>5</v>
      </c>
      <c r="R644" t="s">
        <v>462</v>
      </c>
      <c r="S644">
        <v>1</v>
      </c>
      <c r="U644" t="s">
        <v>5481</v>
      </c>
      <c r="V644" t="s">
        <v>5334</v>
      </c>
      <c r="W644" t="s">
        <v>5335</v>
      </c>
      <c r="X644" t="s">
        <v>5482</v>
      </c>
      <c r="Y644">
        <v>1</v>
      </c>
      <c r="Z644" t="s">
        <v>589</v>
      </c>
      <c r="AA644" t="s">
        <v>415</v>
      </c>
      <c r="AC644">
        <v>1</v>
      </c>
      <c r="AH644" t="s">
        <v>5483</v>
      </c>
      <c r="AI644">
        <v>3272080</v>
      </c>
      <c r="AJ644" t="s">
        <v>5484</v>
      </c>
      <c r="AL644">
        <v>0</v>
      </c>
      <c r="AM644" t="s">
        <v>5485</v>
      </c>
      <c r="AN644">
        <v>207882</v>
      </c>
      <c r="AO644">
        <f t="shared" si="91"/>
        <v>207882</v>
      </c>
      <c r="AP644" t="s">
        <v>5486</v>
      </c>
      <c r="AQ644">
        <f t="shared" si="92"/>
        <v>-19.357175925928459</v>
      </c>
      <c r="AR644">
        <f t="shared" si="93"/>
        <v>1</v>
      </c>
      <c r="AS644">
        <f t="shared" si="94"/>
        <v>0.64282407407154096</v>
      </c>
      <c r="AT644">
        <f t="shared" si="95"/>
        <v>1</v>
      </c>
      <c r="AU644">
        <f t="shared" si="96"/>
        <v>1</v>
      </c>
      <c r="AV644">
        <f t="shared" si="97"/>
        <v>0</v>
      </c>
      <c r="AW644">
        <f t="shared" si="98"/>
        <v>1</v>
      </c>
      <c r="AX644">
        <f t="shared" si="98"/>
        <v>1</v>
      </c>
      <c r="AY644">
        <f t="shared" si="99"/>
        <v>1</v>
      </c>
    </row>
    <row r="645" spans="1:51">
      <c r="A645" t="s">
        <v>5487</v>
      </c>
      <c r="B645">
        <v>3272081</v>
      </c>
      <c r="C645" t="s">
        <v>609</v>
      </c>
      <c r="D645" t="s">
        <v>619</v>
      </c>
      <c r="E645" t="s">
        <v>5488</v>
      </c>
      <c r="F645" t="s">
        <v>3926</v>
      </c>
      <c r="G645" t="s">
        <v>263</v>
      </c>
      <c r="H645">
        <v>0</v>
      </c>
      <c r="I645">
        <v>0</v>
      </c>
      <c r="J645">
        <v>0</v>
      </c>
      <c r="L645">
        <v>114727</v>
      </c>
      <c r="M645" t="s">
        <v>5489</v>
      </c>
      <c r="N645" t="s">
        <v>233</v>
      </c>
      <c r="O645" t="s">
        <v>622</v>
      </c>
      <c r="P645">
        <v>2</v>
      </c>
      <c r="Q645">
        <v>1</v>
      </c>
      <c r="R645" t="s">
        <v>231</v>
      </c>
      <c r="S645">
        <v>1</v>
      </c>
      <c r="V645" t="s">
        <v>564</v>
      </c>
      <c r="W645" t="s">
        <v>614</v>
      </c>
      <c r="Y645">
        <v>1</v>
      </c>
      <c r="Z645" t="s">
        <v>551</v>
      </c>
      <c r="AA645" t="s">
        <v>415</v>
      </c>
      <c r="AC645">
        <v>1</v>
      </c>
      <c r="AH645" t="s">
        <v>5490</v>
      </c>
      <c r="AI645">
        <v>3272082</v>
      </c>
      <c r="AJ645" t="s">
        <v>5487</v>
      </c>
      <c r="AL645">
        <v>0</v>
      </c>
      <c r="AM645" t="s">
        <v>5491</v>
      </c>
      <c r="AN645">
        <v>413299</v>
      </c>
      <c r="AO645">
        <f t="shared" si="91"/>
        <v>413299</v>
      </c>
      <c r="AP645" t="s">
        <v>5492</v>
      </c>
      <c r="AQ645">
        <f t="shared" si="92"/>
        <v>-5.3579976851833635</v>
      </c>
      <c r="AR645">
        <f t="shared" si="93"/>
        <v>1</v>
      </c>
      <c r="AS645">
        <f t="shared" si="94"/>
        <v>0.6420023148166365</v>
      </c>
      <c r="AT645">
        <f t="shared" si="95"/>
        <v>1</v>
      </c>
      <c r="AU645">
        <f t="shared" si="96"/>
        <v>1</v>
      </c>
      <c r="AV645">
        <f t="shared" si="97"/>
        <v>0</v>
      </c>
      <c r="AW645">
        <f t="shared" si="98"/>
        <v>1</v>
      </c>
      <c r="AX645">
        <f t="shared" si="98"/>
        <v>1</v>
      </c>
      <c r="AY645">
        <f t="shared" si="99"/>
        <v>1</v>
      </c>
    </row>
    <row r="646" spans="1:51">
      <c r="A646" t="s">
        <v>5493</v>
      </c>
      <c r="B646">
        <v>3272083</v>
      </c>
      <c r="C646" t="s">
        <v>5494</v>
      </c>
      <c r="D646" t="s">
        <v>5495</v>
      </c>
      <c r="E646" t="s">
        <v>5496</v>
      </c>
      <c r="F646" t="s">
        <v>3926</v>
      </c>
      <c r="G646" t="s">
        <v>263</v>
      </c>
      <c r="H646">
        <v>0</v>
      </c>
      <c r="I646">
        <v>0</v>
      </c>
      <c r="J646">
        <v>0</v>
      </c>
      <c r="L646">
        <v>114723</v>
      </c>
      <c r="M646" t="s">
        <v>5497</v>
      </c>
      <c r="N646" t="s">
        <v>233</v>
      </c>
      <c r="O646" t="s">
        <v>5498</v>
      </c>
      <c r="P646">
        <v>2</v>
      </c>
      <c r="Q646">
        <v>5</v>
      </c>
      <c r="R646" t="s">
        <v>462</v>
      </c>
      <c r="S646">
        <v>1</v>
      </c>
      <c r="U646" t="s">
        <v>5499</v>
      </c>
      <c r="V646" t="s">
        <v>876</v>
      </c>
      <c r="W646" t="s">
        <v>5500</v>
      </c>
      <c r="X646" t="s">
        <v>5501</v>
      </c>
      <c r="Y646">
        <v>1</v>
      </c>
      <c r="Z646" t="s">
        <v>455</v>
      </c>
      <c r="AA646" t="s">
        <v>415</v>
      </c>
      <c r="AC646">
        <v>1</v>
      </c>
      <c r="AH646" t="s">
        <v>5502</v>
      </c>
      <c r="AI646">
        <v>3272087</v>
      </c>
      <c r="AJ646" t="s">
        <v>5496</v>
      </c>
      <c r="AL646">
        <v>0</v>
      </c>
      <c r="AM646" t="s">
        <v>5503</v>
      </c>
      <c r="AN646">
        <v>537053</v>
      </c>
      <c r="AO646">
        <f t="shared" si="91"/>
        <v>537053</v>
      </c>
      <c r="AP646" t="s">
        <v>5504</v>
      </c>
      <c r="AQ646">
        <f t="shared" si="92"/>
        <v>-21.360439814816345</v>
      </c>
      <c r="AR646">
        <f t="shared" si="93"/>
        <v>1</v>
      </c>
      <c r="AS646">
        <f t="shared" si="94"/>
        <v>0.63956018518365454</v>
      </c>
      <c r="AT646">
        <f t="shared" si="95"/>
        <v>1</v>
      </c>
      <c r="AU646">
        <f t="shared" si="96"/>
        <v>1</v>
      </c>
      <c r="AV646">
        <f t="shared" si="97"/>
        <v>0</v>
      </c>
      <c r="AW646">
        <f t="shared" si="98"/>
        <v>1</v>
      </c>
      <c r="AX646">
        <f t="shared" si="98"/>
        <v>1</v>
      </c>
      <c r="AY646">
        <f t="shared" si="99"/>
        <v>1</v>
      </c>
    </row>
    <row r="647" spans="1:51">
      <c r="A647" t="s">
        <v>5505</v>
      </c>
      <c r="B647">
        <v>3272084</v>
      </c>
      <c r="C647" t="s">
        <v>609</v>
      </c>
      <c r="D647" t="s">
        <v>648</v>
      </c>
      <c r="E647" t="s">
        <v>5506</v>
      </c>
      <c r="F647" t="s">
        <v>3926</v>
      </c>
      <c r="G647" t="s">
        <v>263</v>
      </c>
      <c r="H647">
        <v>0</v>
      </c>
      <c r="I647">
        <v>0</v>
      </c>
      <c r="J647">
        <v>0</v>
      </c>
      <c r="L647">
        <v>114727</v>
      </c>
      <c r="M647" t="s">
        <v>5507</v>
      </c>
      <c r="N647" t="s">
        <v>233</v>
      </c>
      <c r="O647" t="s">
        <v>651</v>
      </c>
      <c r="P647">
        <v>3</v>
      </c>
      <c r="Q647">
        <v>1</v>
      </c>
      <c r="R647" t="s">
        <v>231</v>
      </c>
      <c r="S647">
        <v>1</v>
      </c>
      <c r="V647" t="s">
        <v>564</v>
      </c>
      <c r="W647" t="s">
        <v>614</v>
      </c>
      <c r="Y647">
        <v>1</v>
      </c>
      <c r="Z647" t="s">
        <v>551</v>
      </c>
      <c r="AA647" t="s">
        <v>415</v>
      </c>
      <c r="AC647">
        <v>1</v>
      </c>
      <c r="AH647" t="s">
        <v>5508</v>
      </c>
      <c r="AI647">
        <v>3272085</v>
      </c>
      <c r="AJ647" t="s">
        <v>5505</v>
      </c>
      <c r="AL647">
        <v>0</v>
      </c>
      <c r="AM647" t="s">
        <v>5509</v>
      </c>
      <c r="AN647">
        <v>413184</v>
      </c>
      <c r="AO647">
        <f t="shared" si="91"/>
        <v>413184</v>
      </c>
      <c r="AP647" t="s">
        <v>5510</v>
      </c>
      <c r="AQ647">
        <f t="shared" si="92"/>
        <v>-5.3600000000005821</v>
      </c>
      <c r="AR647">
        <f t="shared" si="93"/>
        <v>1</v>
      </c>
      <c r="AS647">
        <f t="shared" si="94"/>
        <v>0.63999999999941792</v>
      </c>
      <c r="AT647">
        <f t="shared" si="95"/>
        <v>1</v>
      </c>
      <c r="AU647">
        <f t="shared" si="96"/>
        <v>1</v>
      </c>
      <c r="AV647">
        <f t="shared" si="97"/>
        <v>0</v>
      </c>
      <c r="AW647">
        <f t="shared" si="98"/>
        <v>1</v>
      </c>
      <c r="AX647">
        <f t="shared" si="98"/>
        <v>1</v>
      </c>
      <c r="AY647">
        <f t="shared" si="99"/>
        <v>1</v>
      </c>
    </row>
    <row r="648" spans="1:51">
      <c r="A648" t="s">
        <v>5511</v>
      </c>
      <c r="B648">
        <v>3272086</v>
      </c>
      <c r="C648" t="s">
        <v>5328</v>
      </c>
      <c r="D648" t="s">
        <v>5512</v>
      </c>
      <c r="E648" t="s">
        <v>5513</v>
      </c>
      <c r="F648" t="s">
        <v>3926</v>
      </c>
      <c r="G648" t="s">
        <v>263</v>
      </c>
      <c r="H648">
        <v>0</v>
      </c>
      <c r="I648">
        <v>0</v>
      </c>
      <c r="J648">
        <v>0</v>
      </c>
      <c r="L648">
        <v>114727</v>
      </c>
      <c r="M648" t="s">
        <v>5514</v>
      </c>
      <c r="N648" t="s">
        <v>233</v>
      </c>
      <c r="O648" t="s">
        <v>5515</v>
      </c>
      <c r="P648">
        <v>2</v>
      </c>
      <c r="Q648">
        <v>5</v>
      </c>
      <c r="R648" t="s">
        <v>462</v>
      </c>
      <c r="S648">
        <v>1</v>
      </c>
      <c r="U648" t="s">
        <v>5516</v>
      </c>
      <c r="V648" t="s">
        <v>5334</v>
      </c>
      <c r="W648" t="s">
        <v>5335</v>
      </c>
      <c r="X648" t="s">
        <v>5517</v>
      </c>
      <c r="Y648">
        <v>1</v>
      </c>
      <c r="Z648" t="s">
        <v>589</v>
      </c>
      <c r="AA648" t="s">
        <v>415</v>
      </c>
      <c r="AC648">
        <v>1</v>
      </c>
      <c r="AH648" t="s">
        <v>5518</v>
      </c>
      <c r="AI648">
        <v>3272088</v>
      </c>
      <c r="AJ648" t="s">
        <v>5519</v>
      </c>
      <c r="AL648">
        <v>0</v>
      </c>
      <c r="AM648" t="s">
        <v>5520</v>
      </c>
      <c r="AN648">
        <v>209445</v>
      </c>
      <c r="AO648">
        <f t="shared" si="91"/>
        <v>209445</v>
      </c>
      <c r="AP648" t="s">
        <v>5521</v>
      </c>
      <c r="AQ648">
        <f t="shared" si="92"/>
        <v>-19.360648148147448</v>
      </c>
      <c r="AR648">
        <f t="shared" si="93"/>
        <v>1</v>
      </c>
      <c r="AS648">
        <f t="shared" si="94"/>
        <v>0.6393518518525525</v>
      </c>
      <c r="AT648">
        <f t="shared" si="95"/>
        <v>1</v>
      </c>
      <c r="AU648">
        <f t="shared" si="96"/>
        <v>1</v>
      </c>
      <c r="AV648">
        <f t="shared" si="97"/>
        <v>0</v>
      </c>
      <c r="AW648">
        <f t="shared" si="98"/>
        <v>1</v>
      </c>
      <c r="AX648">
        <f t="shared" si="98"/>
        <v>1</v>
      </c>
      <c r="AY648">
        <f t="shared" si="99"/>
        <v>1</v>
      </c>
    </row>
    <row r="649" spans="1:51">
      <c r="A649" t="s">
        <v>5522</v>
      </c>
      <c r="B649">
        <v>3272089</v>
      </c>
      <c r="C649" t="s">
        <v>5523</v>
      </c>
      <c r="D649" t="s">
        <v>5524</v>
      </c>
      <c r="E649" t="s">
        <v>5525</v>
      </c>
      <c r="F649" t="s">
        <v>3926</v>
      </c>
      <c r="G649" t="s">
        <v>231</v>
      </c>
      <c r="H649">
        <v>0</v>
      </c>
      <c r="I649">
        <v>0</v>
      </c>
      <c r="J649">
        <v>0</v>
      </c>
      <c r="L649">
        <v>114571</v>
      </c>
      <c r="M649" t="s">
        <v>5526</v>
      </c>
      <c r="N649" t="s">
        <v>233</v>
      </c>
      <c r="O649" t="s">
        <v>5527</v>
      </c>
      <c r="P649">
        <v>2</v>
      </c>
      <c r="Q649">
        <v>1</v>
      </c>
      <c r="R649" t="s">
        <v>231</v>
      </c>
      <c r="S649">
        <v>1</v>
      </c>
      <c r="U649" t="s">
        <v>5528</v>
      </c>
      <c r="V649" t="s">
        <v>5529</v>
      </c>
      <c r="W649" t="s">
        <v>5530</v>
      </c>
      <c r="Y649">
        <v>1</v>
      </c>
      <c r="Z649" t="s">
        <v>642</v>
      </c>
      <c r="AA649" t="s">
        <v>415</v>
      </c>
      <c r="AC649">
        <v>1</v>
      </c>
      <c r="AH649" t="s">
        <v>5531</v>
      </c>
      <c r="AI649">
        <v>3272090</v>
      </c>
      <c r="AJ649" t="s">
        <v>5525</v>
      </c>
      <c r="AL649">
        <v>0</v>
      </c>
      <c r="AM649" t="s">
        <v>5532</v>
      </c>
      <c r="AN649">
        <v>41750</v>
      </c>
      <c r="AO649">
        <f t="shared" si="91"/>
        <v>41750</v>
      </c>
      <c r="AP649" t="s">
        <v>5533</v>
      </c>
      <c r="AQ649">
        <f t="shared" si="92"/>
        <v>-6.3627314814802958</v>
      </c>
      <c r="AR649">
        <f t="shared" si="93"/>
        <v>1</v>
      </c>
      <c r="AS649">
        <f t="shared" si="94"/>
        <v>0.63726851851970423</v>
      </c>
      <c r="AT649">
        <f t="shared" si="95"/>
        <v>1</v>
      </c>
      <c r="AU649">
        <f t="shared" si="96"/>
        <v>1</v>
      </c>
      <c r="AV649">
        <f t="shared" si="97"/>
        <v>0</v>
      </c>
      <c r="AW649">
        <f t="shared" si="98"/>
        <v>1</v>
      </c>
      <c r="AX649">
        <f t="shared" si="98"/>
        <v>1</v>
      </c>
      <c r="AY649">
        <f t="shared" si="99"/>
        <v>1</v>
      </c>
    </row>
    <row r="650" spans="1:51">
      <c r="A650" t="s">
        <v>5534</v>
      </c>
      <c r="B650">
        <v>3272091</v>
      </c>
      <c r="C650" t="s">
        <v>609</v>
      </c>
      <c r="D650" t="s">
        <v>5535</v>
      </c>
      <c r="E650" t="s">
        <v>5536</v>
      </c>
      <c r="F650" t="s">
        <v>3926</v>
      </c>
      <c r="G650" t="s">
        <v>263</v>
      </c>
      <c r="H650">
        <v>0</v>
      </c>
      <c r="I650">
        <v>0</v>
      </c>
      <c r="J650">
        <v>0</v>
      </c>
      <c r="L650">
        <v>114727</v>
      </c>
      <c r="M650" t="s">
        <v>5537</v>
      </c>
      <c r="N650" t="s">
        <v>233</v>
      </c>
      <c r="O650" t="s">
        <v>5538</v>
      </c>
      <c r="P650">
        <v>3</v>
      </c>
      <c r="Q650">
        <v>1</v>
      </c>
      <c r="R650" t="s">
        <v>231</v>
      </c>
      <c r="S650">
        <v>1</v>
      </c>
      <c r="V650" t="s">
        <v>564</v>
      </c>
      <c r="W650" t="s">
        <v>614</v>
      </c>
      <c r="Y650">
        <v>1</v>
      </c>
      <c r="Z650" t="s">
        <v>551</v>
      </c>
      <c r="AA650" t="s">
        <v>415</v>
      </c>
      <c r="AC650">
        <v>1</v>
      </c>
      <c r="AH650" t="s">
        <v>5539</v>
      </c>
      <c r="AI650">
        <v>3272092</v>
      </c>
      <c r="AJ650" t="s">
        <v>5534</v>
      </c>
      <c r="AL650">
        <v>0</v>
      </c>
      <c r="AM650" t="s">
        <v>5540</v>
      </c>
      <c r="AN650">
        <v>413210</v>
      </c>
      <c r="AO650">
        <f t="shared" si="91"/>
        <v>413210</v>
      </c>
      <c r="AP650" t="s">
        <v>5541</v>
      </c>
      <c r="AQ650">
        <f t="shared" si="92"/>
        <v>-5.362233796295186</v>
      </c>
      <c r="AR650">
        <f t="shared" si="93"/>
        <v>1</v>
      </c>
      <c r="AS650">
        <f t="shared" si="94"/>
        <v>0.63776620370481396</v>
      </c>
      <c r="AT650">
        <f t="shared" si="95"/>
        <v>1</v>
      </c>
      <c r="AU650">
        <f t="shared" si="96"/>
        <v>1</v>
      </c>
      <c r="AV650">
        <f t="shared" si="97"/>
        <v>0</v>
      </c>
      <c r="AW650">
        <f t="shared" si="98"/>
        <v>1</v>
      </c>
      <c r="AX650">
        <f t="shared" si="98"/>
        <v>1</v>
      </c>
      <c r="AY650">
        <f t="shared" si="99"/>
        <v>1</v>
      </c>
    </row>
    <row r="651" spans="1:51">
      <c r="A651" t="s">
        <v>5542</v>
      </c>
      <c r="B651">
        <v>3272093</v>
      </c>
      <c r="C651" t="s">
        <v>5328</v>
      </c>
      <c r="D651" t="s">
        <v>5543</v>
      </c>
      <c r="E651" t="s">
        <v>5544</v>
      </c>
      <c r="F651" t="s">
        <v>3926</v>
      </c>
      <c r="G651" t="s">
        <v>263</v>
      </c>
      <c r="H651">
        <v>0</v>
      </c>
      <c r="I651">
        <v>0</v>
      </c>
      <c r="J651">
        <v>0</v>
      </c>
      <c r="L651">
        <v>114727</v>
      </c>
      <c r="M651" t="s">
        <v>5545</v>
      </c>
      <c r="N651" t="s">
        <v>233</v>
      </c>
      <c r="O651" t="s">
        <v>5546</v>
      </c>
      <c r="P651">
        <v>2</v>
      </c>
      <c r="Q651">
        <v>5</v>
      </c>
      <c r="R651" t="s">
        <v>462</v>
      </c>
      <c r="S651">
        <v>1</v>
      </c>
      <c r="U651" t="s">
        <v>5547</v>
      </c>
      <c r="V651" t="s">
        <v>5334</v>
      </c>
      <c r="W651" t="s">
        <v>5335</v>
      </c>
      <c r="X651" t="s">
        <v>5548</v>
      </c>
      <c r="Y651">
        <v>1</v>
      </c>
      <c r="Z651" t="s">
        <v>589</v>
      </c>
      <c r="AA651" t="s">
        <v>415</v>
      </c>
      <c r="AC651">
        <v>1</v>
      </c>
      <c r="AH651" t="s">
        <v>5549</v>
      </c>
      <c r="AI651">
        <v>3272094</v>
      </c>
      <c r="AJ651" t="s">
        <v>5550</v>
      </c>
      <c r="AL651">
        <v>0</v>
      </c>
      <c r="AM651" t="s">
        <v>5551</v>
      </c>
      <c r="AN651">
        <v>207987</v>
      </c>
      <c r="AO651">
        <f t="shared" si="91"/>
        <v>207987</v>
      </c>
      <c r="AP651" t="s">
        <v>5552</v>
      </c>
      <c r="AQ651">
        <f t="shared" si="92"/>
        <v>-19.362719907410792</v>
      </c>
      <c r="AR651">
        <f t="shared" si="93"/>
        <v>1</v>
      </c>
      <c r="AS651">
        <f t="shared" si="94"/>
        <v>0.63728009258920792</v>
      </c>
      <c r="AT651">
        <f t="shared" si="95"/>
        <v>1</v>
      </c>
      <c r="AU651">
        <f t="shared" si="96"/>
        <v>1</v>
      </c>
      <c r="AV651">
        <f t="shared" si="97"/>
        <v>0</v>
      </c>
      <c r="AW651">
        <f t="shared" si="98"/>
        <v>1</v>
      </c>
      <c r="AX651">
        <f t="shared" si="98"/>
        <v>1</v>
      </c>
      <c r="AY651">
        <f t="shared" si="99"/>
        <v>1</v>
      </c>
    </row>
    <row r="652" spans="1:51">
      <c r="A652" t="s">
        <v>5553</v>
      </c>
      <c r="B652">
        <v>3272095</v>
      </c>
      <c r="C652" t="s">
        <v>5554</v>
      </c>
      <c r="D652" t="s">
        <v>5555</v>
      </c>
      <c r="E652" t="s">
        <v>5556</v>
      </c>
      <c r="F652" t="s">
        <v>3926</v>
      </c>
      <c r="G652" t="s">
        <v>231</v>
      </c>
      <c r="H652">
        <v>0</v>
      </c>
      <c r="I652">
        <v>0</v>
      </c>
      <c r="J652">
        <v>12018</v>
      </c>
      <c r="L652">
        <v>114727</v>
      </c>
      <c r="M652" t="s">
        <v>5557</v>
      </c>
      <c r="N652" t="s">
        <v>233</v>
      </c>
      <c r="O652" t="s">
        <v>1982</v>
      </c>
      <c r="P652">
        <v>2</v>
      </c>
      <c r="Q652">
        <v>1</v>
      </c>
      <c r="R652" t="s">
        <v>231</v>
      </c>
      <c r="S652">
        <v>1</v>
      </c>
      <c r="U652" t="s">
        <v>1983</v>
      </c>
      <c r="V652" t="s">
        <v>5558</v>
      </c>
      <c r="W652" t="s">
        <v>5559</v>
      </c>
      <c r="Y652">
        <v>1</v>
      </c>
      <c r="Z652" t="s">
        <v>449</v>
      </c>
      <c r="AA652" t="s">
        <v>415</v>
      </c>
      <c r="AC652">
        <v>1</v>
      </c>
      <c r="AH652" t="s">
        <v>5560</v>
      </c>
      <c r="AI652">
        <v>3272109</v>
      </c>
      <c r="AJ652" t="s">
        <v>5561</v>
      </c>
      <c r="AL652">
        <v>0</v>
      </c>
      <c r="AM652" t="s">
        <v>5562</v>
      </c>
      <c r="AN652">
        <v>284873</v>
      </c>
      <c r="AO652">
        <f t="shared" si="91"/>
        <v>284873</v>
      </c>
      <c r="AP652" t="s">
        <v>5563</v>
      </c>
      <c r="AQ652">
        <f t="shared" si="92"/>
        <v>-13.365254629628907</v>
      </c>
      <c r="AR652">
        <f t="shared" si="93"/>
        <v>1</v>
      </c>
      <c r="AS652">
        <f t="shared" si="94"/>
        <v>0.63474537037109258</v>
      </c>
      <c r="AT652">
        <f t="shared" si="95"/>
        <v>1</v>
      </c>
      <c r="AU652">
        <f t="shared" si="96"/>
        <v>1</v>
      </c>
      <c r="AV652">
        <f t="shared" si="97"/>
        <v>0</v>
      </c>
      <c r="AW652">
        <f t="shared" si="98"/>
        <v>1</v>
      </c>
      <c r="AX652">
        <f t="shared" si="98"/>
        <v>1</v>
      </c>
      <c r="AY652">
        <f t="shared" si="99"/>
        <v>1</v>
      </c>
    </row>
    <row r="653" spans="1:51">
      <c r="A653" t="s">
        <v>5564</v>
      </c>
      <c r="B653">
        <v>3272096</v>
      </c>
      <c r="C653" t="s">
        <v>4223</v>
      </c>
      <c r="D653" t="s">
        <v>5565</v>
      </c>
      <c r="E653" t="s">
        <v>4225</v>
      </c>
      <c r="F653" t="s">
        <v>3926</v>
      </c>
      <c r="G653" t="s">
        <v>263</v>
      </c>
      <c r="H653">
        <v>0</v>
      </c>
      <c r="I653">
        <v>0</v>
      </c>
      <c r="J653">
        <v>24</v>
      </c>
      <c r="L653">
        <v>114727</v>
      </c>
      <c r="M653" t="s">
        <v>5566</v>
      </c>
      <c r="N653" t="s">
        <v>233</v>
      </c>
      <c r="O653" t="s">
        <v>5567</v>
      </c>
      <c r="P653">
        <v>2</v>
      </c>
      <c r="Q653">
        <v>5</v>
      </c>
      <c r="R653" t="s">
        <v>3926</v>
      </c>
      <c r="S653">
        <v>1</v>
      </c>
      <c r="V653" t="s">
        <v>564</v>
      </c>
      <c r="W653" t="s">
        <v>5299</v>
      </c>
      <c r="X653" t="s">
        <v>5568</v>
      </c>
      <c r="Y653">
        <v>1</v>
      </c>
      <c r="Z653" t="s">
        <v>462</v>
      </c>
      <c r="AA653" t="s">
        <v>233</v>
      </c>
      <c r="AC653">
        <v>1</v>
      </c>
      <c r="AH653" t="s">
        <v>5569</v>
      </c>
      <c r="AI653">
        <v>3272102</v>
      </c>
      <c r="AJ653" t="s">
        <v>5564</v>
      </c>
      <c r="AL653">
        <v>0</v>
      </c>
      <c r="AM653" t="s">
        <v>5570</v>
      </c>
      <c r="AN653">
        <v>2914018</v>
      </c>
      <c r="AO653">
        <f t="shared" si="91"/>
        <v>2914018</v>
      </c>
      <c r="AP653" t="s">
        <v>5571</v>
      </c>
      <c r="AQ653">
        <f t="shared" si="92"/>
        <v>-0.54232638888788642</v>
      </c>
      <c r="AR653">
        <f t="shared" si="93"/>
        <v>1</v>
      </c>
      <c r="AS653">
        <f t="shared" si="94"/>
        <v>0.45767361111211358</v>
      </c>
      <c r="AT653">
        <f t="shared" si="95"/>
        <v>1</v>
      </c>
      <c r="AU653">
        <f t="shared" si="96"/>
        <v>1</v>
      </c>
      <c r="AV653">
        <f t="shared" si="97"/>
        <v>0</v>
      </c>
      <c r="AW653">
        <f t="shared" si="98"/>
        <v>1</v>
      </c>
      <c r="AX653">
        <f t="shared" si="98"/>
        <v>1</v>
      </c>
      <c r="AY653">
        <f t="shared" si="99"/>
        <v>1</v>
      </c>
    </row>
    <row r="654" spans="1:51">
      <c r="A654" t="s">
        <v>5572</v>
      </c>
      <c r="B654">
        <v>3272097</v>
      </c>
      <c r="C654" t="s">
        <v>5494</v>
      </c>
      <c r="D654" t="s">
        <v>5495</v>
      </c>
      <c r="E654" t="s">
        <v>5573</v>
      </c>
      <c r="F654" t="s">
        <v>3926</v>
      </c>
      <c r="G654" t="s">
        <v>263</v>
      </c>
      <c r="H654">
        <v>0</v>
      </c>
      <c r="I654">
        <v>0</v>
      </c>
      <c r="J654">
        <v>0</v>
      </c>
      <c r="L654">
        <v>114723</v>
      </c>
      <c r="M654" t="s">
        <v>5574</v>
      </c>
      <c r="N654" t="s">
        <v>233</v>
      </c>
      <c r="O654" t="s">
        <v>5498</v>
      </c>
      <c r="P654">
        <v>2</v>
      </c>
      <c r="Q654">
        <v>5</v>
      </c>
      <c r="R654" t="s">
        <v>462</v>
      </c>
      <c r="S654">
        <v>1</v>
      </c>
      <c r="U654" t="s">
        <v>5575</v>
      </c>
      <c r="V654" t="s">
        <v>876</v>
      </c>
      <c r="W654" t="s">
        <v>5500</v>
      </c>
      <c r="X654" t="s">
        <v>5576</v>
      </c>
      <c r="Y654">
        <v>1</v>
      </c>
      <c r="Z654" t="s">
        <v>455</v>
      </c>
      <c r="AA654" t="s">
        <v>415</v>
      </c>
      <c r="AC654">
        <v>1</v>
      </c>
      <c r="AH654" t="s">
        <v>5577</v>
      </c>
      <c r="AI654">
        <v>3272099</v>
      </c>
      <c r="AJ654" t="s">
        <v>5573</v>
      </c>
      <c r="AL654">
        <v>0</v>
      </c>
      <c r="AM654" t="s">
        <v>5578</v>
      </c>
      <c r="AN654">
        <v>340502</v>
      </c>
      <c r="AO654">
        <f t="shared" si="91"/>
        <v>340502</v>
      </c>
      <c r="AP654" t="s">
        <v>5579</v>
      </c>
      <c r="AQ654">
        <f t="shared" si="92"/>
        <v>-21.363738425927295</v>
      </c>
      <c r="AR654">
        <f t="shared" si="93"/>
        <v>1</v>
      </c>
      <c r="AS654">
        <f t="shared" si="94"/>
        <v>0.63626157407270512</v>
      </c>
      <c r="AT654">
        <f t="shared" si="95"/>
        <v>1</v>
      </c>
      <c r="AU654">
        <f t="shared" si="96"/>
        <v>1</v>
      </c>
      <c r="AV654">
        <f t="shared" si="97"/>
        <v>0</v>
      </c>
      <c r="AW654">
        <f t="shared" si="98"/>
        <v>1</v>
      </c>
      <c r="AX654">
        <f t="shared" si="98"/>
        <v>1</v>
      </c>
      <c r="AY654">
        <f t="shared" si="99"/>
        <v>1</v>
      </c>
    </row>
    <row r="655" spans="1:51">
      <c r="A655" t="s">
        <v>5580</v>
      </c>
      <c r="B655">
        <v>3272098</v>
      </c>
      <c r="C655" t="s">
        <v>5581</v>
      </c>
      <c r="D655" t="s">
        <v>636</v>
      </c>
      <c r="E655" t="s">
        <v>5582</v>
      </c>
      <c r="F655" t="s">
        <v>3926</v>
      </c>
      <c r="G655" t="s">
        <v>231</v>
      </c>
      <c r="H655">
        <v>0</v>
      </c>
      <c r="I655">
        <v>0</v>
      </c>
      <c r="J655">
        <v>0</v>
      </c>
      <c r="L655">
        <v>114533</v>
      </c>
      <c r="M655" t="s">
        <v>5583</v>
      </c>
      <c r="N655" t="s">
        <v>233</v>
      </c>
      <c r="O655" t="s">
        <v>360</v>
      </c>
      <c r="P655">
        <v>2</v>
      </c>
      <c r="Q655">
        <v>1</v>
      </c>
      <c r="R655" t="s">
        <v>231</v>
      </c>
      <c r="S655">
        <v>1</v>
      </c>
      <c r="U655" t="s">
        <v>639</v>
      </c>
      <c r="V655" t="s">
        <v>5584</v>
      </c>
      <c r="W655" t="s">
        <v>5585</v>
      </c>
      <c r="Y655">
        <v>1</v>
      </c>
      <c r="Z655" t="s">
        <v>462</v>
      </c>
      <c r="AA655" t="s">
        <v>233</v>
      </c>
      <c r="AC655">
        <v>1</v>
      </c>
      <c r="AH655" t="s">
        <v>5586</v>
      </c>
      <c r="AI655">
        <v>3272105</v>
      </c>
      <c r="AJ655" t="s">
        <v>644</v>
      </c>
      <c r="AL655">
        <v>0</v>
      </c>
      <c r="AM655" t="s">
        <v>5587</v>
      </c>
      <c r="AN655">
        <v>352637</v>
      </c>
      <c r="AO655">
        <f t="shared" si="91"/>
        <v>352637</v>
      </c>
      <c r="AP655" t="s">
        <v>5588</v>
      </c>
      <c r="AQ655">
        <f t="shared" si="92"/>
        <v>-0.36438657407416031</v>
      </c>
      <c r="AR655">
        <f t="shared" si="93"/>
        <v>1</v>
      </c>
      <c r="AS655">
        <f t="shared" si="94"/>
        <v>0.63561342592583969</v>
      </c>
      <c r="AT655">
        <f t="shared" si="95"/>
        <v>1</v>
      </c>
      <c r="AU655">
        <f t="shared" si="96"/>
        <v>1</v>
      </c>
      <c r="AV655">
        <f t="shared" si="97"/>
        <v>0</v>
      </c>
      <c r="AW655">
        <f t="shared" si="98"/>
        <v>1</v>
      </c>
      <c r="AX655">
        <f t="shared" si="98"/>
        <v>1</v>
      </c>
      <c r="AY655">
        <f t="shared" si="99"/>
        <v>1</v>
      </c>
    </row>
    <row r="656" spans="1:51">
      <c r="A656" t="s">
        <v>5589</v>
      </c>
      <c r="B656">
        <v>3272100</v>
      </c>
      <c r="C656" t="s">
        <v>5328</v>
      </c>
      <c r="D656" t="s">
        <v>5590</v>
      </c>
      <c r="E656" t="s">
        <v>5591</v>
      </c>
      <c r="F656" t="s">
        <v>3926</v>
      </c>
      <c r="G656" t="s">
        <v>263</v>
      </c>
      <c r="H656">
        <v>0</v>
      </c>
      <c r="I656">
        <v>0</v>
      </c>
      <c r="J656">
        <v>0</v>
      </c>
      <c r="L656">
        <v>114727</v>
      </c>
      <c r="M656" t="s">
        <v>5592</v>
      </c>
      <c r="N656" t="s">
        <v>233</v>
      </c>
      <c r="O656" t="s">
        <v>5593</v>
      </c>
      <c r="P656">
        <v>2</v>
      </c>
      <c r="Q656">
        <v>5</v>
      </c>
      <c r="R656" t="s">
        <v>462</v>
      </c>
      <c r="S656">
        <v>1</v>
      </c>
      <c r="U656" t="s">
        <v>5594</v>
      </c>
      <c r="V656" t="s">
        <v>5334</v>
      </c>
      <c r="W656" t="s">
        <v>5335</v>
      </c>
      <c r="X656" t="s">
        <v>5595</v>
      </c>
      <c r="Y656">
        <v>1</v>
      </c>
      <c r="Z656" t="s">
        <v>589</v>
      </c>
      <c r="AA656" t="s">
        <v>415</v>
      </c>
      <c r="AC656">
        <v>1</v>
      </c>
      <c r="AH656" t="s">
        <v>5596</v>
      </c>
      <c r="AI656">
        <v>3272103</v>
      </c>
      <c r="AJ656" t="s">
        <v>5597</v>
      </c>
      <c r="AL656">
        <v>0</v>
      </c>
      <c r="AM656" t="s">
        <v>5598</v>
      </c>
      <c r="AN656">
        <v>210456</v>
      </c>
      <c r="AO656">
        <f t="shared" si="91"/>
        <v>210456</v>
      </c>
      <c r="AP656" t="s">
        <v>5599</v>
      </c>
      <c r="AQ656">
        <f t="shared" si="92"/>
        <v>-19.364247685181908</v>
      </c>
      <c r="AR656">
        <f t="shared" si="93"/>
        <v>1</v>
      </c>
      <c r="AS656">
        <f t="shared" si="94"/>
        <v>0.63575231481809169</v>
      </c>
      <c r="AT656">
        <f t="shared" si="95"/>
        <v>1</v>
      </c>
      <c r="AU656">
        <f t="shared" si="96"/>
        <v>1</v>
      </c>
      <c r="AV656">
        <f t="shared" si="97"/>
        <v>0</v>
      </c>
      <c r="AW656">
        <f t="shared" si="98"/>
        <v>1</v>
      </c>
      <c r="AX656">
        <f t="shared" si="98"/>
        <v>1</v>
      </c>
      <c r="AY656">
        <f t="shared" si="99"/>
        <v>1</v>
      </c>
    </row>
    <row r="657" spans="1:51">
      <c r="A657" t="s">
        <v>5600</v>
      </c>
      <c r="B657">
        <v>3272101</v>
      </c>
      <c r="C657" t="s">
        <v>609</v>
      </c>
      <c r="D657" t="s">
        <v>717</v>
      </c>
      <c r="E657" t="s">
        <v>5601</v>
      </c>
      <c r="F657" t="s">
        <v>3926</v>
      </c>
      <c r="G657" t="s">
        <v>263</v>
      </c>
      <c r="H657">
        <v>0</v>
      </c>
      <c r="I657">
        <v>0</v>
      </c>
      <c r="J657">
        <v>0</v>
      </c>
      <c r="L657">
        <v>114727</v>
      </c>
      <c r="M657" t="s">
        <v>5602</v>
      </c>
      <c r="N657" t="s">
        <v>233</v>
      </c>
      <c r="O657" t="s">
        <v>720</v>
      </c>
      <c r="P657">
        <v>2</v>
      </c>
      <c r="Q657">
        <v>1</v>
      </c>
      <c r="R657" t="s">
        <v>231</v>
      </c>
      <c r="S657">
        <v>1</v>
      </c>
      <c r="V657" t="s">
        <v>564</v>
      </c>
      <c r="W657" t="s">
        <v>614</v>
      </c>
      <c r="Y657">
        <v>1</v>
      </c>
      <c r="Z657" t="s">
        <v>551</v>
      </c>
      <c r="AA657" t="s">
        <v>415</v>
      </c>
      <c r="AC657">
        <v>1</v>
      </c>
      <c r="AH657" t="s">
        <v>5603</v>
      </c>
      <c r="AI657">
        <v>3272104</v>
      </c>
      <c r="AJ657" t="s">
        <v>5600</v>
      </c>
      <c r="AL657">
        <v>0</v>
      </c>
      <c r="AM657" t="s">
        <v>5604</v>
      </c>
      <c r="AN657">
        <v>413153</v>
      </c>
      <c r="AO657">
        <f t="shared" si="91"/>
        <v>413153</v>
      </c>
      <c r="AP657" t="s">
        <v>5605</v>
      </c>
      <c r="AQ657">
        <f t="shared" si="92"/>
        <v>-5.3642129629661213</v>
      </c>
      <c r="AR657">
        <f t="shared" si="93"/>
        <v>1</v>
      </c>
      <c r="AS657">
        <f t="shared" si="94"/>
        <v>0.63578703703387873</v>
      </c>
      <c r="AT657">
        <f t="shared" si="95"/>
        <v>1</v>
      </c>
      <c r="AU657">
        <f t="shared" si="96"/>
        <v>1</v>
      </c>
      <c r="AV657">
        <f t="shared" si="97"/>
        <v>0</v>
      </c>
      <c r="AW657">
        <f t="shared" si="98"/>
        <v>1</v>
      </c>
      <c r="AX657">
        <f t="shared" si="98"/>
        <v>1</v>
      </c>
      <c r="AY657">
        <f t="shared" si="99"/>
        <v>1</v>
      </c>
    </row>
    <row r="658" spans="1:51">
      <c r="A658" t="s">
        <v>5606</v>
      </c>
      <c r="B658">
        <v>3272106</v>
      </c>
      <c r="C658" t="s">
        <v>733</v>
      </c>
      <c r="D658" t="s">
        <v>5607</v>
      </c>
      <c r="E658" t="s">
        <v>5608</v>
      </c>
      <c r="F658" t="s">
        <v>3926</v>
      </c>
      <c r="G658" t="s">
        <v>5609</v>
      </c>
      <c r="H658">
        <v>0</v>
      </c>
      <c r="I658">
        <v>0</v>
      </c>
      <c r="J658">
        <v>2510</v>
      </c>
      <c r="L658">
        <v>114571</v>
      </c>
      <c r="M658" t="s">
        <v>5610</v>
      </c>
      <c r="N658" t="s">
        <v>233</v>
      </c>
      <c r="O658" t="s">
        <v>5611</v>
      </c>
      <c r="P658">
        <v>2</v>
      </c>
      <c r="Q658">
        <v>1</v>
      </c>
      <c r="R658" t="s">
        <v>231</v>
      </c>
      <c r="S658">
        <v>2</v>
      </c>
      <c r="U658" t="s">
        <v>5612</v>
      </c>
      <c r="V658" t="s">
        <v>739</v>
      </c>
      <c r="W658" t="s">
        <v>740</v>
      </c>
      <c r="Y658">
        <v>1</v>
      </c>
      <c r="Z658" t="s">
        <v>741</v>
      </c>
      <c r="AA658" t="s">
        <v>415</v>
      </c>
      <c r="AC658">
        <v>1</v>
      </c>
      <c r="AH658" t="s">
        <v>5613</v>
      </c>
      <c r="AI658">
        <v>3272107</v>
      </c>
      <c r="AJ658" t="s">
        <v>5614</v>
      </c>
      <c r="AK658" t="s">
        <v>5615</v>
      </c>
      <c r="AL658">
        <v>36932</v>
      </c>
      <c r="AN658">
        <v>0</v>
      </c>
      <c r="AO658">
        <f t="shared" si="91"/>
        <v>36932</v>
      </c>
      <c r="AP658" t="s">
        <v>5616</v>
      </c>
      <c r="AQ658">
        <f t="shared" si="92"/>
        <v>-15.366585648145701</v>
      </c>
      <c r="AR658">
        <f t="shared" si="93"/>
        <v>1</v>
      </c>
      <c r="AS658">
        <f t="shared" si="94"/>
        <v>0.63341435185429873</v>
      </c>
      <c r="AT658">
        <f t="shared" si="95"/>
        <v>1</v>
      </c>
      <c r="AU658">
        <f t="shared" si="96"/>
        <v>1</v>
      </c>
      <c r="AV658">
        <f t="shared" si="97"/>
        <v>0</v>
      </c>
      <c r="AW658">
        <f t="shared" si="98"/>
        <v>1</v>
      </c>
      <c r="AX658">
        <f t="shared" si="98"/>
        <v>1</v>
      </c>
      <c r="AY658">
        <f t="shared" si="99"/>
        <v>1</v>
      </c>
    </row>
    <row r="659" spans="1:51">
      <c r="A659" t="s">
        <v>5617</v>
      </c>
      <c r="B659">
        <v>3272108</v>
      </c>
      <c r="C659" t="s">
        <v>4223</v>
      </c>
      <c r="D659" t="s">
        <v>4478</v>
      </c>
      <c r="E659" t="s">
        <v>4225</v>
      </c>
      <c r="F659" t="s">
        <v>3926</v>
      </c>
      <c r="G659" t="s">
        <v>263</v>
      </c>
      <c r="H659">
        <v>0</v>
      </c>
      <c r="I659">
        <v>0</v>
      </c>
      <c r="J659">
        <v>24</v>
      </c>
      <c r="L659">
        <v>114727</v>
      </c>
      <c r="M659" t="s">
        <v>5618</v>
      </c>
      <c r="N659" t="s">
        <v>233</v>
      </c>
      <c r="O659" t="s">
        <v>4480</v>
      </c>
      <c r="P659">
        <v>2</v>
      </c>
      <c r="Q659">
        <v>5</v>
      </c>
      <c r="R659" t="s">
        <v>3926</v>
      </c>
      <c r="S659">
        <v>1</v>
      </c>
      <c r="V659" t="s">
        <v>564</v>
      </c>
      <c r="W659" t="s">
        <v>5299</v>
      </c>
      <c r="X659" t="s">
        <v>5619</v>
      </c>
      <c r="Y659">
        <v>1</v>
      </c>
      <c r="Z659" t="s">
        <v>462</v>
      </c>
      <c r="AA659" t="s">
        <v>233</v>
      </c>
      <c r="AC659">
        <v>1</v>
      </c>
      <c r="AH659" t="s">
        <v>5620</v>
      </c>
      <c r="AI659">
        <v>3272111</v>
      </c>
      <c r="AJ659" t="s">
        <v>5617</v>
      </c>
      <c r="AL659">
        <v>0</v>
      </c>
      <c r="AM659" t="s">
        <v>5621</v>
      </c>
      <c r="AN659">
        <v>2909407</v>
      </c>
      <c r="AO659">
        <f t="shared" si="91"/>
        <v>2909407</v>
      </c>
      <c r="AP659" t="s">
        <v>5622</v>
      </c>
      <c r="AQ659">
        <f t="shared" si="92"/>
        <v>-0.41902777777431766</v>
      </c>
      <c r="AR659">
        <f t="shared" si="93"/>
        <v>1</v>
      </c>
      <c r="AS659">
        <f t="shared" si="94"/>
        <v>0.58097222222568234</v>
      </c>
      <c r="AT659">
        <f t="shared" si="95"/>
        <v>1</v>
      </c>
      <c r="AU659">
        <f t="shared" si="96"/>
        <v>1</v>
      </c>
      <c r="AV659">
        <f t="shared" si="97"/>
        <v>0</v>
      </c>
      <c r="AW659">
        <f t="shared" si="98"/>
        <v>1</v>
      </c>
      <c r="AX659">
        <f t="shared" si="98"/>
        <v>1</v>
      </c>
      <c r="AY659">
        <f t="shared" si="99"/>
        <v>1</v>
      </c>
    </row>
    <row r="660" spans="1:51">
      <c r="A660" t="s">
        <v>5623</v>
      </c>
      <c r="B660">
        <v>3272113</v>
      </c>
      <c r="C660" t="s">
        <v>609</v>
      </c>
      <c r="D660" t="s">
        <v>699</v>
      </c>
      <c r="E660" t="s">
        <v>5624</v>
      </c>
      <c r="F660" t="s">
        <v>3926</v>
      </c>
      <c r="G660" t="s">
        <v>263</v>
      </c>
      <c r="H660">
        <v>0</v>
      </c>
      <c r="I660">
        <v>0</v>
      </c>
      <c r="J660">
        <v>0</v>
      </c>
      <c r="L660">
        <v>114727</v>
      </c>
      <c r="M660" t="s">
        <v>5610</v>
      </c>
      <c r="N660" t="s">
        <v>233</v>
      </c>
      <c r="O660" t="s">
        <v>702</v>
      </c>
      <c r="P660">
        <v>2</v>
      </c>
      <c r="Q660">
        <v>1</v>
      </c>
      <c r="R660" t="s">
        <v>231</v>
      </c>
      <c r="S660">
        <v>1</v>
      </c>
      <c r="V660" t="s">
        <v>564</v>
      </c>
      <c r="W660" t="s">
        <v>614</v>
      </c>
      <c r="Y660">
        <v>1</v>
      </c>
      <c r="Z660" t="s">
        <v>551</v>
      </c>
      <c r="AA660" t="s">
        <v>415</v>
      </c>
      <c r="AC660">
        <v>1</v>
      </c>
      <c r="AH660" t="s">
        <v>5625</v>
      </c>
      <c r="AI660">
        <v>3272114</v>
      </c>
      <c r="AJ660" t="s">
        <v>5623</v>
      </c>
      <c r="AL660">
        <v>0</v>
      </c>
      <c r="AM660" t="s">
        <v>5626</v>
      </c>
      <c r="AN660">
        <v>413353</v>
      </c>
      <c r="AO660">
        <f t="shared" si="91"/>
        <v>413353</v>
      </c>
      <c r="AP660" t="s">
        <v>5627</v>
      </c>
      <c r="AQ660">
        <f t="shared" si="92"/>
        <v>-5.3665856481457013</v>
      </c>
      <c r="AR660">
        <f t="shared" si="93"/>
        <v>1</v>
      </c>
      <c r="AS660">
        <f t="shared" si="94"/>
        <v>0.63341435185429873</v>
      </c>
      <c r="AT660">
        <f t="shared" si="95"/>
        <v>1</v>
      </c>
      <c r="AU660">
        <f t="shared" si="96"/>
        <v>1</v>
      </c>
      <c r="AV660">
        <f t="shared" si="97"/>
        <v>0</v>
      </c>
      <c r="AW660">
        <f t="shared" si="98"/>
        <v>1</v>
      </c>
      <c r="AX660">
        <f t="shared" si="98"/>
        <v>1</v>
      </c>
      <c r="AY660">
        <f t="shared" si="99"/>
        <v>1</v>
      </c>
    </row>
    <row r="661" spans="1:51">
      <c r="A661" t="s">
        <v>5628</v>
      </c>
      <c r="B661">
        <v>3272112</v>
      </c>
      <c r="C661" t="s">
        <v>5494</v>
      </c>
      <c r="D661" t="s">
        <v>5495</v>
      </c>
      <c r="E661" t="s">
        <v>5629</v>
      </c>
      <c r="F661" t="s">
        <v>3926</v>
      </c>
      <c r="G661" t="s">
        <v>263</v>
      </c>
      <c r="H661">
        <v>0</v>
      </c>
      <c r="I661">
        <v>0</v>
      </c>
      <c r="J661">
        <v>0</v>
      </c>
      <c r="L661">
        <v>114723</v>
      </c>
      <c r="M661" t="s">
        <v>5630</v>
      </c>
      <c r="N661" t="s">
        <v>233</v>
      </c>
      <c r="O661" t="s">
        <v>5498</v>
      </c>
      <c r="P661">
        <v>2</v>
      </c>
      <c r="Q661">
        <v>5</v>
      </c>
      <c r="R661" t="s">
        <v>462</v>
      </c>
      <c r="S661">
        <v>1</v>
      </c>
      <c r="U661" t="s">
        <v>5575</v>
      </c>
      <c r="V661" t="s">
        <v>876</v>
      </c>
      <c r="W661" t="s">
        <v>5500</v>
      </c>
      <c r="X661" t="s">
        <v>5631</v>
      </c>
      <c r="Y661">
        <v>1</v>
      </c>
      <c r="Z661" t="s">
        <v>455</v>
      </c>
      <c r="AA661" t="s">
        <v>415</v>
      </c>
      <c r="AC661">
        <v>1</v>
      </c>
      <c r="AH661" t="s">
        <v>5632</v>
      </c>
      <c r="AI661">
        <v>3272115</v>
      </c>
      <c r="AJ661" t="s">
        <v>5629</v>
      </c>
      <c r="AL661">
        <v>0</v>
      </c>
      <c r="AM661" t="s">
        <v>5633</v>
      </c>
      <c r="AN661">
        <v>341604</v>
      </c>
      <c r="AO661">
        <f t="shared" si="91"/>
        <v>341604</v>
      </c>
      <c r="AP661" t="s">
        <v>5634</v>
      </c>
      <c r="AQ661">
        <f t="shared" si="92"/>
        <v>-21.366631944445544</v>
      </c>
      <c r="AR661">
        <f t="shared" si="93"/>
        <v>1</v>
      </c>
      <c r="AS661">
        <f t="shared" si="94"/>
        <v>0.63336805555445608</v>
      </c>
      <c r="AT661">
        <f t="shared" si="95"/>
        <v>1</v>
      </c>
      <c r="AU661">
        <f t="shared" si="96"/>
        <v>1</v>
      </c>
      <c r="AV661">
        <f t="shared" si="97"/>
        <v>0</v>
      </c>
      <c r="AW661">
        <f t="shared" si="98"/>
        <v>1</v>
      </c>
      <c r="AX661">
        <f t="shared" si="98"/>
        <v>1</v>
      </c>
      <c r="AY661">
        <f t="shared" si="99"/>
        <v>1</v>
      </c>
    </row>
    <row r="662" spans="1:51">
      <c r="A662" t="s">
        <v>5635</v>
      </c>
      <c r="B662">
        <v>3272116</v>
      </c>
      <c r="C662" t="s">
        <v>4223</v>
      </c>
      <c r="D662" t="s">
        <v>4496</v>
      </c>
      <c r="E662" t="s">
        <v>4225</v>
      </c>
      <c r="F662" t="s">
        <v>3926</v>
      </c>
      <c r="G662" t="s">
        <v>263</v>
      </c>
      <c r="H662">
        <v>0</v>
      </c>
      <c r="I662">
        <v>0</v>
      </c>
      <c r="J662">
        <v>24</v>
      </c>
      <c r="L662">
        <v>114727</v>
      </c>
      <c r="M662" t="s">
        <v>5636</v>
      </c>
      <c r="N662" t="s">
        <v>233</v>
      </c>
      <c r="O662" t="s">
        <v>4498</v>
      </c>
      <c r="P662">
        <v>2</v>
      </c>
      <c r="Q662">
        <v>5</v>
      </c>
      <c r="R662" t="s">
        <v>3926</v>
      </c>
      <c r="S662">
        <v>1</v>
      </c>
      <c r="V662" t="s">
        <v>564</v>
      </c>
      <c r="W662" t="s">
        <v>5299</v>
      </c>
      <c r="X662" t="s">
        <v>5637</v>
      </c>
      <c r="Y662">
        <v>1</v>
      </c>
      <c r="Z662" t="s">
        <v>462</v>
      </c>
      <c r="AA662" t="s">
        <v>233</v>
      </c>
      <c r="AC662">
        <v>1</v>
      </c>
      <c r="AH662" t="s">
        <v>5638</v>
      </c>
      <c r="AI662">
        <v>3272120</v>
      </c>
      <c r="AJ662" t="s">
        <v>5635</v>
      </c>
      <c r="AL662">
        <v>0</v>
      </c>
      <c r="AM662" t="s">
        <v>5639</v>
      </c>
      <c r="AN662">
        <v>2910875</v>
      </c>
      <c r="AO662">
        <f t="shared" si="91"/>
        <v>2910875</v>
      </c>
      <c r="AP662" t="s">
        <v>5640</v>
      </c>
      <c r="AQ662">
        <f t="shared" si="92"/>
        <v>-0.57611111111327773</v>
      </c>
      <c r="AR662">
        <f t="shared" si="93"/>
        <v>1</v>
      </c>
      <c r="AS662">
        <f t="shared" si="94"/>
        <v>0.42388888888672227</v>
      </c>
      <c r="AT662">
        <f t="shared" si="95"/>
        <v>1</v>
      </c>
      <c r="AU662">
        <f t="shared" si="96"/>
        <v>1</v>
      </c>
      <c r="AV662">
        <f t="shared" si="97"/>
        <v>0</v>
      </c>
      <c r="AW662">
        <f t="shared" si="98"/>
        <v>1</v>
      </c>
      <c r="AX662">
        <f t="shared" si="98"/>
        <v>1</v>
      </c>
      <c r="AY662">
        <f t="shared" si="99"/>
        <v>1</v>
      </c>
    </row>
    <row r="663" spans="1:51">
      <c r="A663" t="s">
        <v>5641</v>
      </c>
      <c r="B663">
        <v>3272117</v>
      </c>
      <c r="C663" t="s">
        <v>4439</v>
      </c>
      <c r="D663" t="s">
        <v>5642</v>
      </c>
      <c r="E663" t="s">
        <v>5643</v>
      </c>
      <c r="F663" t="s">
        <v>3926</v>
      </c>
      <c r="G663" t="s">
        <v>231</v>
      </c>
      <c r="H663">
        <v>178908.97</v>
      </c>
      <c r="I663">
        <v>172579.47</v>
      </c>
      <c r="J663">
        <v>0</v>
      </c>
      <c r="L663">
        <v>114499</v>
      </c>
      <c r="M663" t="s">
        <v>5644</v>
      </c>
      <c r="N663" t="s">
        <v>233</v>
      </c>
      <c r="O663" t="s">
        <v>5645</v>
      </c>
      <c r="P663">
        <v>3</v>
      </c>
      <c r="Q663">
        <v>1</v>
      </c>
      <c r="R663" t="s">
        <v>231</v>
      </c>
      <c r="S663">
        <v>1</v>
      </c>
      <c r="U663" t="s">
        <v>5646</v>
      </c>
      <c r="V663" t="s">
        <v>4445</v>
      </c>
      <c r="W663" t="s">
        <v>4446</v>
      </c>
      <c r="Y663">
        <v>1</v>
      </c>
      <c r="Z663" t="s">
        <v>497</v>
      </c>
      <c r="AA663" t="s">
        <v>415</v>
      </c>
      <c r="AC663">
        <v>1</v>
      </c>
      <c r="AH663" t="s">
        <v>5647</v>
      </c>
      <c r="AI663">
        <v>3272118</v>
      </c>
      <c r="AJ663" t="s">
        <v>5643</v>
      </c>
      <c r="AL663">
        <v>0</v>
      </c>
      <c r="AM663" t="s">
        <v>5648</v>
      </c>
      <c r="AN663">
        <v>1234178</v>
      </c>
      <c r="AO663">
        <f t="shared" si="91"/>
        <v>1234178</v>
      </c>
      <c r="AP663" t="s">
        <v>5649</v>
      </c>
      <c r="AQ663">
        <f t="shared" si="92"/>
        <v>-14.367407407407882</v>
      </c>
      <c r="AR663">
        <f t="shared" si="93"/>
        <v>1</v>
      </c>
      <c r="AS663">
        <f t="shared" si="94"/>
        <v>0.63259259259211831</v>
      </c>
      <c r="AT663">
        <f t="shared" si="95"/>
        <v>1</v>
      </c>
      <c r="AU663">
        <f t="shared" si="96"/>
        <v>1</v>
      </c>
      <c r="AV663">
        <f t="shared" si="97"/>
        <v>1</v>
      </c>
      <c r="AW663">
        <f t="shared" si="98"/>
        <v>1</v>
      </c>
      <c r="AX663">
        <f t="shared" si="98"/>
        <v>1</v>
      </c>
      <c r="AY663">
        <f t="shared" si="99"/>
        <v>1</v>
      </c>
    </row>
    <row r="664" spans="1:51">
      <c r="A664" t="s">
        <v>5650</v>
      </c>
      <c r="B664">
        <v>3272119</v>
      </c>
      <c r="C664" t="s">
        <v>5328</v>
      </c>
      <c r="D664" t="s">
        <v>5651</v>
      </c>
      <c r="E664" t="s">
        <v>5652</v>
      </c>
      <c r="F664" t="s">
        <v>3926</v>
      </c>
      <c r="G664" t="s">
        <v>263</v>
      </c>
      <c r="H664">
        <v>0</v>
      </c>
      <c r="I664">
        <v>0</v>
      </c>
      <c r="J664">
        <v>0</v>
      </c>
      <c r="L664">
        <v>114727</v>
      </c>
      <c r="M664" t="s">
        <v>5653</v>
      </c>
      <c r="N664" t="s">
        <v>233</v>
      </c>
      <c r="O664" t="s">
        <v>5654</v>
      </c>
      <c r="P664">
        <v>2</v>
      </c>
      <c r="Q664">
        <v>5</v>
      </c>
      <c r="R664" t="s">
        <v>462</v>
      </c>
      <c r="S664">
        <v>1</v>
      </c>
      <c r="U664" t="s">
        <v>5655</v>
      </c>
      <c r="V664" t="s">
        <v>5334</v>
      </c>
      <c r="W664" t="s">
        <v>5335</v>
      </c>
      <c r="X664" t="s">
        <v>5656</v>
      </c>
      <c r="Y664">
        <v>1</v>
      </c>
      <c r="Z664" t="s">
        <v>589</v>
      </c>
      <c r="AA664" t="s">
        <v>415</v>
      </c>
      <c r="AC664">
        <v>1</v>
      </c>
      <c r="AH664" t="s">
        <v>5657</v>
      </c>
      <c r="AI664">
        <v>3272122</v>
      </c>
      <c r="AJ664" t="s">
        <v>5658</v>
      </c>
      <c r="AL664">
        <v>0</v>
      </c>
      <c r="AM664" t="s">
        <v>5659</v>
      </c>
      <c r="AN664">
        <v>207829</v>
      </c>
      <c r="AO664">
        <f t="shared" si="91"/>
        <v>207829</v>
      </c>
      <c r="AP664" t="s">
        <v>5660</v>
      </c>
      <c r="AQ664">
        <f t="shared" si="92"/>
        <v>-19.369317129632691</v>
      </c>
      <c r="AR664">
        <f t="shared" si="93"/>
        <v>1</v>
      </c>
      <c r="AS664">
        <f t="shared" si="94"/>
        <v>0.63068287036730908</v>
      </c>
      <c r="AT664">
        <f t="shared" si="95"/>
        <v>1</v>
      </c>
      <c r="AU664">
        <f t="shared" si="96"/>
        <v>1</v>
      </c>
      <c r="AV664">
        <f t="shared" si="97"/>
        <v>0</v>
      </c>
      <c r="AW664">
        <f t="shared" si="98"/>
        <v>1</v>
      </c>
      <c r="AX664">
        <f t="shared" si="98"/>
        <v>1</v>
      </c>
      <c r="AY664">
        <f t="shared" si="99"/>
        <v>1</v>
      </c>
    </row>
    <row r="665" spans="1:51">
      <c r="A665" t="s">
        <v>5661</v>
      </c>
      <c r="B665">
        <v>3272121</v>
      </c>
      <c r="C665" t="s">
        <v>4223</v>
      </c>
      <c r="D665" t="s">
        <v>4518</v>
      </c>
      <c r="E665" t="s">
        <v>4225</v>
      </c>
      <c r="F665" t="s">
        <v>3926</v>
      </c>
      <c r="G665" t="s">
        <v>263</v>
      </c>
      <c r="H665">
        <v>0</v>
      </c>
      <c r="I665">
        <v>0</v>
      </c>
      <c r="J665">
        <v>24</v>
      </c>
      <c r="L665">
        <v>114727</v>
      </c>
      <c r="M665" t="s">
        <v>5662</v>
      </c>
      <c r="N665" t="s">
        <v>233</v>
      </c>
      <c r="O665" t="s">
        <v>4520</v>
      </c>
      <c r="P665">
        <v>2</v>
      </c>
      <c r="Q665">
        <v>5</v>
      </c>
      <c r="R665" t="s">
        <v>3926</v>
      </c>
      <c r="S665">
        <v>1</v>
      </c>
      <c r="V665" t="s">
        <v>564</v>
      </c>
      <c r="W665" t="s">
        <v>5299</v>
      </c>
      <c r="X665" t="s">
        <v>5663</v>
      </c>
      <c r="Y665">
        <v>1</v>
      </c>
      <c r="Z665" t="s">
        <v>462</v>
      </c>
      <c r="AA665" t="s">
        <v>233</v>
      </c>
      <c r="AC665">
        <v>1</v>
      </c>
      <c r="AH665" t="s">
        <v>5664</v>
      </c>
      <c r="AI665">
        <v>3272129</v>
      </c>
      <c r="AJ665" t="s">
        <v>5661</v>
      </c>
      <c r="AL665">
        <v>0</v>
      </c>
      <c r="AM665" t="s">
        <v>5665</v>
      </c>
      <c r="AN665">
        <v>2921293</v>
      </c>
      <c r="AO665">
        <f t="shared" si="91"/>
        <v>2921293</v>
      </c>
      <c r="AP665" t="s">
        <v>5666</v>
      </c>
      <c r="AQ665">
        <f t="shared" si="92"/>
        <v>-0.41953703703620704</v>
      </c>
      <c r="AR665">
        <f t="shared" si="93"/>
        <v>1</v>
      </c>
      <c r="AS665">
        <f t="shared" si="94"/>
        <v>0.58046296296379296</v>
      </c>
      <c r="AT665">
        <f t="shared" si="95"/>
        <v>1</v>
      </c>
      <c r="AU665">
        <f t="shared" si="96"/>
        <v>1</v>
      </c>
      <c r="AV665">
        <f t="shared" si="97"/>
        <v>0</v>
      </c>
      <c r="AW665">
        <f t="shared" si="98"/>
        <v>1</v>
      </c>
      <c r="AX665">
        <f t="shared" si="98"/>
        <v>1</v>
      </c>
      <c r="AY665">
        <f t="shared" si="99"/>
        <v>1</v>
      </c>
    </row>
    <row r="666" spans="1:51">
      <c r="A666" t="s">
        <v>5667</v>
      </c>
      <c r="B666">
        <v>3272124</v>
      </c>
      <c r="C666" t="s">
        <v>5668</v>
      </c>
      <c r="D666" t="s">
        <v>733</v>
      </c>
      <c r="E666" t="s">
        <v>5669</v>
      </c>
      <c r="F666" t="s">
        <v>3926</v>
      </c>
      <c r="G666" t="s">
        <v>231</v>
      </c>
      <c r="H666">
        <v>0</v>
      </c>
      <c r="I666">
        <v>0</v>
      </c>
      <c r="J666">
        <v>0</v>
      </c>
      <c r="L666">
        <v>114571</v>
      </c>
      <c r="M666" t="s">
        <v>5670</v>
      </c>
      <c r="N666" t="s">
        <v>233</v>
      </c>
      <c r="O666" t="s">
        <v>739</v>
      </c>
      <c r="P666">
        <v>2</v>
      </c>
      <c r="Q666">
        <v>1</v>
      </c>
      <c r="R666" t="s">
        <v>231</v>
      </c>
      <c r="S666">
        <v>1</v>
      </c>
      <c r="U666" t="s">
        <v>740</v>
      </c>
      <c r="V666" t="s">
        <v>5671</v>
      </c>
      <c r="W666" t="s">
        <v>5672</v>
      </c>
      <c r="Y666">
        <v>1</v>
      </c>
      <c r="Z666" t="s">
        <v>879</v>
      </c>
      <c r="AA666" t="s">
        <v>415</v>
      </c>
      <c r="AC666">
        <v>2</v>
      </c>
      <c r="AH666" t="s">
        <v>5673</v>
      </c>
      <c r="AI666">
        <v>3272127</v>
      </c>
      <c r="AJ666" t="s">
        <v>5669</v>
      </c>
      <c r="AL666">
        <v>0</v>
      </c>
      <c r="AM666" t="s">
        <v>5674</v>
      </c>
      <c r="AN666">
        <v>239314</v>
      </c>
      <c r="AO666">
        <f t="shared" si="91"/>
        <v>239314</v>
      </c>
      <c r="AP666" t="s">
        <v>5675</v>
      </c>
      <c r="AQ666">
        <f t="shared" si="92"/>
        <v>-55.370601851849642</v>
      </c>
      <c r="AR666">
        <f t="shared" si="93"/>
        <v>1</v>
      </c>
      <c r="AS666">
        <f t="shared" si="94"/>
        <v>0.62939814815035788</v>
      </c>
      <c r="AT666">
        <f t="shared" si="95"/>
        <v>1</v>
      </c>
      <c r="AU666">
        <f t="shared" si="96"/>
        <v>1</v>
      </c>
      <c r="AV666">
        <f t="shared" si="97"/>
        <v>0</v>
      </c>
      <c r="AW666">
        <f t="shared" si="98"/>
        <v>1</v>
      </c>
      <c r="AX666">
        <f t="shared" si="98"/>
        <v>1</v>
      </c>
      <c r="AY666">
        <f t="shared" si="99"/>
        <v>1</v>
      </c>
    </row>
    <row r="667" spans="1:51">
      <c r="A667" t="s">
        <v>5676</v>
      </c>
      <c r="B667">
        <v>3272126</v>
      </c>
      <c r="C667" t="s">
        <v>5328</v>
      </c>
      <c r="D667" t="s">
        <v>5677</v>
      </c>
      <c r="E667" t="s">
        <v>5678</v>
      </c>
      <c r="F667" t="s">
        <v>3926</v>
      </c>
      <c r="G667" t="s">
        <v>263</v>
      </c>
      <c r="H667">
        <v>0</v>
      </c>
      <c r="I667">
        <v>0</v>
      </c>
      <c r="J667">
        <v>0</v>
      </c>
      <c r="L667">
        <v>114727</v>
      </c>
      <c r="M667" t="s">
        <v>5679</v>
      </c>
      <c r="N667" t="s">
        <v>233</v>
      </c>
      <c r="O667" t="s">
        <v>5680</v>
      </c>
      <c r="P667">
        <v>2</v>
      </c>
      <c r="Q667">
        <v>5</v>
      </c>
      <c r="R667" t="s">
        <v>462</v>
      </c>
      <c r="S667">
        <v>1</v>
      </c>
      <c r="U667" t="s">
        <v>5681</v>
      </c>
      <c r="V667" t="s">
        <v>5334</v>
      </c>
      <c r="W667" t="s">
        <v>5335</v>
      </c>
      <c r="X667" t="s">
        <v>5682</v>
      </c>
      <c r="Y667">
        <v>1</v>
      </c>
      <c r="Z667" t="s">
        <v>589</v>
      </c>
      <c r="AA667" t="s">
        <v>415</v>
      </c>
      <c r="AC667">
        <v>1</v>
      </c>
      <c r="AH667" t="s">
        <v>5683</v>
      </c>
      <c r="AI667">
        <v>3272128</v>
      </c>
      <c r="AJ667" t="s">
        <v>5684</v>
      </c>
      <c r="AL667">
        <v>0</v>
      </c>
      <c r="AM667" t="s">
        <v>5685</v>
      </c>
      <c r="AN667">
        <v>210260</v>
      </c>
      <c r="AO667">
        <f t="shared" si="91"/>
        <v>210260</v>
      </c>
      <c r="AP667" t="s">
        <v>5686</v>
      </c>
      <c r="AQ667">
        <f t="shared" si="92"/>
        <v>-19.371030092595902</v>
      </c>
      <c r="AR667">
        <f t="shared" si="93"/>
        <v>1</v>
      </c>
      <c r="AS667">
        <f t="shared" si="94"/>
        <v>0.62896990740409819</v>
      </c>
      <c r="AT667">
        <f t="shared" si="95"/>
        <v>1</v>
      </c>
      <c r="AU667">
        <f t="shared" si="96"/>
        <v>1</v>
      </c>
      <c r="AV667">
        <f t="shared" si="97"/>
        <v>0</v>
      </c>
      <c r="AW667">
        <f t="shared" si="98"/>
        <v>1</v>
      </c>
      <c r="AX667">
        <f t="shared" si="98"/>
        <v>1</v>
      </c>
      <c r="AY667">
        <f t="shared" si="99"/>
        <v>1</v>
      </c>
    </row>
    <row r="668" spans="1:51">
      <c r="A668" t="s">
        <v>5687</v>
      </c>
      <c r="B668">
        <v>3272130</v>
      </c>
      <c r="C668" t="s">
        <v>609</v>
      </c>
      <c r="D668" t="s">
        <v>5688</v>
      </c>
      <c r="E668" t="s">
        <v>5689</v>
      </c>
      <c r="F668" t="s">
        <v>3926</v>
      </c>
      <c r="G668" t="s">
        <v>263</v>
      </c>
      <c r="H668">
        <v>0</v>
      </c>
      <c r="I668">
        <v>0</v>
      </c>
      <c r="J668">
        <v>0</v>
      </c>
      <c r="L668">
        <v>114727</v>
      </c>
      <c r="M668" t="s">
        <v>5690</v>
      </c>
      <c r="N668" t="s">
        <v>233</v>
      </c>
      <c r="O668" t="s">
        <v>5691</v>
      </c>
      <c r="P668">
        <v>2</v>
      </c>
      <c r="Q668">
        <v>1</v>
      </c>
      <c r="R668" t="s">
        <v>231</v>
      </c>
      <c r="S668">
        <v>1</v>
      </c>
      <c r="V668" t="s">
        <v>564</v>
      </c>
      <c r="W668" t="s">
        <v>614</v>
      </c>
      <c r="Y668">
        <v>1</v>
      </c>
      <c r="Z668" t="s">
        <v>551</v>
      </c>
      <c r="AA668" t="s">
        <v>415</v>
      </c>
      <c r="AC668">
        <v>1</v>
      </c>
      <c r="AH668" t="s">
        <v>5692</v>
      </c>
      <c r="AI668">
        <v>3272131</v>
      </c>
      <c r="AJ668" t="s">
        <v>5687</v>
      </c>
      <c r="AL668">
        <v>0</v>
      </c>
      <c r="AM668" t="s">
        <v>5693</v>
      </c>
      <c r="AN668">
        <v>413415</v>
      </c>
      <c r="AO668">
        <f t="shared" si="91"/>
        <v>413415</v>
      </c>
      <c r="AP668" t="s">
        <v>5694</v>
      </c>
      <c r="AQ668">
        <f t="shared" si="92"/>
        <v>-5.3718981481506489</v>
      </c>
      <c r="AR668">
        <f t="shared" si="93"/>
        <v>1</v>
      </c>
      <c r="AS668">
        <f t="shared" si="94"/>
        <v>0.62810185184935108</v>
      </c>
      <c r="AT668">
        <f t="shared" si="95"/>
        <v>1</v>
      </c>
      <c r="AU668">
        <f t="shared" si="96"/>
        <v>1</v>
      </c>
      <c r="AV668">
        <f t="shared" si="97"/>
        <v>0</v>
      </c>
      <c r="AW668">
        <f t="shared" si="98"/>
        <v>1</v>
      </c>
      <c r="AX668">
        <f t="shared" si="98"/>
        <v>1</v>
      </c>
      <c r="AY668">
        <f t="shared" si="99"/>
        <v>1</v>
      </c>
    </row>
    <row r="669" spans="1:51">
      <c r="A669" t="s">
        <v>5695</v>
      </c>
      <c r="B669">
        <v>3272132</v>
      </c>
      <c r="C669" t="s">
        <v>5328</v>
      </c>
      <c r="D669" t="s">
        <v>5696</v>
      </c>
      <c r="E669" t="s">
        <v>5697</v>
      </c>
      <c r="F669" t="s">
        <v>3926</v>
      </c>
      <c r="G669" t="s">
        <v>263</v>
      </c>
      <c r="H669">
        <v>0</v>
      </c>
      <c r="I669">
        <v>0</v>
      </c>
      <c r="J669">
        <v>0</v>
      </c>
      <c r="L669">
        <v>114727</v>
      </c>
      <c r="M669" t="s">
        <v>5698</v>
      </c>
      <c r="N669" t="s">
        <v>233</v>
      </c>
      <c r="O669" t="s">
        <v>5137</v>
      </c>
      <c r="P669">
        <v>2</v>
      </c>
      <c r="Q669">
        <v>5</v>
      </c>
      <c r="R669" t="s">
        <v>462</v>
      </c>
      <c r="S669">
        <v>1</v>
      </c>
      <c r="U669" t="s">
        <v>5699</v>
      </c>
      <c r="V669" t="s">
        <v>5334</v>
      </c>
      <c r="W669" t="s">
        <v>5335</v>
      </c>
      <c r="X669" t="s">
        <v>5700</v>
      </c>
      <c r="Y669">
        <v>1</v>
      </c>
      <c r="Z669" t="s">
        <v>589</v>
      </c>
      <c r="AA669" t="s">
        <v>415</v>
      </c>
      <c r="AC669">
        <v>1</v>
      </c>
      <c r="AH669" t="s">
        <v>5701</v>
      </c>
      <c r="AI669">
        <v>3272133</v>
      </c>
      <c r="AJ669" t="s">
        <v>5702</v>
      </c>
      <c r="AL669">
        <v>0</v>
      </c>
      <c r="AM669" t="s">
        <v>5703</v>
      </c>
      <c r="AN669">
        <v>207988</v>
      </c>
      <c r="AO669">
        <f t="shared" si="91"/>
        <v>207988</v>
      </c>
      <c r="AP669" t="s">
        <v>5704</v>
      </c>
      <c r="AQ669">
        <f t="shared" si="92"/>
        <v>-19.373379629629198</v>
      </c>
      <c r="AR669">
        <f t="shared" si="93"/>
        <v>1</v>
      </c>
      <c r="AS669">
        <f t="shared" si="94"/>
        <v>0.62662037037080154</v>
      </c>
      <c r="AT669">
        <f t="shared" si="95"/>
        <v>1</v>
      </c>
      <c r="AU669">
        <f t="shared" si="96"/>
        <v>1</v>
      </c>
      <c r="AV669">
        <f t="shared" si="97"/>
        <v>0</v>
      </c>
      <c r="AW669">
        <f t="shared" si="98"/>
        <v>1</v>
      </c>
      <c r="AX669">
        <f t="shared" si="98"/>
        <v>1</v>
      </c>
      <c r="AY669">
        <f t="shared" si="99"/>
        <v>1</v>
      </c>
    </row>
    <row r="670" spans="1:51">
      <c r="A670" t="s">
        <v>5705</v>
      </c>
      <c r="B670">
        <v>3272134</v>
      </c>
      <c r="C670" t="s">
        <v>609</v>
      </c>
      <c r="D670" t="s">
        <v>5706</v>
      </c>
      <c r="E670" t="s">
        <v>5707</v>
      </c>
      <c r="F670" t="s">
        <v>3926</v>
      </c>
      <c r="G670" t="s">
        <v>263</v>
      </c>
      <c r="H670">
        <v>0</v>
      </c>
      <c r="I670">
        <v>0</v>
      </c>
      <c r="J670">
        <v>0</v>
      </c>
      <c r="L670">
        <v>114727</v>
      </c>
      <c r="M670" t="s">
        <v>5708</v>
      </c>
      <c r="N670" t="s">
        <v>233</v>
      </c>
      <c r="O670" t="s">
        <v>5709</v>
      </c>
      <c r="P670">
        <v>3</v>
      </c>
      <c r="Q670">
        <v>1</v>
      </c>
      <c r="R670" t="s">
        <v>231</v>
      </c>
      <c r="S670">
        <v>1</v>
      </c>
      <c r="V670" t="s">
        <v>564</v>
      </c>
      <c r="W670" t="s">
        <v>614</v>
      </c>
      <c r="Y670">
        <v>1</v>
      </c>
      <c r="Z670" t="s">
        <v>551</v>
      </c>
      <c r="AA670" t="s">
        <v>415</v>
      </c>
      <c r="AC670">
        <v>1</v>
      </c>
      <c r="AH670" t="s">
        <v>5710</v>
      </c>
      <c r="AI670">
        <v>3272135</v>
      </c>
      <c r="AJ670" t="s">
        <v>5705</v>
      </c>
      <c r="AL670">
        <v>0</v>
      </c>
      <c r="AM670" t="s">
        <v>5711</v>
      </c>
      <c r="AN670">
        <v>413422</v>
      </c>
      <c r="AO670">
        <f t="shared" si="91"/>
        <v>413422</v>
      </c>
      <c r="AP670" t="s">
        <v>5712</v>
      </c>
      <c r="AQ670">
        <f t="shared" si="92"/>
        <v>-5.3745023148148903</v>
      </c>
      <c r="AR670">
        <f t="shared" si="93"/>
        <v>1</v>
      </c>
      <c r="AS670">
        <f t="shared" si="94"/>
        <v>0.62549768518510973</v>
      </c>
      <c r="AT670">
        <f t="shared" si="95"/>
        <v>1</v>
      </c>
      <c r="AU670">
        <f t="shared" si="96"/>
        <v>1</v>
      </c>
      <c r="AV670">
        <f t="shared" si="97"/>
        <v>0</v>
      </c>
      <c r="AW670">
        <f t="shared" si="98"/>
        <v>1</v>
      </c>
      <c r="AX670">
        <f t="shared" si="98"/>
        <v>1</v>
      </c>
      <c r="AY670">
        <f t="shared" si="99"/>
        <v>1</v>
      </c>
    </row>
    <row r="671" spans="1:51">
      <c r="A671" t="s">
        <v>5713</v>
      </c>
      <c r="B671">
        <v>3272136</v>
      </c>
      <c r="C671" t="s">
        <v>5714</v>
      </c>
      <c r="D671" t="s">
        <v>4250</v>
      </c>
      <c r="E671" t="s">
        <v>5715</v>
      </c>
      <c r="F671" t="s">
        <v>3926</v>
      </c>
      <c r="G671" t="s">
        <v>231</v>
      </c>
      <c r="H671">
        <v>0</v>
      </c>
      <c r="I671">
        <v>0</v>
      </c>
      <c r="J671">
        <v>0</v>
      </c>
      <c r="K671" t="s">
        <v>5716</v>
      </c>
      <c r="L671">
        <v>114723</v>
      </c>
      <c r="M671" t="s">
        <v>5717</v>
      </c>
      <c r="N671" t="s">
        <v>233</v>
      </c>
      <c r="O671" t="s">
        <v>4253</v>
      </c>
      <c r="P671">
        <v>2</v>
      </c>
      <c r="Q671">
        <v>5</v>
      </c>
      <c r="R671" t="s">
        <v>462</v>
      </c>
      <c r="S671">
        <v>1</v>
      </c>
      <c r="U671" t="s">
        <v>4254</v>
      </c>
      <c r="V671" t="s">
        <v>5718</v>
      </c>
      <c r="W671" t="s">
        <v>5719</v>
      </c>
      <c r="X671" t="s">
        <v>5720</v>
      </c>
      <c r="Y671">
        <v>1</v>
      </c>
      <c r="Z671" t="s">
        <v>490</v>
      </c>
      <c r="AA671" t="s">
        <v>233</v>
      </c>
      <c r="AC671">
        <v>1</v>
      </c>
      <c r="AH671" t="s">
        <v>5721</v>
      </c>
      <c r="AI671">
        <v>3272137</v>
      </c>
      <c r="AJ671" t="s">
        <v>5715</v>
      </c>
      <c r="AL671">
        <v>0</v>
      </c>
      <c r="AM671" t="s">
        <v>5722</v>
      </c>
      <c r="AN671">
        <v>117813</v>
      </c>
      <c r="AO671">
        <f t="shared" si="91"/>
        <v>117813</v>
      </c>
      <c r="AP671" t="s">
        <v>5723</v>
      </c>
      <c r="AQ671">
        <f t="shared" si="92"/>
        <v>-1.3767824074093369</v>
      </c>
      <c r="AR671">
        <f t="shared" si="93"/>
        <v>1</v>
      </c>
      <c r="AS671">
        <f t="shared" si="94"/>
        <v>0.62321759259066312</v>
      </c>
      <c r="AT671">
        <f t="shared" si="95"/>
        <v>1</v>
      </c>
      <c r="AU671">
        <f t="shared" si="96"/>
        <v>1</v>
      </c>
      <c r="AV671">
        <f t="shared" si="97"/>
        <v>0</v>
      </c>
      <c r="AW671">
        <f t="shared" si="98"/>
        <v>1</v>
      </c>
      <c r="AX671">
        <f t="shared" si="98"/>
        <v>1</v>
      </c>
      <c r="AY671">
        <f t="shared" si="99"/>
        <v>1</v>
      </c>
    </row>
    <row r="672" spans="1:51">
      <c r="A672" t="s">
        <v>5724</v>
      </c>
      <c r="B672">
        <v>3272140</v>
      </c>
      <c r="C672" t="s">
        <v>609</v>
      </c>
      <c r="D672" t="s">
        <v>5725</v>
      </c>
      <c r="E672" t="s">
        <v>5726</v>
      </c>
      <c r="F672" t="s">
        <v>3926</v>
      </c>
      <c r="G672" t="s">
        <v>263</v>
      </c>
      <c r="H672">
        <v>0</v>
      </c>
      <c r="I672">
        <v>0</v>
      </c>
      <c r="J672">
        <v>0</v>
      </c>
      <c r="L672">
        <v>114727</v>
      </c>
      <c r="M672" t="s">
        <v>5727</v>
      </c>
      <c r="N672" t="s">
        <v>233</v>
      </c>
      <c r="O672" t="s">
        <v>5728</v>
      </c>
      <c r="P672">
        <v>3</v>
      </c>
      <c r="Q672">
        <v>1</v>
      </c>
      <c r="R672" t="s">
        <v>231</v>
      </c>
      <c r="S672">
        <v>1</v>
      </c>
      <c r="V672" t="s">
        <v>564</v>
      </c>
      <c r="W672" t="s">
        <v>614</v>
      </c>
      <c r="Y672">
        <v>1</v>
      </c>
      <c r="Z672" t="s">
        <v>551</v>
      </c>
      <c r="AA672" t="s">
        <v>415</v>
      </c>
      <c r="AC672">
        <v>1</v>
      </c>
      <c r="AH672" t="s">
        <v>5729</v>
      </c>
      <c r="AI672">
        <v>3272143</v>
      </c>
      <c r="AJ672" t="s">
        <v>5724</v>
      </c>
      <c r="AL672">
        <v>0</v>
      </c>
      <c r="AM672" t="s">
        <v>5730</v>
      </c>
      <c r="AN672">
        <v>413415</v>
      </c>
      <c r="AO672">
        <f t="shared" si="91"/>
        <v>413415</v>
      </c>
      <c r="AP672" t="s">
        <v>5731</v>
      </c>
      <c r="AQ672">
        <f t="shared" si="92"/>
        <v>-5.3792013888887595</v>
      </c>
      <c r="AR672">
        <f t="shared" si="93"/>
        <v>1</v>
      </c>
      <c r="AS672">
        <f t="shared" si="94"/>
        <v>0.62079861111124046</v>
      </c>
      <c r="AT672">
        <f t="shared" si="95"/>
        <v>1</v>
      </c>
      <c r="AU672">
        <f t="shared" si="96"/>
        <v>1</v>
      </c>
      <c r="AV672">
        <f t="shared" si="97"/>
        <v>0</v>
      </c>
      <c r="AW672">
        <f t="shared" si="98"/>
        <v>1</v>
      </c>
      <c r="AX672">
        <f t="shared" si="98"/>
        <v>1</v>
      </c>
      <c r="AY672">
        <f t="shared" si="99"/>
        <v>1</v>
      </c>
    </row>
    <row r="673" spans="1:51">
      <c r="A673" t="s">
        <v>5732</v>
      </c>
      <c r="B673">
        <v>3272141</v>
      </c>
      <c r="C673" t="s">
        <v>5733</v>
      </c>
      <c r="D673" t="s">
        <v>4250</v>
      </c>
      <c r="E673" t="s">
        <v>5734</v>
      </c>
      <c r="F673" t="s">
        <v>3926</v>
      </c>
      <c r="G673" t="s">
        <v>231</v>
      </c>
      <c r="H673">
        <v>0</v>
      </c>
      <c r="I673">
        <v>0</v>
      </c>
      <c r="J673">
        <v>0</v>
      </c>
      <c r="K673" t="s">
        <v>5735</v>
      </c>
      <c r="L673">
        <v>114723</v>
      </c>
      <c r="M673" t="s">
        <v>5736</v>
      </c>
      <c r="N673" t="s">
        <v>233</v>
      </c>
      <c r="O673" t="s">
        <v>4253</v>
      </c>
      <c r="P673">
        <v>2</v>
      </c>
      <c r="Q673">
        <v>5</v>
      </c>
      <c r="R673" t="s">
        <v>462</v>
      </c>
      <c r="S673">
        <v>1</v>
      </c>
      <c r="U673" t="s">
        <v>4254</v>
      </c>
      <c r="V673" t="s">
        <v>5737</v>
      </c>
      <c r="W673" t="s">
        <v>5738</v>
      </c>
      <c r="X673" t="s">
        <v>5739</v>
      </c>
      <c r="Y673">
        <v>1</v>
      </c>
      <c r="Z673" t="s">
        <v>490</v>
      </c>
      <c r="AA673" t="s">
        <v>233</v>
      </c>
      <c r="AC673">
        <v>1</v>
      </c>
      <c r="AE673" t="s">
        <v>5740</v>
      </c>
      <c r="AH673" t="s">
        <v>5741</v>
      </c>
      <c r="AI673">
        <v>3272142</v>
      </c>
      <c r="AJ673" t="s">
        <v>5734</v>
      </c>
      <c r="AL673">
        <v>0</v>
      </c>
      <c r="AM673" t="s">
        <v>5742</v>
      </c>
      <c r="AN673">
        <v>118137</v>
      </c>
      <c r="AO673">
        <f t="shared" si="91"/>
        <v>118137</v>
      </c>
      <c r="AP673" t="s">
        <v>5743</v>
      </c>
      <c r="AQ673">
        <f t="shared" si="92"/>
        <v>-1.3792476851886022</v>
      </c>
      <c r="AR673">
        <f t="shared" si="93"/>
        <v>1</v>
      </c>
      <c r="AS673">
        <f t="shared" si="94"/>
        <v>0.62075231481139781</v>
      </c>
      <c r="AT673">
        <f t="shared" si="95"/>
        <v>1</v>
      </c>
      <c r="AU673">
        <f t="shared" si="96"/>
        <v>1</v>
      </c>
      <c r="AV673">
        <f t="shared" si="97"/>
        <v>0</v>
      </c>
      <c r="AW673">
        <f t="shared" si="98"/>
        <v>1</v>
      </c>
      <c r="AX673">
        <f t="shared" si="98"/>
        <v>1</v>
      </c>
      <c r="AY673">
        <f t="shared" si="99"/>
        <v>1</v>
      </c>
    </row>
    <row r="674" spans="1:51">
      <c r="A674" t="s">
        <v>5744</v>
      </c>
      <c r="B674">
        <v>3272144</v>
      </c>
      <c r="C674" t="s">
        <v>5554</v>
      </c>
      <c r="D674" t="s">
        <v>5745</v>
      </c>
      <c r="E674" t="s">
        <v>5746</v>
      </c>
      <c r="F674" t="s">
        <v>3926</v>
      </c>
      <c r="G674" t="s">
        <v>263</v>
      </c>
      <c r="H674">
        <v>0</v>
      </c>
      <c r="I674">
        <v>0</v>
      </c>
      <c r="J674">
        <v>22018</v>
      </c>
      <c r="L674">
        <v>114727</v>
      </c>
      <c r="M674" t="s">
        <v>5747</v>
      </c>
      <c r="N674" t="s">
        <v>233</v>
      </c>
      <c r="O674" t="s">
        <v>5748</v>
      </c>
      <c r="P674">
        <v>2</v>
      </c>
      <c r="Q674">
        <v>1</v>
      </c>
      <c r="R674" t="s">
        <v>231</v>
      </c>
      <c r="S674">
        <v>1</v>
      </c>
      <c r="U674" t="s">
        <v>5749</v>
      </c>
      <c r="V674" t="s">
        <v>5558</v>
      </c>
      <c r="W674" t="s">
        <v>5750</v>
      </c>
      <c r="Y674">
        <v>1</v>
      </c>
      <c r="Z674" t="s">
        <v>741</v>
      </c>
      <c r="AA674" t="s">
        <v>415</v>
      </c>
      <c r="AC674">
        <v>1</v>
      </c>
      <c r="AH674" t="s">
        <v>5751</v>
      </c>
      <c r="AI674">
        <v>3272145</v>
      </c>
      <c r="AJ674" t="s">
        <v>5746</v>
      </c>
      <c r="AL674">
        <v>0</v>
      </c>
      <c r="AM674" t="s">
        <v>5752</v>
      </c>
      <c r="AN674">
        <v>282677</v>
      </c>
      <c r="AO674">
        <f t="shared" si="91"/>
        <v>282677</v>
      </c>
      <c r="AP674" t="s">
        <v>5753</v>
      </c>
      <c r="AQ674">
        <f t="shared" si="92"/>
        <v>-15.380613425928459</v>
      </c>
      <c r="AR674">
        <f t="shared" si="93"/>
        <v>1</v>
      </c>
      <c r="AS674">
        <f t="shared" si="94"/>
        <v>0.61938657407154096</v>
      </c>
      <c r="AT674">
        <f t="shared" si="95"/>
        <v>1</v>
      </c>
      <c r="AU674">
        <f t="shared" si="96"/>
        <v>1</v>
      </c>
      <c r="AV674">
        <f t="shared" si="97"/>
        <v>0</v>
      </c>
      <c r="AW674">
        <f t="shared" si="98"/>
        <v>1</v>
      </c>
      <c r="AX674">
        <f t="shared" si="98"/>
        <v>1</v>
      </c>
      <c r="AY674">
        <f t="shared" si="99"/>
        <v>1</v>
      </c>
    </row>
    <row r="675" spans="1:51">
      <c r="A675" t="s">
        <v>5754</v>
      </c>
      <c r="B675">
        <v>3272146</v>
      </c>
      <c r="C675" t="s">
        <v>4439</v>
      </c>
      <c r="D675" t="s">
        <v>5755</v>
      </c>
      <c r="E675" t="s">
        <v>5756</v>
      </c>
      <c r="F675" t="s">
        <v>3926</v>
      </c>
      <c r="G675" t="s">
        <v>231</v>
      </c>
      <c r="H675">
        <v>153294.51</v>
      </c>
      <c r="I675">
        <v>153294.51</v>
      </c>
      <c r="J675">
        <v>0</v>
      </c>
      <c r="L675">
        <v>114499</v>
      </c>
      <c r="M675" t="s">
        <v>5757</v>
      </c>
      <c r="N675" t="s">
        <v>233</v>
      </c>
      <c r="O675" t="s">
        <v>5758</v>
      </c>
      <c r="P675">
        <v>3</v>
      </c>
      <c r="Q675">
        <v>1</v>
      </c>
      <c r="R675" t="s">
        <v>231</v>
      </c>
      <c r="S675">
        <v>1</v>
      </c>
      <c r="U675" t="s">
        <v>5759</v>
      </c>
      <c r="V675" t="s">
        <v>4445</v>
      </c>
      <c r="W675" t="s">
        <v>4446</v>
      </c>
      <c r="Y675">
        <v>1</v>
      </c>
      <c r="Z675" t="s">
        <v>467</v>
      </c>
      <c r="AA675" t="s">
        <v>415</v>
      </c>
      <c r="AC675">
        <v>1</v>
      </c>
      <c r="AH675" t="s">
        <v>5760</v>
      </c>
      <c r="AI675">
        <v>3272147</v>
      </c>
      <c r="AJ675" t="s">
        <v>5756</v>
      </c>
      <c r="AL675">
        <v>0</v>
      </c>
      <c r="AM675" t="s">
        <v>5761</v>
      </c>
      <c r="AN675">
        <v>1237452</v>
      </c>
      <c r="AO675">
        <f t="shared" si="91"/>
        <v>1237452</v>
      </c>
      <c r="AP675" t="s">
        <v>5762</v>
      </c>
      <c r="AQ675">
        <f t="shared" si="92"/>
        <v>-16.381053240744222</v>
      </c>
      <c r="AR675">
        <f t="shared" si="93"/>
        <v>1</v>
      </c>
      <c r="AS675">
        <f t="shared" si="94"/>
        <v>0.61894675925577758</v>
      </c>
      <c r="AT675">
        <f t="shared" si="95"/>
        <v>1</v>
      </c>
      <c r="AU675">
        <f t="shared" si="96"/>
        <v>1</v>
      </c>
      <c r="AV675">
        <f t="shared" si="97"/>
        <v>1</v>
      </c>
      <c r="AW675">
        <f t="shared" si="98"/>
        <v>1</v>
      </c>
      <c r="AX675">
        <f t="shared" si="98"/>
        <v>1</v>
      </c>
      <c r="AY675">
        <f t="shared" si="99"/>
        <v>1</v>
      </c>
    </row>
    <row r="676" spans="1:51">
      <c r="A676" t="s">
        <v>5763</v>
      </c>
      <c r="B676">
        <v>3272148</v>
      </c>
      <c r="C676" t="s">
        <v>5764</v>
      </c>
      <c r="D676" t="s">
        <v>5765</v>
      </c>
      <c r="E676" t="s">
        <v>5766</v>
      </c>
      <c r="F676" t="s">
        <v>3926</v>
      </c>
      <c r="G676" t="s">
        <v>231</v>
      </c>
      <c r="H676">
        <v>0</v>
      </c>
      <c r="I676">
        <v>0</v>
      </c>
      <c r="J676">
        <v>0</v>
      </c>
      <c r="L676">
        <v>114727</v>
      </c>
      <c r="M676" t="s">
        <v>5767</v>
      </c>
      <c r="N676" t="s">
        <v>233</v>
      </c>
      <c r="P676">
        <v>2</v>
      </c>
      <c r="Q676">
        <v>1</v>
      </c>
      <c r="R676" t="s">
        <v>231</v>
      </c>
      <c r="S676">
        <v>1</v>
      </c>
      <c r="V676" t="s">
        <v>5768</v>
      </c>
      <c r="W676" t="s">
        <v>5768</v>
      </c>
      <c r="Y676">
        <v>1</v>
      </c>
      <c r="Z676" t="s">
        <v>978</v>
      </c>
      <c r="AA676" t="s">
        <v>415</v>
      </c>
      <c r="AC676">
        <v>1</v>
      </c>
      <c r="AH676" t="s">
        <v>5769</v>
      </c>
      <c r="AI676">
        <v>3272150</v>
      </c>
      <c r="AJ676" t="s">
        <v>5770</v>
      </c>
      <c r="AL676">
        <v>0</v>
      </c>
      <c r="AM676" t="s">
        <v>5771</v>
      </c>
      <c r="AN676">
        <v>779687</v>
      </c>
      <c r="AO676">
        <f t="shared" si="91"/>
        <v>779687</v>
      </c>
      <c r="AP676" t="s">
        <v>5772</v>
      </c>
      <c r="AQ676">
        <f t="shared" si="92"/>
        <v>-12.382546296299552</v>
      </c>
      <c r="AR676">
        <f t="shared" si="93"/>
        <v>1</v>
      </c>
      <c r="AS676">
        <f t="shared" si="94"/>
        <v>0.61745370370044839</v>
      </c>
      <c r="AT676">
        <f t="shared" si="95"/>
        <v>1</v>
      </c>
      <c r="AU676">
        <f t="shared" si="96"/>
        <v>1</v>
      </c>
      <c r="AV676">
        <f t="shared" si="97"/>
        <v>0</v>
      </c>
      <c r="AW676">
        <f t="shared" si="98"/>
        <v>1</v>
      </c>
      <c r="AX676">
        <f t="shared" si="98"/>
        <v>1</v>
      </c>
      <c r="AY676">
        <f t="shared" si="99"/>
        <v>1</v>
      </c>
    </row>
    <row r="677" spans="1:51">
      <c r="A677" t="s">
        <v>5773</v>
      </c>
      <c r="B677">
        <v>3272149</v>
      </c>
      <c r="C677" t="s">
        <v>3997</v>
      </c>
      <c r="D677" t="s">
        <v>5774</v>
      </c>
      <c r="E677" t="s">
        <v>5775</v>
      </c>
      <c r="F677" t="s">
        <v>3926</v>
      </c>
      <c r="G677" t="s">
        <v>263</v>
      </c>
      <c r="H677">
        <v>6028.98</v>
      </c>
      <c r="I677">
        <v>6028.98</v>
      </c>
      <c r="J677">
        <v>201706500</v>
      </c>
      <c r="L677">
        <v>390844</v>
      </c>
      <c r="M677" t="s">
        <v>5776</v>
      </c>
      <c r="N677" t="s">
        <v>233</v>
      </c>
      <c r="O677" t="s">
        <v>5777</v>
      </c>
      <c r="P677">
        <v>2</v>
      </c>
      <c r="Q677">
        <v>5</v>
      </c>
      <c r="R677" t="s">
        <v>3926</v>
      </c>
      <c r="S677">
        <v>1</v>
      </c>
      <c r="U677" t="s">
        <v>5778</v>
      </c>
      <c r="V677" t="s">
        <v>4002</v>
      </c>
      <c r="W677" t="s">
        <v>4003</v>
      </c>
      <c r="X677" t="s">
        <v>5779</v>
      </c>
      <c r="Y677">
        <v>1</v>
      </c>
      <c r="Z677" t="s">
        <v>551</v>
      </c>
      <c r="AA677" t="s">
        <v>415</v>
      </c>
      <c r="AC677">
        <v>1</v>
      </c>
      <c r="AH677" t="s">
        <v>5780</v>
      </c>
      <c r="AI677">
        <v>3272208</v>
      </c>
      <c r="AJ677" t="s">
        <v>5775</v>
      </c>
      <c r="AL677">
        <v>0</v>
      </c>
      <c r="AM677" t="s">
        <v>5781</v>
      </c>
      <c r="AN677">
        <v>20425905</v>
      </c>
      <c r="AO677">
        <f t="shared" si="91"/>
        <v>20425905</v>
      </c>
      <c r="AP677" t="s">
        <v>5782</v>
      </c>
      <c r="AQ677">
        <f t="shared" si="92"/>
        <v>-5.4087037037024857</v>
      </c>
      <c r="AR677">
        <f t="shared" si="93"/>
        <v>1</v>
      </c>
      <c r="AS677">
        <f t="shared" si="94"/>
        <v>0.59129629629751435</v>
      </c>
      <c r="AT677">
        <f t="shared" si="95"/>
        <v>1</v>
      </c>
      <c r="AU677">
        <f t="shared" si="96"/>
        <v>1</v>
      </c>
      <c r="AV677">
        <f t="shared" si="97"/>
        <v>1</v>
      </c>
      <c r="AW677">
        <f t="shared" si="98"/>
        <v>1</v>
      </c>
      <c r="AX677">
        <f t="shared" si="98"/>
        <v>1</v>
      </c>
      <c r="AY677">
        <f t="shared" si="99"/>
        <v>1</v>
      </c>
    </row>
    <row r="678" spans="1:51">
      <c r="A678" t="s">
        <v>5783</v>
      </c>
      <c r="B678">
        <v>3272151</v>
      </c>
      <c r="C678" t="s">
        <v>5784</v>
      </c>
      <c r="D678" t="s">
        <v>5785</v>
      </c>
      <c r="E678" t="s">
        <v>5786</v>
      </c>
      <c r="F678" t="s">
        <v>3926</v>
      </c>
      <c r="G678" t="s">
        <v>231</v>
      </c>
      <c r="H678">
        <v>609.99</v>
      </c>
      <c r="I678">
        <v>609.99</v>
      </c>
      <c r="J678">
        <v>2681801</v>
      </c>
      <c r="L678">
        <v>114533</v>
      </c>
      <c r="M678" t="s">
        <v>5787</v>
      </c>
      <c r="N678" t="s">
        <v>233</v>
      </c>
      <c r="O678" t="s">
        <v>5788</v>
      </c>
      <c r="P678">
        <v>3</v>
      </c>
      <c r="Q678">
        <v>5</v>
      </c>
      <c r="R678" t="s">
        <v>462</v>
      </c>
      <c r="S678">
        <v>1</v>
      </c>
      <c r="U678" t="s">
        <v>5789</v>
      </c>
      <c r="V678" t="s">
        <v>5790</v>
      </c>
      <c r="W678" t="s">
        <v>5791</v>
      </c>
      <c r="X678" t="s">
        <v>5792</v>
      </c>
      <c r="Y678">
        <v>1</v>
      </c>
      <c r="Z678" t="s">
        <v>551</v>
      </c>
      <c r="AA678" t="s">
        <v>415</v>
      </c>
      <c r="AC678">
        <v>1</v>
      </c>
      <c r="AH678" t="s">
        <v>5793</v>
      </c>
      <c r="AI678">
        <v>3272154</v>
      </c>
      <c r="AJ678" t="s">
        <v>5786</v>
      </c>
      <c r="AL678">
        <v>0</v>
      </c>
      <c r="AM678" t="s">
        <v>5794</v>
      </c>
      <c r="AN678">
        <v>5256119</v>
      </c>
      <c r="AO678">
        <f t="shared" si="91"/>
        <v>5256119</v>
      </c>
      <c r="AP678" t="s">
        <v>5795</v>
      </c>
      <c r="AQ678">
        <f t="shared" si="92"/>
        <v>-5.3839351851856918</v>
      </c>
      <c r="AR678">
        <f t="shared" si="93"/>
        <v>1</v>
      </c>
      <c r="AS678">
        <f t="shared" si="94"/>
        <v>0.61606481481430819</v>
      </c>
      <c r="AT678">
        <f t="shared" si="95"/>
        <v>1</v>
      </c>
      <c r="AU678">
        <f t="shared" si="96"/>
        <v>1</v>
      </c>
      <c r="AV678">
        <f t="shared" si="97"/>
        <v>1</v>
      </c>
      <c r="AW678">
        <f t="shared" si="98"/>
        <v>1</v>
      </c>
      <c r="AX678">
        <f t="shared" si="98"/>
        <v>1</v>
      </c>
      <c r="AY678">
        <f t="shared" si="99"/>
        <v>1</v>
      </c>
    </row>
    <row r="679" spans="1:51">
      <c r="A679" t="s">
        <v>5796</v>
      </c>
      <c r="B679">
        <v>3272152</v>
      </c>
      <c r="C679" t="s">
        <v>5764</v>
      </c>
      <c r="D679" t="s">
        <v>5797</v>
      </c>
      <c r="E679" t="s">
        <v>5766</v>
      </c>
      <c r="F679" t="s">
        <v>3926</v>
      </c>
      <c r="G679" t="s">
        <v>231</v>
      </c>
      <c r="H679">
        <v>0</v>
      </c>
      <c r="I679">
        <v>0</v>
      </c>
      <c r="J679">
        <v>0</v>
      </c>
      <c r="L679">
        <v>114727</v>
      </c>
      <c r="M679" t="s">
        <v>5798</v>
      </c>
      <c r="N679" t="s">
        <v>233</v>
      </c>
      <c r="P679">
        <v>2</v>
      </c>
      <c r="Q679">
        <v>1</v>
      </c>
      <c r="R679" t="s">
        <v>231</v>
      </c>
      <c r="S679">
        <v>1</v>
      </c>
      <c r="V679" t="s">
        <v>5768</v>
      </c>
      <c r="W679" t="s">
        <v>5768</v>
      </c>
      <c r="Y679">
        <v>1</v>
      </c>
      <c r="Z679" t="s">
        <v>978</v>
      </c>
      <c r="AA679" t="s">
        <v>415</v>
      </c>
      <c r="AC679">
        <v>1</v>
      </c>
      <c r="AH679" t="s">
        <v>5799</v>
      </c>
      <c r="AI679">
        <v>3272153</v>
      </c>
      <c r="AJ679" t="s">
        <v>5800</v>
      </c>
      <c r="AL679">
        <v>0</v>
      </c>
      <c r="AM679" t="s">
        <v>5801</v>
      </c>
      <c r="AN679">
        <v>776575</v>
      </c>
      <c r="AO679">
        <f t="shared" si="91"/>
        <v>776575</v>
      </c>
      <c r="AP679" t="s">
        <v>5802</v>
      </c>
      <c r="AQ679">
        <f t="shared" si="92"/>
        <v>-12.383368055554456</v>
      </c>
      <c r="AR679">
        <f t="shared" si="93"/>
        <v>1</v>
      </c>
      <c r="AS679">
        <f t="shared" si="94"/>
        <v>0.61663194444554392</v>
      </c>
      <c r="AT679">
        <f t="shared" si="95"/>
        <v>1</v>
      </c>
      <c r="AU679">
        <f t="shared" si="96"/>
        <v>1</v>
      </c>
      <c r="AV679">
        <f t="shared" si="97"/>
        <v>0</v>
      </c>
      <c r="AW679">
        <f t="shared" si="98"/>
        <v>1</v>
      </c>
      <c r="AX679">
        <f t="shared" si="98"/>
        <v>1</v>
      </c>
      <c r="AY679">
        <f t="shared" si="99"/>
        <v>1</v>
      </c>
    </row>
    <row r="680" spans="1:51">
      <c r="A680" t="s">
        <v>5803</v>
      </c>
      <c r="B680">
        <v>3272155</v>
      </c>
      <c r="C680" t="s">
        <v>5764</v>
      </c>
      <c r="D680" t="s">
        <v>5797</v>
      </c>
      <c r="E680" t="s">
        <v>5766</v>
      </c>
      <c r="F680" t="s">
        <v>3926</v>
      </c>
      <c r="G680" t="s">
        <v>231</v>
      </c>
      <c r="H680">
        <v>0</v>
      </c>
      <c r="I680">
        <v>0</v>
      </c>
      <c r="J680">
        <v>0</v>
      </c>
      <c r="L680">
        <v>114727</v>
      </c>
      <c r="M680" t="s">
        <v>5804</v>
      </c>
      <c r="N680" t="s">
        <v>233</v>
      </c>
      <c r="P680">
        <v>2</v>
      </c>
      <c r="Q680">
        <v>1</v>
      </c>
      <c r="R680" t="s">
        <v>231</v>
      </c>
      <c r="S680">
        <v>1</v>
      </c>
      <c r="V680" t="s">
        <v>5768</v>
      </c>
      <c r="W680" t="s">
        <v>5768</v>
      </c>
      <c r="Y680">
        <v>1</v>
      </c>
      <c r="Z680" t="s">
        <v>978</v>
      </c>
      <c r="AA680" t="s">
        <v>415</v>
      </c>
      <c r="AC680">
        <v>1</v>
      </c>
      <c r="AH680" t="s">
        <v>5805</v>
      </c>
      <c r="AI680">
        <v>3272156</v>
      </c>
      <c r="AJ680" t="s">
        <v>5806</v>
      </c>
      <c r="AL680">
        <v>0</v>
      </c>
      <c r="AM680" t="s">
        <v>5807</v>
      </c>
      <c r="AN680">
        <v>776738</v>
      </c>
      <c r="AO680">
        <f t="shared" si="91"/>
        <v>776738</v>
      </c>
      <c r="AP680" t="s">
        <v>5808</v>
      </c>
      <c r="AQ680">
        <f t="shared" si="92"/>
        <v>-12.384027777778101</v>
      </c>
      <c r="AR680">
        <f t="shared" si="93"/>
        <v>1</v>
      </c>
      <c r="AS680">
        <f t="shared" si="94"/>
        <v>0.61597222222189885</v>
      </c>
      <c r="AT680">
        <f t="shared" si="95"/>
        <v>1</v>
      </c>
      <c r="AU680">
        <f t="shared" si="96"/>
        <v>1</v>
      </c>
      <c r="AV680">
        <f t="shared" si="97"/>
        <v>0</v>
      </c>
      <c r="AW680">
        <f t="shared" si="98"/>
        <v>1</v>
      </c>
      <c r="AX680">
        <f t="shared" si="98"/>
        <v>1</v>
      </c>
      <c r="AY680">
        <f t="shared" si="99"/>
        <v>1</v>
      </c>
    </row>
    <row r="681" spans="1:51">
      <c r="A681" t="s">
        <v>5809</v>
      </c>
      <c r="B681">
        <v>3272157</v>
      </c>
      <c r="C681" t="s">
        <v>5764</v>
      </c>
      <c r="D681" t="s">
        <v>5810</v>
      </c>
      <c r="E681" t="s">
        <v>5766</v>
      </c>
      <c r="F681" t="s">
        <v>3926</v>
      </c>
      <c r="G681" t="s">
        <v>231</v>
      </c>
      <c r="H681">
        <v>0</v>
      </c>
      <c r="I681">
        <v>0</v>
      </c>
      <c r="J681">
        <v>0</v>
      </c>
      <c r="L681">
        <v>114727</v>
      </c>
      <c r="M681" t="s">
        <v>5811</v>
      </c>
      <c r="N681" t="s">
        <v>233</v>
      </c>
      <c r="P681">
        <v>2</v>
      </c>
      <c r="Q681">
        <v>1</v>
      </c>
      <c r="R681" t="s">
        <v>231</v>
      </c>
      <c r="S681">
        <v>1</v>
      </c>
      <c r="V681" t="s">
        <v>5768</v>
      </c>
      <c r="W681" t="s">
        <v>5768</v>
      </c>
      <c r="Y681">
        <v>1</v>
      </c>
      <c r="Z681" t="s">
        <v>978</v>
      </c>
      <c r="AA681" t="s">
        <v>415</v>
      </c>
      <c r="AC681">
        <v>1</v>
      </c>
      <c r="AH681" t="s">
        <v>5812</v>
      </c>
      <c r="AI681">
        <v>3272158</v>
      </c>
      <c r="AJ681" t="s">
        <v>5813</v>
      </c>
      <c r="AL681">
        <v>0</v>
      </c>
      <c r="AM681" t="s">
        <v>5814</v>
      </c>
      <c r="AN681">
        <v>777551</v>
      </c>
      <c r="AO681">
        <f t="shared" si="91"/>
        <v>777551</v>
      </c>
      <c r="AP681" t="s">
        <v>5815</v>
      </c>
      <c r="AQ681">
        <f t="shared" si="92"/>
        <v>-12.384664351855463</v>
      </c>
      <c r="AR681">
        <f t="shared" si="93"/>
        <v>1</v>
      </c>
      <c r="AS681">
        <f t="shared" si="94"/>
        <v>0.61533564814453712</v>
      </c>
      <c r="AT681">
        <f t="shared" si="95"/>
        <v>1</v>
      </c>
      <c r="AU681">
        <f t="shared" si="96"/>
        <v>1</v>
      </c>
      <c r="AV681">
        <f t="shared" si="97"/>
        <v>0</v>
      </c>
      <c r="AW681">
        <f t="shared" si="98"/>
        <v>1</v>
      </c>
      <c r="AX681">
        <f t="shared" si="98"/>
        <v>1</v>
      </c>
      <c r="AY681">
        <f t="shared" si="99"/>
        <v>1</v>
      </c>
    </row>
    <row r="682" spans="1:51">
      <c r="A682" t="s">
        <v>5816</v>
      </c>
      <c r="B682">
        <v>3272159</v>
      </c>
      <c r="C682" t="s">
        <v>3997</v>
      </c>
      <c r="D682" t="s">
        <v>5774</v>
      </c>
      <c r="E682" t="s">
        <v>5817</v>
      </c>
      <c r="F682" t="s">
        <v>3926</v>
      </c>
      <c r="G682" t="s">
        <v>263</v>
      </c>
      <c r="H682">
        <v>3514.64</v>
      </c>
      <c r="I682">
        <v>3514.64</v>
      </c>
      <c r="J682">
        <v>201706400</v>
      </c>
      <c r="L682">
        <v>390844</v>
      </c>
      <c r="M682" t="s">
        <v>5818</v>
      </c>
      <c r="N682" t="s">
        <v>233</v>
      </c>
      <c r="O682" t="s">
        <v>5777</v>
      </c>
      <c r="P682">
        <v>2</v>
      </c>
      <c r="Q682">
        <v>5</v>
      </c>
      <c r="R682" t="s">
        <v>3926</v>
      </c>
      <c r="S682">
        <v>1</v>
      </c>
      <c r="U682" t="s">
        <v>1263</v>
      </c>
      <c r="V682" t="s">
        <v>4002</v>
      </c>
      <c r="W682" t="s">
        <v>4003</v>
      </c>
      <c r="X682" t="s">
        <v>5819</v>
      </c>
      <c r="Y682">
        <v>1</v>
      </c>
      <c r="Z682" t="s">
        <v>551</v>
      </c>
      <c r="AA682" t="s">
        <v>415</v>
      </c>
      <c r="AC682">
        <v>1</v>
      </c>
      <c r="AH682" t="s">
        <v>5811</v>
      </c>
      <c r="AI682">
        <v>3272187</v>
      </c>
      <c r="AJ682" t="s">
        <v>5820</v>
      </c>
      <c r="AL682">
        <v>0</v>
      </c>
      <c r="AM682" t="s">
        <v>5821</v>
      </c>
      <c r="AN682">
        <v>15097805</v>
      </c>
      <c r="AO682">
        <f t="shared" si="91"/>
        <v>15097805</v>
      </c>
      <c r="AP682" t="s">
        <v>5822</v>
      </c>
      <c r="AQ682">
        <f t="shared" si="92"/>
        <v>-5.4054745370376622</v>
      </c>
      <c r="AR682">
        <f t="shared" si="93"/>
        <v>1</v>
      </c>
      <c r="AS682">
        <f t="shared" si="94"/>
        <v>0.59452546296233777</v>
      </c>
      <c r="AT682">
        <f t="shared" si="95"/>
        <v>1</v>
      </c>
      <c r="AU682">
        <f t="shared" si="96"/>
        <v>1</v>
      </c>
      <c r="AV682">
        <f t="shared" si="97"/>
        <v>1</v>
      </c>
      <c r="AW682">
        <f t="shared" si="98"/>
        <v>1</v>
      </c>
      <c r="AX682">
        <f t="shared" si="98"/>
        <v>1</v>
      </c>
      <c r="AY682">
        <f t="shared" si="99"/>
        <v>1</v>
      </c>
    </row>
    <row r="683" spans="1:51">
      <c r="A683" t="s">
        <v>5823</v>
      </c>
      <c r="B683">
        <v>3272160</v>
      </c>
      <c r="C683" t="s">
        <v>5764</v>
      </c>
      <c r="D683" t="s">
        <v>5824</v>
      </c>
      <c r="E683" t="s">
        <v>5766</v>
      </c>
      <c r="F683" t="s">
        <v>3926</v>
      </c>
      <c r="G683" t="s">
        <v>231</v>
      </c>
      <c r="H683">
        <v>0</v>
      </c>
      <c r="I683">
        <v>0</v>
      </c>
      <c r="J683">
        <v>0</v>
      </c>
      <c r="L683">
        <v>114727</v>
      </c>
      <c r="M683" t="s">
        <v>5825</v>
      </c>
      <c r="N683" t="s">
        <v>233</v>
      </c>
      <c r="P683">
        <v>2</v>
      </c>
      <c r="Q683">
        <v>1</v>
      </c>
      <c r="R683" t="s">
        <v>231</v>
      </c>
      <c r="S683">
        <v>1</v>
      </c>
      <c r="V683" t="s">
        <v>5768</v>
      </c>
      <c r="W683" t="s">
        <v>5768</v>
      </c>
      <c r="Y683">
        <v>1</v>
      </c>
      <c r="Z683" t="s">
        <v>978</v>
      </c>
      <c r="AA683" t="s">
        <v>415</v>
      </c>
      <c r="AC683">
        <v>1</v>
      </c>
      <c r="AH683" t="s">
        <v>5826</v>
      </c>
      <c r="AI683">
        <v>3272161</v>
      </c>
      <c r="AJ683" t="s">
        <v>5827</v>
      </c>
      <c r="AL683">
        <v>0</v>
      </c>
      <c r="AM683" t="s">
        <v>5828</v>
      </c>
      <c r="AN683">
        <v>667790</v>
      </c>
      <c r="AO683">
        <f t="shared" si="91"/>
        <v>667790</v>
      </c>
      <c r="AP683" t="s">
        <v>5829</v>
      </c>
      <c r="AQ683">
        <f t="shared" si="92"/>
        <v>-12.385300925925549</v>
      </c>
      <c r="AR683">
        <f t="shared" si="93"/>
        <v>1</v>
      </c>
      <c r="AS683">
        <f t="shared" si="94"/>
        <v>0.61469907407445135</v>
      </c>
      <c r="AT683">
        <f t="shared" si="95"/>
        <v>1</v>
      </c>
      <c r="AU683">
        <f t="shared" si="96"/>
        <v>1</v>
      </c>
      <c r="AV683">
        <f t="shared" si="97"/>
        <v>0</v>
      </c>
      <c r="AW683">
        <f t="shared" si="98"/>
        <v>1</v>
      </c>
      <c r="AX683">
        <f t="shared" si="98"/>
        <v>1</v>
      </c>
      <c r="AY683">
        <f t="shared" si="99"/>
        <v>1</v>
      </c>
    </row>
    <row r="684" spans="1:51">
      <c r="A684" t="s">
        <v>5830</v>
      </c>
      <c r="B684">
        <v>3272162</v>
      </c>
      <c r="C684" t="s">
        <v>5764</v>
      </c>
      <c r="D684" t="s">
        <v>5831</v>
      </c>
      <c r="E684" t="s">
        <v>5766</v>
      </c>
      <c r="F684" t="s">
        <v>3926</v>
      </c>
      <c r="G684" t="s">
        <v>231</v>
      </c>
      <c r="H684">
        <v>0</v>
      </c>
      <c r="I684">
        <v>0</v>
      </c>
      <c r="J684">
        <v>0</v>
      </c>
      <c r="L684">
        <v>114727</v>
      </c>
      <c r="M684" t="s">
        <v>5832</v>
      </c>
      <c r="N684" t="s">
        <v>233</v>
      </c>
      <c r="P684">
        <v>2</v>
      </c>
      <c r="Q684">
        <v>1</v>
      </c>
      <c r="R684" t="s">
        <v>231</v>
      </c>
      <c r="S684">
        <v>1</v>
      </c>
      <c r="V684" t="s">
        <v>5768</v>
      </c>
      <c r="W684" t="s">
        <v>5768</v>
      </c>
      <c r="Y684">
        <v>1</v>
      </c>
      <c r="Z684" t="s">
        <v>978</v>
      </c>
      <c r="AA684" t="s">
        <v>415</v>
      </c>
      <c r="AC684">
        <v>1</v>
      </c>
      <c r="AH684" t="s">
        <v>5833</v>
      </c>
      <c r="AI684">
        <v>3272163</v>
      </c>
      <c r="AJ684" t="s">
        <v>5834</v>
      </c>
      <c r="AL684">
        <v>0</v>
      </c>
      <c r="AM684" t="s">
        <v>5835</v>
      </c>
      <c r="AN684">
        <v>764511</v>
      </c>
      <c r="AO684">
        <f t="shared" si="91"/>
        <v>764511</v>
      </c>
      <c r="AP684" t="s">
        <v>5836</v>
      </c>
      <c r="AQ684">
        <f t="shared" si="92"/>
        <v>-12.385914351849351</v>
      </c>
      <c r="AR684">
        <f t="shared" si="93"/>
        <v>1</v>
      </c>
      <c r="AS684">
        <f t="shared" si="94"/>
        <v>0.61408564815064892</v>
      </c>
      <c r="AT684">
        <f t="shared" si="95"/>
        <v>1</v>
      </c>
      <c r="AU684">
        <f t="shared" si="96"/>
        <v>1</v>
      </c>
      <c r="AV684">
        <f t="shared" si="97"/>
        <v>0</v>
      </c>
      <c r="AW684">
        <f t="shared" si="98"/>
        <v>1</v>
      </c>
      <c r="AX684">
        <f t="shared" si="98"/>
        <v>1</v>
      </c>
      <c r="AY684">
        <f t="shared" si="99"/>
        <v>1</v>
      </c>
    </row>
    <row r="685" spans="1:51">
      <c r="A685" t="s">
        <v>5837</v>
      </c>
      <c r="B685">
        <v>3272164</v>
      </c>
      <c r="C685" t="s">
        <v>4983</v>
      </c>
      <c r="D685" t="s">
        <v>5838</v>
      </c>
      <c r="E685" t="s">
        <v>5839</v>
      </c>
      <c r="F685" t="s">
        <v>3926</v>
      </c>
      <c r="G685" t="s">
        <v>231</v>
      </c>
      <c r="H685">
        <v>0</v>
      </c>
      <c r="I685">
        <v>0</v>
      </c>
      <c r="J685">
        <v>0</v>
      </c>
      <c r="L685">
        <v>114571</v>
      </c>
      <c r="M685" t="s">
        <v>5840</v>
      </c>
      <c r="N685" t="s">
        <v>233</v>
      </c>
      <c r="O685" t="s">
        <v>5841</v>
      </c>
      <c r="P685">
        <v>2</v>
      </c>
      <c r="Q685">
        <v>1</v>
      </c>
      <c r="R685" t="s">
        <v>231</v>
      </c>
      <c r="S685">
        <v>1</v>
      </c>
      <c r="U685" t="s">
        <v>5842</v>
      </c>
      <c r="V685" t="s">
        <v>4988</v>
      </c>
      <c r="W685" t="s">
        <v>5843</v>
      </c>
      <c r="Y685">
        <v>1</v>
      </c>
      <c r="Z685" t="s">
        <v>978</v>
      </c>
      <c r="AA685" t="s">
        <v>415</v>
      </c>
      <c r="AC685">
        <v>1</v>
      </c>
      <c r="AH685" t="s">
        <v>5844</v>
      </c>
      <c r="AI685">
        <v>3272165</v>
      </c>
      <c r="AJ685" t="s">
        <v>5839</v>
      </c>
      <c r="AL685">
        <v>0</v>
      </c>
      <c r="AM685" t="s">
        <v>5845</v>
      </c>
      <c r="AN685">
        <v>167771</v>
      </c>
      <c r="AO685">
        <f t="shared" si="91"/>
        <v>167771</v>
      </c>
      <c r="AP685" t="s">
        <v>5846</v>
      </c>
      <c r="AQ685">
        <f t="shared" si="92"/>
        <v>-12.386307870372548</v>
      </c>
      <c r="AR685">
        <f t="shared" si="93"/>
        <v>1</v>
      </c>
      <c r="AS685">
        <f t="shared" si="94"/>
        <v>0.61369212962745223</v>
      </c>
      <c r="AT685">
        <f t="shared" si="95"/>
        <v>1</v>
      </c>
      <c r="AU685">
        <f t="shared" si="96"/>
        <v>1</v>
      </c>
      <c r="AV685">
        <f t="shared" si="97"/>
        <v>0</v>
      </c>
      <c r="AW685">
        <f t="shared" si="98"/>
        <v>1</v>
      </c>
      <c r="AX685">
        <f t="shared" si="98"/>
        <v>1</v>
      </c>
      <c r="AY685">
        <f t="shared" si="99"/>
        <v>1</v>
      </c>
    </row>
    <row r="686" spans="1:51">
      <c r="A686" t="s">
        <v>5847</v>
      </c>
      <c r="B686">
        <v>3272166</v>
      </c>
      <c r="C686" t="s">
        <v>5764</v>
      </c>
      <c r="D686" t="s">
        <v>5848</v>
      </c>
      <c r="E686" t="s">
        <v>5766</v>
      </c>
      <c r="F686" t="s">
        <v>3926</v>
      </c>
      <c r="G686" t="s">
        <v>231</v>
      </c>
      <c r="H686">
        <v>0</v>
      </c>
      <c r="I686">
        <v>0</v>
      </c>
      <c r="J686">
        <v>0</v>
      </c>
      <c r="L686">
        <v>114727</v>
      </c>
      <c r="M686" t="s">
        <v>5849</v>
      </c>
      <c r="N686" t="s">
        <v>233</v>
      </c>
      <c r="P686">
        <v>2</v>
      </c>
      <c r="Q686">
        <v>1</v>
      </c>
      <c r="R686" t="s">
        <v>231</v>
      </c>
      <c r="S686">
        <v>1</v>
      </c>
      <c r="V686" t="s">
        <v>5768</v>
      </c>
      <c r="W686" t="s">
        <v>5768</v>
      </c>
      <c r="Y686">
        <v>1</v>
      </c>
      <c r="Z686" t="s">
        <v>978</v>
      </c>
      <c r="AA686" t="s">
        <v>415</v>
      </c>
      <c r="AC686">
        <v>1</v>
      </c>
      <c r="AH686" t="s">
        <v>5850</v>
      </c>
      <c r="AI686">
        <v>3272167</v>
      </c>
      <c r="AJ686" t="s">
        <v>5851</v>
      </c>
      <c r="AL686">
        <v>0</v>
      </c>
      <c r="AM686" t="s">
        <v>5852</v>
      </c>
      <c r="AN686">
        <v>778601</v>
      </c>
      <c r="AO686">
        <f t="shared" si="91"/>
        <v>778601</v>
      </c>
      <c r="AP686" t="s">
        <v>5853</v>
      </c>
      <c r="AQ686">
        <f t="shared" si="92"/>
        <v>-12.386493055557366</v>
      </c>
      <c r="AR686">
        <f t="shared" si="93"/>
        <v>1</v>
      </c>
      <c r="AS686">
        <f t="shared" si="94"/>
        <v>0.61350694444263354</v>
      </c>
      <c r="AT686">
        <f t="shared" si="95"/>
        <v>1</v>
      </c>
      <c r="AU686">
        <f t="shared" si="96"/>
        <v>1</v>
      </c>
      <c r="AV686">
        <f t="shared" si="97"/>
        <v>0</v>
      </c>
      <c r="AW686">
        <f t="shared" si="98"/>
        <v>1</v>
      </c>
      <c r="AX686">
        <f t="shared" si="98"/>
        <v>1</v>
      </c>
      <c r="AY686">
        <f t="shared" si="99"/>
        <v>1</v>
      </c>
    </row>
    <row r="687" spans="1:51">
      <c r="A687" t="s">
        <v>5854</v>
      </c>
      <c r="B687">
        <v>3272168</v>
      </c>
      <c r="C687" t="s">
        <v>5764</v>
      </c>
      <c r="D687" t="s">
        <v>5848</v>
      </c>
      <c r="E687" t="s">
        <v>5766</v>
      </c>
      <c r="F687" t="s">
        <v>3926</v>
      </c>
      <c r="G687" t="s">
        <v>231</v>
      </c>
      <c r="H687">
        <v>0</v>
      </c>
      <c r="I687">
        <v>0</v>
      </c>
      <c r="J687">
        <v>0</v>
      </c>
      <c r="L687">
        <v>114727</v>
      </c>
      <c r="M687" t="s">
        <v>5855</v>
      </c>
      <c r="N687" t="s">
        <v>233</v>
      </c>
      <c r="P687">
        <v>2</v>
      </c>
      <c r="Q687">
        <v>1</v>
      </c>
      <c r="R687" t="s">
        <v>231</v>
      </c>
      <c r="S687">
        <v>1</v>
      </c>
      <c r="V687" t="s">
        <v>5768</v>
      </c>
      <c r="W687" t="s">
        <v>5768</v>
      </c>
      <c r="Y687">
        <v>1</v>
      </c>
      <c r="Z687" t="s">
        <v>978</v>
      </c>
      <c r="AA687" t="s">
        <v>415</v>
      </c>
      <c r="AC687">
        <v>1</v>
      </c>
      <c r="AH687" t="s">
        <v>5856</v>
      </c>
      <c r="AI687">
        <v>3272169</v>
      </c>
      <c r="AJ687" t="s">
        <v>5857</v>
      </c>
      <c r="AL687">
        <v>0</v>
      </c>
      <c r="AM687" t="s">
        <v>5858</v>
      </c>
      <c r="AN687">
        <v>778453</v>
      </c>
      <c r="AO687">
        <f t="shared" si="91"/>
        <v>778453</v>
      </c>
      <c r="AP687" t="s">
        <v>5859</v>
      </c>
      <c r="AQ687">
        <f t="shared" si="92"/>
        <v>-12.387083333334886</v>
      </c>
      <c r="AR687">
        <f t="shared" si="93"/>
        <v>1</v>
      </c>
      <c r="AS687">
        <f t="shared" si="94"/>
        <v>0.61291666666511446</v>
      </c>
      <c r="AT687">
        <f t="shared" si="95"/>
        <v>1</v>
      </c>
      <c r="AU687">
        <f t="shared" si="96"/>
        <v>1</v>
      </c>
      <c r="AV687">
        <f t="shared" si="97"/>
        <v>0</v>
      </c>
      <c r="AW687">
        <f t="shared" si="98"/>
        <v>1</v>
      </c>
      <c r="AX687">
        <f t="shared" si="98"/>
        <v>1</v>
      </c>
      <c r="AY687">
        <f t="shared" si="99"/>
        <v>1</v>
      </c>
    </row>
    <row r="688" spans="1:51">
      <c r="A688" t="s">
        <v>5860</v>
      </c>
      <c r="B688">
        <v>3272170</v>
      </c>
      <c r="C688" t="s">
        <v>5764</v>
      </c>
      <c r="D688" t="s">
        <v>5861</v>
      </c>
      <c r="E688" t="s">
        <v>5766</v>
      </c>
      <c r="F688" t="s">
        <v>3926</v>
      </c>
      <c r="G688" t="s">
        <v>231</v>
      </c>
      <c r="H688">
        <v>0</v>
      </c>
      <c r="I688">
        <v>0</v>
      </c>
      <c r="J688">
        <v>0</v>
      </c>
      <c r="L688">
        <v>114727</v>
      </c>
      <c r="M688" t="s">
        <v>5862</v>
      </c>
      <c r="N688" t="s">
        <v>233</v>
      </c>
      <c r="P688">
        <v>2</v>
      </c>
      <c r="Q688">
        <v>1</v>
      </c>
      <c r="R688" t="s">
        <v>231</v>
      </c>
      <c r="S688">
        <v>1</v>
      </c>
      <c r="V688" t="s">
        <v>5768</v>
      </c>
      <c r="W688" t="s">
        <v>5768</v>
      </c>
      <c r="Y688">
        <v>1</v>
      </c>
      <c r="Z688" t="s">
        <v>978</v>
      </c>
      <c r="AA688" t="s">
        <v>415</v>
      </c>
      <c r="AC688">
        <v>1</v>
      </c>
      <c r="AH688" t="s">
        <v>5863</v>
      </c>
      <c r="AI688">
        <v>3272171</v>
      </c>
      <c r="AJ688" t="s">
        <v>5864</v>
      </c>
      <c r="AL688">
        <v>0</v>
      </c>
      <c r="AM688" t="s">
        <v>5865</v>
      </c>
      <c r="AN688">
        <v>1167123</v>
      </c>
      <c r="AO688">
        <f t="shared" si="91"/>
        <v>1167123</v>
      </c>
      <c r="AP688" t="s">
        <v>5866</v>
      </c>
      <c r="AQ688">
        <f t="shared" si="92"/>
        <v>-12.387800925927877</v>
      </c>
      <c r="AR688">
        <f t="shared" si="93"/>
        <v>1</v>
      </c>
      <c r="AS688">
        <f t="shared" si="94"/>
        <v>0.61219907407212304</v>
      </c>
      <c r="AT688">
        <f t="shared" si="95"/>
        <v>1</v>
      </c>
      <c r="AU688">
        <f t="shared" si="96"/>
        <v>1</v>
      </c>
      <c r="AV688">
        <f t="shared" si="97"/>
        <v>0</v>
      </c>
      <c r="AW688">
        <f t="shared" si="98"/>
        <v>1</v>
      </c>
      <c r="AX688">
        <f t="shared" si="98"/>
        <v>1</v>
      </c>
      <c r="AY688">
        <f t="shared" si="99"/>
        <v>1</v>
      </c>
    </row>
    <row r="689" spans="1:51">
      <c r="A689" t="s">
        <v>5867</v>
      </c>
      <c r="B689">
        <v>3272173</v>
      </c>
      <c r="C689" t="s">
        <v>3997</v>
      </c>
      <c r="D689" t="s">
        <v>5774</v>
      </c>
      <c r="E689" t="s">
        <v>5868</v>
      </c>
      <c r="F689" t="s">
        <v>3926</v>
      </c>
      <c r="G689" t="s">
        <v>263</v>
      </c>
      <c r="H689">
        <v>984.12</v>
      </c>
      <c r="I689">
        <v>984.12</v>
      </c>
      <c r="J689">
        <v>201706300</v>
      </c>
      <c r="L689">
        <v>390844</v>
      </c>
      <c r="M689" t="s">
        <v>5869</v>
      </c>
      <c r="N689" t="s">
        <v>233</v>
      </c>
      <c r="O689" t="s">
        <v>5777</v>
      </c>
      <c r="P689">
        <v>2</v>
      </c>
      <c r="Q689">
        <v>5</v>
      </c>
      <c r="R689" t="s">
        <v>3926</v>
      </c>
      <c r="S689">
        <v>1</v>
      </c>
      <c r="U689" t="s">
        <v>1263</v>
      </c>
      <c r="V689" t="s">
        <v>4002</v>
      </c>
      <c r="W689" t="s">
        <v>4003</v>
      </c>
      <c r="X689" t="s">
        <v>5870</v>
      </c>
      <c r="Y689">
        <v>1</v>
      </c>
      <c r="Z689" t="s">
        <v>551</v>
      </c>
      <c r="AA689" t="s">
        <v>415</v>
      </c>
      <c r="AC689">
        <v>1</v>
      </c>
      <c r="AH689" t="s">
        <v>5871</v>
      </c>
      <c r="AI689">
        <v>3272175</v>
      </c>
      <c r="AJ689" t="s">
        <v>5868</v>
      </c>
      <c r="AL689">
        <v>0</v>
      </c>
      <c r="AM689" t="s">
        <v>5872</v>
      </c>
      <c r="AN689">
        <v>12541291</v>
      </c>
      <c r="AO689">
        <f t="shared" si="91"/>
        <v>12541291</v>
      </c>
      <c r="AP689" t="s">
        <v>5873</v>
      </c>
      <c r="AQ689">
        <f t="shared" si="92"/>
        <v>-5.4049074074064265</v>
      </c>
      <c r="AR689">
        <f t="shared" si="93"/>
        <v>1</v>
      </c>
      <c r="AS689">
        <f t="shared" si="94"/>
        <v>0.5950925925935735</v>
      </c>
      <c r="AT689">
        <f t="shared" si="95"/>
        <v>1</v>
      </c>
      <c r="AU689">
        <f t="shared" si="96"/>
        <v>1</v>
      </c>
      <c r="AV689">
        <f t="shared" si="97"/>
        <v>1</v>
      </c>
      <c r="AW689">
        <f t="shared" si="98"/>
        <v>1</v>
      </c>
      <c r="AX689">
        <f t="shared" si="98"/>
        <v>1</v>
      </c>
      <c r="AY689">
        <f t="shared" si="99"/>
        <v>1</v>
      </c>
    </row>
    <row r="690" spans="1:51">
      <c r="A690" t="s">
        <v>5874</v>
      </c>
      <c r="B690">
        <v>3272176</v>
      </c>
      <c r="C690" t="s">
        <v>405</v>
      </c>
      <c r="D690" t="s">
        <v>4209</v>
      </c>
      <c r="E690" t="s">
        <v>5875</v>
      </c>
      <c r="F690" t="s">
        <v>3926</v>
      </c>
      <c r="G690" t="s">
        <v>1800</v>
      </c>
      <c r="H690">
        <v>25000</v>
      </c>
      <c r="I690">
        <v>25000</v>
      </c>
      <c r="J690">
        <v>0</v>
      </c>
      <c r="L690">
        <v>114727</v>
      </c>
      <c r="M690" t="s">
        <v>5876</v>
      </c>
      <c r="N690" t="s">
        <v>233</v>
      </c>
      <c r="O690" t="s">
        <v>4216</v>
      </c>
      <c r="P690">
        <v>2</v>
      </c>
      <c r="Q690">
        <v>5</v>
      </c>
      <c r="R690" t="s">
        <v>3926</v>
      </c>
      <c r="S690">
        <v>1</v>
      </c>
      <c r="U690" t="s">
        <v>5877</v>
      </c>
      <c r="V690" t="s">
        <v>412</v>
      </c>
      <c r="W690" t="s">
        <v>413</v>
      </c>
      <c r="X690" t="s">
        <v>5878</v>
      </c>
      <c r="Y690">
        <v>1</v>
      </c>
      <c r="Z690" t="s">
        <v>589</v>
      </c>
      <c r="AA690" t="s">
        <v>415</v>
      </c>
      <c r="AC690">
        <v>1</v>
      </c>
      <c r="AH690" t="s">
        <v>5879</v>
      </c>
      <c r="AI690">
        <v>3272177</v>
      </c>
      <c r="AJ690" t="s">
        <v>5875</v>
      </c>
      <c r="AL690">
        <v>0</v>
      </c>
      <c r="AM690" t="s">
        <v>5880</v>
      </c>
      <c r="AN690">
        <v>1477101</v>
      </c>
      <c r="AO690">
        <f t="shared" si="91"/>
        <v>1477101</v>
      </c>
      <c r="AP690" t="s">
        <v>5881</v>
      </c>
      <c r="AQ690">
        <f t="shared" si="92"/>
        <v>-19.393634259256942</v>
      </c>
      <c r="AR690">
        <f t="shared" si="93"/>
        <v>1</v>
      </c>
      <c r="AS690">
        <f t="shared" si="94"/>
        <v>0.60636574074305827</v>
      </c>
      <c r="AT690">
        <f t="shared" si="95"/>
        <v>1</v>
      </c>
      <c r="AU690">
        <f t="shared" si="96"/>
        <v>1</v>
      </c>
      <c r="AV690">
        <f t="shared" si="97"/>
        <v>1</v>
      </c>
      <c r="AW690">
        <f t="shared" si="98"/>
        <v>1</v>
      </c>
      <c r="AX690">
        <f t="shared" si="98"/>
        <v>1</v>
      </c>
      <c r="AY690">
        <f t="shared" si="99"/>
        <v>1</v>
      </c>
    </row>
    <row r="691" spans="1:51">
      <c r="A691" t="s">
        <v>5874</v>
      </c>
      <c r="B691">
        <v>3272176</v>
      </c>
      <c r="C691" t="s">
        <v>405</v>
      </c>
      <c r="D691" t="s">
        <v>4209</v>
      </c>
      <c r="E691" t="s">
        <v>5875</v>
      </c>
      <c r="F691" t="s">
        <v>3926</v>
      </c>
      <c r="G691" t="s">
        <v>1800</v>
      </c>
      <c r="H691">
        <v>25000</v>
      </c>
      <c r="I691">
        <v>25000</v>
      </c>
      <c r="J691">
        <v>0</v>
      </c>
      <c r="L691">
        <v>114727</v>
      </c>
      <c r="M691" t="s">
        <v>5876</v>
      </c>
      <c r="N691" t="s">
        <v>233</v>
      </c>
      <c r="O691" t="s">
        <v>4216</v>
      </c>
      <c r="P691">
        <v>2</v>
      </c>
      <c r="Q691">
        <v>5</v>
      </c>
      <c r="R691" t="s">
        <v>3926</v>
      </c>
      <c r="S691">
        <v>1</v>
      </c>
      <c r="U691" t="s">
        <v>5877</v>
      </c>
      <c r="V691" t="s">
        <v>412</v>
      </c>
      <c r="W691" t="s">
        <v>413</v>
      </c>
      <c r="X691" t="s">
        <v>5878</v>
      </c>
      <c r="Y691">
        <v>1</v>
      </c>
      <c r="Z691" t="s">
        <v>589</v>
      </c>
      <c r="AA691" t="s">
        <v>415</v>
      </c>
      <c r="AC691">
        <v>1</v>
      </c>
      <c r="AH691" t="s">
        <v>5879</v>
      </c>
      <c r="AI691">
        <v>3272178</v>
      </c>
      <c r="AJ691" t="s">
        <v>5875</v>
      </c>
      <c r="AL691">
        <v>0</v>
      </c>
      <c r="AM691" t="s">
        <v>5882</v>
      </c>
      <c r="AN691">
        <v>1477101</v>
      </c>
      <c r="AO691">
        <f t="shared" si="91"/>
        <v>1477101</v>
      </c>
      <c r="AP691" t="s">
        <v>5883</v>
      </c>
      <c r="AQ691">
        <f t="shared" si="92"/>
        <v>-19.393634259256942</v>
      </c>
      <c r="AR691">
        <f t="shared" si="93"/>
        <v>1</v>
      </c>
      <c r="AS691">
        <f t="shared" si="94"/>
        <v>0.60636574074305827</v>
      </c>
      <c r="AT691">
        <f t="shared" si="95"/>
        <v>1</v>
      </c>
      <c r="AU691">
        <f t="shared" si="96"/>
        <v>1</v>
      </c>
      <c r="AV691">
        <f t="shared" si="97"/>
        <v>1</v>
      </c>
      <c r="AW691">
        <f t="shared" si="98"/>
        <v>1</v>
      </c>
      <c r="AX691">
        <f t="shared" si="98"/>
        <v>1</v>
      </c>
      <c r="AY691">
        <f t="shared" si="99"/>
        <v>1</v>
      </c>
    </row>
    <row r="692" spans="1:51">
      <c r="A692" t="s">
        <v>5884</v>
      </c>
      <c r="B692">
        <v>3272179</v>
      </c>
      <c r="C692" t="s">
        <v>609</v>
      </c>
      <c r="D692" t="s">
        <v>5885</v>
      </c>
      <c r="E692" t="s">
        <v>5886</v>
      </c>
      <c r="F692" t="s">
        <v>3926</v>
      </c>
      <c r="G692" t="s">
        <v>263</v>
      </c>
      <c r="H692">
        <v>0</v>
      </c>
      <c r="I692">
        <v>0</v>
      </c>
      <c r="J692">
        <v>0</v>
      </c>
      <c r="L692">
        <v>114727</v>
      </c>
      <c r="M692" t="s">
        <v>5887</v>
      </c>
      <c r="N692" t="s">
        <v>233</v>
      </c>
      <c r="O692" t="s">
        <v>5888</v>
      </c>
      <c r="P692">
        <v>3</v>
      </c>
      <c r="Q692">
        <v>1</v>
      </c>
      <c r="R692" t="s">
        <v>231</v>
      </c>
      <c r="S692">
        <v>1</v>
      </c>
      <c r="V692" t="s">
        <v>564</v>
      </c>
      <c r="W692" t="s">
        <v>614</v>
      </c>
      <c r="Y692">
        <v>1</v>
      </c>
      <c r="Z692" t="s">
        <v>551</v>
      </c>
      <c r="AA692" t="s">
        <v>415</v>
      </c>
      <c r="AC692">
        <v>1</v>
      </c>
      <c r="AH692" t="s">
        <v>5889</v>
      </c>
      <c r="AI692">
        <v>3272180</v>
      </c>
      <c r="AJ692" t="s">
        <v>5884</v>
      </c>
      <c r="AL692">
        <v>0</v>
      </c>
      <c r="AM692" t="s">
        <v>5890</v>
      </c>
      <c r="AN692">
        <v>413173</v>
      </c>
      <c r="AO692">
        <f t="shared" si="91"/>
        <v>413173</v>
      </c>
      <c r="AP692" t="s">
        <v>5891</v>
      </c>
      <c r="AQ692">
        <f t="shared" si="92"/>
        <v>-5.3939930555570754</v>
      </c>
      <c r="AR692">
        <f t="shared" si="93"/>
        <v>1</v>
      </c>
      <c r="AS692">
        <f t="shared" si="94"/>
        <v>0.60600694444292458</v>
      </c>
      <c r="AT692">
        <f t="shared" si="95"/>
        <v>1</v>
      </c>
      <c r="AU692">
        <f t="shared" si="96"/>
        <v>1</v>
      </c>
      <c r="AV692">
        <f t="shared" si="97"/>
        <v>0</v>
      </c>
      <c r="AW692">
        <f t="shared" si="98"/>
        <v>1</v>
      </c>
      <c r="AX692">
        <f t="shared" si="98"/>
        <v>1</v>
      </c>
      <c r="AY692">
        <f t="shared" si="99"/>
        <v>1</v>
      </c>
    </row>
    <row r="693" spans="1:51">
      <c r="A693" t="s">
        <v>5892</v>
      </c>
      <c r="B693">
        <v>3272181</v>
      </c>
      <c r="C693" t="s">
        <v>1020</v>
      </c>
      <c r="D693" t="s">
        <v>5893</v>
      </c>
      <c r="E693" t="s">
        <v>5894</v>
      </c>
      <c r="F693" t="s">
        <v>3926</v>
      </c>
      <c r="G693" t="s">
        <v>5895</v>
      </c>
      <c r="H693">
        <v>1090</v>
      </c>
      <c r="I693">
        <v>1090</v>
      </c>
      <c r="J693">
        <v>315059</v>
      </c>
      <c r="L693">
        <v>114727</v>
      </c>
      <c r="M693" t="s">
        <v>5896</v>
      </c>
      <c r="N693" t="s">
        <v>233</v>
      </c>
      <c r="O693" t="s">
        <v>5897</v>
      </c>
      <c r="P693">
        <v>2</v>
      </c>
      <c r="Q693">
        <v>5</v>
      </c>
      <c r="R693" t="s">
        <v>3926</v>
      </c>
      <c r="S693">
        <v>1</v>
      </c>
      <c r="U693" t="s">
        <v>5898</v>
      </c>
      <c r="V693" t="s">
        <v>564</v>
      </c>
      <c r="W693" t="s">
        <v>1027</v>
      </c>
      <c r="X693" t="s">
        <v>5899</v>
      </c>
      <c r="Y693">
        <v>1</v>
      </c>
      <c r="Z693" t="s">
        <v>5900</v>
      </c>
      <c r="AA693" t="s">
        <v>415</v>
      </c>
      <c r="AC693">
        <v>1</v>
      </c>
      <c r="AH693" t="s">
        <v>5901</v>
      </c>
      <c r="AI693">
        <v>3272182</v>
      </c>
      <c r="AJ693" t="s">
        <v>5894</v>
      </c>
      <c r="AL693">
        <v>0</v>
      </c>
      <c r="AM693" t="s">
        <v>5902</v>
      </c>
      <c r="AN693">
        <v>624708</v>
      </c>
      <c r="AO693">
        <f t="shared" si="91"/>
        <v>624708</v>
      </c>
      <c r="AP693" t="s">
        <v>5903</v>
      </c>
      <c r="AQ693">
        <f t="shared" si="92"/>
        <v>-63.394722222219571</v>
      </c>
      <c r="AR693">
        <f t="shared" si="93"/>
        <v>1</v>
      </c>
      <c r="AS693">
        <f t="shared" si="94"/>
        <v>0.60527777778042946</v>
      </c>
      <c r="AT693">
        <f t="shared" si="95"/>
        <v>1</v>
      </c>
      <c r="AU693">
        <f t="shared" si="96"/>
        <v>1</v>
      </c>
      <c r="AV693">
        <f t="shared" si="97"/>
        <v>1</v>
      </c>
      <c r="AW693">
        <f t="shared" si="98"/>
        <v>1</v>
      </c>
      <c r="AX693">
        <f t="shared" si="98"/>
        <v>1</v>
      </c>
      <c r="AY693">
        <f t="shared" si="99"/>
        <v>1</v>
      </c>
    </row>
    <row r="694" spans="1:51">
      <c r="A694" t="s">
        <v>5904</v>
      </c>
      <c r="B694">
        <v>3272183</v>
      </c>
      <c r="C694" t="s">
        <v>5784</v>
      </c>
      <c r="D694" t="s">
        <v>5905</v>
      </c>
      <c r="E694" t="s">
        <v>5906</v>
      </c>
      <c r="F694" t="s">
        <v>3926</v>
      </c>
      <c r="G694" t="s">
        <v>231</v>
      </c>
      <c r="H694">
        <v>0</v>
      </c>
      <c r="I694">
        <v>0</v>
      </c>
      <c r="J694">
        <v>2681802</v>
      </c>
      <c r="L694">
        <v>114533</v>
      </c>
      <c r="M694" t="s">
        <v>5907</v>
      </c>
      <c r="N694" t="s">
        <v>233</v>
      </c>
      <c r="O694" t="s">
        <v>5908</v>
      </c>
      <c r="P694">
        <v>2</v>
      </c>
      <c r="Q694">
        <v>5</v>
      </c>
      <c r="R694" t="s">
        <v>3926</v>
      </c>
      <c r="S694">
        <v>1</v>
      </c>
      <c r="U694" t="s">
        <v>5909</v>
      </c>
      <c r="V694" t="s">
        <v>5790</v>
      </c>
      <c r="W694" t="s">
        <v>5791</v>
      </c>
      <c r="X694" t="s">
        <v>5910</v>
      </c>
      <c r="Y694">
        <v>1</v>
      </c>
      <c r="Z694" t="s">
        <v>490</v>
      </c>
      <c r="AA694" t="s">
        <v>233</v>
      </c>
      <c r="AC694">
        <v>1</v>
      </c>
      <c r="AH694" t="s">
        <v>5911</v>
      </c>
      <c r="AI694">
        <v>3272185</v>
      </c>
      <c r="AJ694" t="s">
        <v>5906</v>
      </c>
      <c r="AL694">
        <v>0</v>
      </c>
      <c r="AM694" t="s">
        <v>5912</v>
      </c>
      <c r="AN694">
        <v>938568</v>
      </c>
      <c r="AO694">
        <f t="shared" si="91"/>
        <v>938568</v>
      </c>
      <c r="AP694" t="s">
        <v>5913</v>
      </c>
      <c r="AQ694">
        <f t="shared" si="92"/>
        <v>-1.3954166666662786</v>
      </c>
      <c r="AR694">
        <f t="shared" si="93"/>
        <v>1</v>
      </c>
      <c r="AS694">
        <f t="shared" si="94"/>
        <v>0.60458333333372138</v>
      </c>
      <c r="AT694">
        <f t="shared" si="95"/>
        <v>1</v>
      </c>
      <c r="AU694">
        <f t="shared" si="96"/>
        <v>1</v>
      </c>
      <c r="AV694">
        <f t="shared" si="97"/>
        <v>0</v>
      </c>
      <c r="AW694">
        <f t="shared" si="98"/>
        <v>1</v>
      </c>
      <c r="AX694">
        <f t="shared" si="98"/>
        <v>1</v>
      </c>
      <c r="AY694">
        <f t="shared" si="99"/>
        <v>1</v>
      </c>
    </row>
    <row r="695" spans="1:51">
      <c r="A695" t="s">
        <v>5914</v>
      </c>
      <c r="B695">
        <v>3272188</v>
      </c>
      <c r="C695" t="s">
        <v>5915</v>
      </c>
      <c r="D695" t="s">
        <v>5916</v>
      </c>
      <c r="E695" t="s">
        <v>5917</v>
      </c>
      <c r="F695" t="s">
        <v>3926</v>
      </c>
      <c r="G695" t="s">
        <v>5918</v>
      </c>
      <c r="H695">
        <v>0</v>
      </c>
      <c r="I695">
        <v>0</v>
      </c>
      <c r="J695">
        <v>201731</v>
      </c>
      <c r="L695">
        <v>114499</v>
      </c>
      <c r="M695" t="s">
        <v>5919</v>
      </c>
      <c r="N695" t="s">
        <v>233</v>
      </c>
      <c r="O695" t="s">
        <v>5920</v>
      </c>
      <c r="P695">
        <v>2</v>
      </c>
      <c r="Q695">
        <v>1</v>
      </c>
      <c r="R695" t="s">
        <v>231</v>
      </c>
      <c r="S695">
        <v>1</v>
      </c>
      <c r="U695" t="s">
        <v>5921</v>
      </c>
      <c r="V695" t="s">
        <v>5922</v>
      </c>
      <c r="W695" t="s">
        <v>5923</v>
      </c>
      <c r="Y695">
        <v>1</v>
      </c>
      <c r="Z695" t="s">
        <v>541</v>
      </c>
      <c r="AA695" t="s">
        <v>415</v>
      </c>
      <c r="AC695">
        <v>1</v>
      </c>
      <c r="AH695" t="s">
        <v>5924</v>
      </c>
      <c r="AI695">
        <v>3272190</v>
      </c>
      <c r="AJ695" t="s">
        <v>5917</v>
      </c>
      <c r="AL695">
        <v>0</v>
      </c>
      <c r="AM695" t="s">
        <v>5925</v>
      </c>
      <c r="AN695">
        <v>1152859</v>
      </c>
      <c r="AO695">
        <f t="shared" si="91"/>
        <v>1152859</v>
      </c>
      <c r="AP695" t="s">
        <v>5926</v>
      </c>
      <c r="AQ695">
        <f t="shared" si="92"/>
        <v>-7.3991550925929914</v>
      </c>
      <c r="AR695">
        <f t="shared" si="93"/>
        <v>1</v>
      </c>
      <c r="AS695">
        <f t="shared" si="94"/>
        <v>0.60084490740700858</v>
      </c>
      <c r="AT695">
        <f t="shared" si="95"/>
        <v>1</v>
      </c>
      <c r="AU695">
        <f t="shared" si="96"/>
        <v>1</v>
      </c>
      <c r="AV695">
        <f t="shared" si="97"/>
        <v>0</v>
      </c>
      <c r="AW695">
        <f t="shared" si="98"/>
        <v>1</v>
      </c>
      <c r="AX695">
        <f t="shared" si="98"/>
        <v>1</v>
      </c>
      <c r="AY695">
        <f t="shared" si="99"/>
        <v>1</v>
      </c>
    </row>
    <row r="696" spans="1:51">
      <c r="A696" t="s">
        <v>5927</v>
      </c>
      <c r="B696">
        <v>3272189</v>
      </c>
      <c r="C696" t="s">
        <v>609</v>
      </c>
      <c r="D696" t="s">
        <v>5928</v>
      </c>
      <c r="E696" t="s">
        <v>5929</v>
      </c>
      <c r="F696" t="s">
        <v>3926</v>
      </c>
      <c r="G696" t="s">
        <v>263</v>
      </c>
      <c r="H696">
        <v>0</v>
      </c>
      <c r="I696">
        <v>0</v>
      </c>
      <c r="J696">
        <v>0</v>
      </c>
      <c r="L696">
        <v>114727</v>
      </c>
      <c r="M696" t="s">
        <v>5930</v>
      </c>
      <c r="N696" t="s">
        <v>233</v>
      </c>
      <c r="O696" t="s">
        <v>5931</v>
      </c>
      <c r="P696">
        <v>3</v>
      </c>
      <c r="Q696">
        <v>1</v>
      </c>
      <c r="R696" t="s">
        <v>231</v>
      </c>
      <c r="S696">
        <v>1</v>
      </c>
      <c r="V696" t="s">
        <v>564</v>
      </c>
      <c r="W696" t="s">
        <v>614</v>
      </c>
      <c r="Y696">
        <v>1</v>
      </c>
      <c r="Z696" t="s">
        <v>551</v>
      </c>
      <c r="AA696" t="s">
        <v>415</v>
      </c>
      <c r="AC696">
        <v>1</v>
      </c>
      <c r="AH696" t="s">
        <v>5932</v>
      </c>
      <c r="AI696">
        <v>3272192</v>
      </c>
      <c r="AJ696" t="s">
        <v>5927</v>
      </c>
      <c r="AL696">
        <v>0</v>
      </c>
      <c r="AM696" t="s">
        <v>5933</v>
      </c>
      <c r="AN696">
        <v>413463</v>
      </c>
      <c r="AO696">
        <f t="shared" si="91"/>
        <v>413463</v>
      </c>
      <c r="AP696" t="s">
        <v>5934</v>
      </c>
      <c r="AQ696">
        <f t="shared" si="92"/>
        <v>-5.3992592592621804</v>
      </c>
      <c r="AR696">
        <f t="shared" si="93"/>
        <v>1</v>
      </c>
      <c r="AS696">
        <f t="shared" si="94"/>
        <v>0.60074074073781958</v>
      </c>
      <c r="AT696">
        <f t="shared" si="95"/>
        <v>1</v>
      </c>
      <c r="AU696">
        <f t="shared" si="96"/>
        <v>1</v>
      </c>
      <c r="AV696">
        <f t="shared" si="97"/>
        <v>0</v>
      </c>
      <c r="AW696">
        <f t="shared" si="98"/>
        <v>1</v>
      </c>
      <c r="AX696">
        <f t="shared" si="98"/>
        <v>1</v>
      </c>
      <c r="AY696">
        <f t="shared" si="99"/>
        <v>1</v>
      </c>
    </row>
    <row r="697" spans="1:51">
      <c r="A697" t="s">
        <v>5935</v>
      </c>
      <c r="B697">
        <v>3272191</v>
      </c>
      <c r="C697" t="s">
        <v>1431</v>
      </c>
      <c r="D697" t="s">
        <v>318</v>
      </c>
      <c r="E697" t="s">
        <v>5936</v>
      </c>
      <c r="F697" t="s">
        <v>3926</v>
      </c>
      <c r="G697" t="s">
        <v>231</v>
      </c>
      <c r="H697">
        <v>0</v>
      </c>
      <c r="I697">
        <v>0</v>
      </c>
      <c r="J697">
        <v>0</v>
      </c>
      <c r="L697">
        <v>114573</v>
      </c>
      <c r="M697" t="s">
        <v>5937</v>
      </c>
      <c r="N697" t="s">
        <v>233</v>
      </c>
      <c r="O697" t="s">
        <v>323</v>
      </c>
      <c r="P697">
        <v>2</v>
      </c>
      <c r="Q697">
        <v>5</v>
      </c>
      <c r="R697" t="s">
        <v>3926</v>
      </c>
      <c r="S697">
        <v>1</v>
      </c>
      <c r="U697" t="s">
        <v>324</v>
      </c>
      <c r="V697" t="s">
        <v>1435</v>
      </c>
      <c r="W697" t="s">
        <v>5938</v>
      </c>
      <c r="X697" t="s">
        <v>5939</v>
      </c>
      <c r="Y697">
        <v>1</v>
      </c>
      <c r="Z697" t="s">
        <v>449</v>
      </c>
      <c r="AA697" t="s">
        <v>415</v>
      </c>
      <c r="AC697">
        <v>1</v>
      </c>
      <c r="AH697" t="s">
        <v>5940</v>
      </c>
      <c r="AI697">
        <v>3272193</v>
      </c>
      <c r="AJ697" t="s">
        <v>5936</v>
      </c>
      <c r="AL697">
        <v>0</v>
      </c>
      <c r="AM697" t="s">
        <v>5941</v>
      </c>
      <c r="AN697">
        <v>291667</v>
      </c>
      <c r="AO697">
        <f t="shared" si="91"/>
        <v>291667</v>
      </c>
      <c r="AP697" t="s">
        <v>5942</v>
      </c>
      <c r="AQ697">
        <f t="shared" si="92"/>
        <v>-13.39942129629344</v>
      </c>
      <c r="AR697">
        <f t="shared" si="93"/>
        <v>1</v>
      </c>
      <c r="AS697">
        <f t="shared" si="94"/>
        <v>0.60057870370656019</v>
      </c>
      <c r="AT697">
        <f t="shared" si="95"/>
        <v>1</v>
      </c>
      <c r="AU697">
        <f t="shared" si="96"/>
        <v>1</v>
      </c>
      <c r="AV697">
        <f t="shared" si="97"/>
        <v>0</v>
      </c>
      <c r="AW697">
        <f t="shared" si="98"/>
        <v>1</v>
      </c>
      <c r="AX697">
        <f t="shared" si="98"/>
        <v>1</v>
      </c>
      <c r="AY697">
        <f t="shared" si="99"/>
        <v>1</v>
      </c>
    </row>
    <row r="698" spans="1:51">
      <c r="A698" t="s">
        <v>5943</v>
      </c>
      <c r="B698">
        <v>3272194</v>
      </c>
      <c r="C698" t="s">
        <v>5944</v>
      </c>
      <c r="D698" t="s">
        <v>5945</v>
      </c>
      <c r="E698" t="s">
        <v>461</v>
      </c>
      <c r="F698" t="s">
        <v>3926</v>
      </c>
      <c r="G698" t="s">
        <v>231</v>
      </c>
      <c r="H698">
        <v>0</v>
      </c>
      <c r="I698">
        <v>0</v>
      </c>
      <c r="J698">
        <v>0</v>
      </c>
      <c r="L698">
        <v>114723</v>
      </c>
      <c r="M698" t="s">
        <v>5946</v>
      </c>
      <c r="N698" t="s">
        <v>233</v>
      </c>
      <c r="O698" t="s">
        <v>5947</v>
      </c>
      <c r="P698">
        <v>2</v>
      </c>
      <c r="Q698">
        <v>5</v>
      </c>
      <c r="R698" t="s">
        <v>3926</v>
      </c>
      <c r="S698">
        <v>1</v>
      </c>
      <c r="U698" t="s">
        <v>5948</v>
      </c>
      <c r="V698" t="s">
        <v>876</v>
      </c>
      <c r="W698" t="s">
        <v>1576</v>
      </c>
      <c r="X698" t="s">
        <v>5949</v>
      </c>
      <c r="Y698">
        <v>1</v>
      </c>
      <c r="Z698" t="s">
        <v>5950</v>
      </c>
      <c r="AA698" t="s">
        <v>415</v>
      </c>
      <c r="AC698">
        <v>1</v>
      </c>
      <c r="AH698" t="s">
        <v>5951</v>
      </c>
      <c r="AI698">
        <v>3272197</v>
      </c>
      <c r="AJ698" t="s">
        <v>461</v>
      </c>
      <c r="AL698">
        <v>0</v>
      </c>
      <c r="AM698" t="s">
        <v>5952</v>
      </c>
      <c r="AN698">
        <v>305571</v>
      </c>
      <c r="AO698">
        <f t="shared" si="91"/>
        <v>305571</v>
      </c>
      <c r="AP698" t="s">
        <v>5953</v>
      </c>
      <c r="AQ698">
        <f t="shared" si="92"/>
        <v>-77.399976851855172</v>
      </c>
      <c r="AR698">
        <f t="shared" si="93"/>
        <v>1</v>
      </c>
      <c r="AS698">
        <f t="shared" si="94"/>
        <v>0.60002314814482816</v>
      </c>
      <c r="AT698">
        <f t="shared" si="95"/>
        <v>1</v>
      </c>
      <c r="AU698">
        <f t="shared" si="96"/>
        <v>1</v>
      </c>
      <c r="AV698">
        <f t="shared" si="97"/>
        <v>0</v>
      </c>
      <c r="AW698">
        <f t="shared" si="98"/>
        <v>1</v>
      </c>
      <c r="AX698">
        <f t="shared" si="98"/>
        <v>1</v>
      </c>
      <c r="AY698">
        <f t="shared" si="99"/>
        <v>1</v>
      </c>
    </row>
    <row r="699" spans="1:51">
      <c r="A699" t="s">
        <v>2851</v>
      </c>
      <c r="B699">
        <v>3272195</v>
      </c>
      <c r="C699" t="s">
        <v>5954</v>
      </c>
      <c r="D699" t="s">
        <v>1</v>
      </c>
      <c r="E699" t="s">
        <v>5955</v>
      </c>
      <c r="F699" t="s">
        <v>3926</v>
      </c>
      <c r="G699" t="s">
        <v>231</v>
      </c>
      <c r="H699">
        <v>0</v>
      </c>
      <c r="I699">
        <v>0</v>
      </c>
      <c r="J699">
        <v>0</v>
      </c>
      <c r="L699">
        <v>2263690</v>
      </c>
      <c r="M699" t="s">
        <v>5956</v>
      </c>
      <c r="N699" t="s">
        <v>233</v>
      </c>
      <c r="O699" t="s">
        <v>2781</v>
      </c>
      <c r="P699">
        <v>2</v>
      </c>
      <c r="Q699">
        <v>1</v>
      </c>
      <c r="R699" t="s">
        <v>231</v>
      </c>
      <c r="S699">
        <v>1</v>
      </c>
      <c r="U699" t="s">
        <v>2782</v>
      </c>
      <c r="V699" t="s">
        <v>5957</v>
      </c>
      <c r="W699" t="s">
        <v>5958</v>
      </c>
      <c r="Y699">
        <v>1</v>
      </c>
      <c r="Z699" t="s">
        <v>551</v>
      </c>
      <c r="AA699" t="s">
        <v>415</v>
      </c>
      <c r="AC699">
        <v>1</v>
      </c>
      <c r="AH699" t="s">
        <v>5959</v>
      </c>
      <c r="AI699">
        <v>3272196</v>
      </c>
      <c r="AJ699" t="s">
        <v>5955</v>
      </c>
      <c r="AL699">
        <v>0</v>
      </c>
      <c r="AM699" t="s">
        <v>5960</v>
      </c>
      <c r="AN699">
        <v>2806338</v>
      </c>
      <c r="AO699">
        <f t="shared" si="91"/>
        <v>2806338</v>
      </c>
      <c r="AP699" t="s">
        <v>5961</v>
      </c>
      <c r="AQ699">
        <f t="shared" si="92"/>
        <v>-5.3998495370396995</v>
      </c>
      <c r="AR699">
        <f t="shared" si="93"/>
        <v>1</v>
      </c>
      <c r="AS699">
        <f t="shared" si="94"/>
        <v>0.6001504629603005</v>
      </c>
      <c r="AT699">
        <f t="shared" si="95"/>
        <v>1</v>
      </c>
      <c r="AU699">
        <f t="shared" si="96"/>
        <v>1</v>
      </c>
      <c r="AV699">
        <f t="shared" si="97"/>
        <v>0</v>
      </c>
      <c r="AW699">
        <f t="shared" si="98"/>
        <v>1</v>
      </c>
      <c r="AX699">
        <f t="shared" si="98"/>
        <v>1</v>
      </c>
      <c r="AY699">
        <f t="shared" si="99"/>
        <v>1</v>
      </c>
    </row>
    <row r="700" spans="1:51">
      <c r="A700" t="s">
        <v>5962</v>
      </c>
      <c r="B700">
        <v>3272198</v>
      </c>
      <c r="C700" t="s">
        <v>824</v>
      </c>
      <c r="D700" t="s">
        <v>318</v>
      </c>
      <c r="E700" t="s">
        <v>5963</v>
      </c>
      <c r="F700" t="s">
        <v>3926</v>
      </c>
      <c r="G700" t="s">
        <v>231</v>
      </c>
      <c r="H700">
        <v>0</v>
      </c>
      <c r="I700">
        <v>0</v>
      </c>
      <c r="J700">
        <v>0</v>
      </c>
      <c r="L700">
        <v>114573</v>
      </c>
      <c r="M700" t="s">
        <v>5964</v>
      </c>
      <c r="N700" t="s">
        <v>233</v>
      </c>
      <c r="O700" t="s">
        <v>323</v>
      </c>
      <c r="P700">
        <v>2</v>
      </c>
      <c r="Q700">
        <v>5</v>
      </c>
      <c r="R700" t="s">
        <v>3926</v>
      </c>
      <c r="S700">
        <v>1</v>
      </c>
      <c r="U700" t="s">
        <v>324</v>
      </c>
      <c r="V700" t="s">
        <v>828</v>
      </c>
      <c r="W700" t="s">
        <v>5344</v>
      </c>
      <c r="X700" t="s">
        <v>5965</v>
      </c>
      <c r="Y700">
        <v>1</v>
      </c>
      <c r="Z700" t="s">
        <v>551</v>
      </c>
      <c r="AA700" t="s">
        <v>415</v>
      </c>
      <c r="AC700">
        <v>1</v>
      </c>
      <c r="AH700" t="s">
        <v>5966</v>
      </c>
      <c r="AI700">
        <v>3272199</v>
      </c>
      <c r="AJ700" t="s">
        <v>5963</v>
      </c>
      <c r="AL700">
        <v>0</v>
      </c>
      <c r="AM700" t="s">
        <v>5967</v>
      </c>
      <c r="AN700">
        <v>430483</v>
      </c>
      <c r="AO700">
        <f t="shared" si="91"/>
        <v>430483</v>
      </c>
      <c r="AP700" t="s">
        <v>5968</v>
      </c>
      <c r="AQ700">
        <f t="shared" si="92"/>
        <v>-5.400983796294895</v>
      </c>
      <c r="AR700">
        <f t="shared" si="93"/>
        <v>1</v>
      </c>
      <c r="AS700">
        <f t="shared" si="94"/>
        <v>0.599016203705105</v>
      </c>
      <c r="AT700">
        <f t="shared" si="95"/>
        <v>1</v>
      </c>
      <c r="AU700">
        <f t="shared" si="96"/>
        <v>1</v>
      </c>
      <c r="AV700">
        <f t="shared" si="97"/>
        <v>0</v>
      </c>
      <c r="AW700">
        <f t="shared" si="98"/>
        <v>1</v>
      </c>
      <c r="AX700">
        <f t="shared" si="98"/>
        <v>1</v>
      </c>
      <c r="AY700">
        <f t="shared" si="99"/>
        <v>1</v>
      </c>
    </row>
    <row r="701" spans="1:51">
      <c r="A701" t="s">
        <v>5969</v>
      </c>
      <c r="B701">
        <v>3272200</v>
      </c>
      <c r="C701" t="s">
        <v>609</v>
      </c>
      <c r="D701" t="s">
        <v>5970</v>
      </c>
      <c r="E701" t="s">
        <v>5971</v>
      </c>
      <c r="F701" t="s">
        <v>3926</v>
      </c>
      <c r="G701" t="s">
        <v>263</v>
      </c>
      <c r="H701">
        <v>0</v>
      </c>
      <c r="I701">
        <v>0</v>
      </c>
      <c r="J701">
        <v>0</v>
      </c>
      <c r="L701">
        <v>114727</v>
      </c>
      <c r="M701" t="s">
        <v>5972</v>
      </c>
      <c r="N701" t="s">
        <v>233</v>
      </c>
      <c r="O701" t="s">
        <v>5973</v>
      </c>
      <c r="P701">
        <v>2</v>
      </c>
      <c r="Q701">
        <v>1</v>
      </c>
      <c r="R701" t="s">
        <v>231</v>
      </c>
      <c r="S701">
        <v>1</v>
      </c>
      <c r="V701" t="s">
        <v>564</v>
      </c>
      <c r="W701" t="s">
        <v>614</v>
      </c>
      <c r="Y701">
        <v>1</v>
      </c>
      <c r="Z701" t="s">
        <v>551</v>
      </c>
      <c r="AA701" t="s">
        <v>415</v>
      </c>
      <c r="AC701">
        <v>1</v>
      </c>
      <c r="AH701" t="s">
        <v>5974</v>
      </c>
      <c r="AI701">
        <v>3272201</v>
      </c>
      <c r="AJ701" t="s">
        <v>5969</v>
      </c>
      <c r="AL701">
        <v>0</v>
      </c>
      <c r="AM701" t="s">
        <v>5975</v>
      </c>
      <c r="AN701">
        <v>413212</v>
      </c>
      <c r="AO701">
        <f t="shared" si="91"/>
        <v>413212</v>
      </c>
      <c r="AP701" t="s">
        <v>5976</v>
      </c>
      <c r="AQ701">
        <f t="shared" si="92"/>
        <v>-5.4017361111109494</v>
      </c>
      <c r="AR701">
        <f t="shared" si="93"/>
        <v>1</v>
      </c>
      <c r="AS701">
        <f t="shared" si="94"/>
        <v>0.59826388888905058</v>
      </c>
      <c r="AT701">
        <f t="shared" si="95"/>
        <v>1</v>
      </c>
      <c r="AU701">
        <f t="shared" si="96"/>
        <v>1</v>
      </c>
      <c r="AV701">
        <f t="shared" si="97"/>
        <v>0</v>
      </c>
      <c r="AW701">
        <f t="shared" si="98"/>
        <v>1</v>
      </c>
      <c r="AX701">
        <f t="shared" si="98"/>
        <v>1</v>
      </c>
      <c r="AY701">
        <f t="shared" si="99"/>
        <v>1</v>
      </c>
    </row>
    <row r="702" spans="1:51">
      <c r="A702" t="s">
        <v>5977</v>
      </c>
      <c r="B702">
        <v>3272202</v>
      </c>
      <c r="C702" t="s">
        <v>5978</v>
      </c>
      <c r="D702" t="s">
        <v>318</v>
      </c>
      <c r="E702" t="s">
        <v>5979</v>
      </c>
      <c r="F702" t="s">
        <v>3926</v>
      </c>
      <c r="G702" t="s">
        <v>231</v>
      </c>
      <c r="H702">
        <v>0</v>
      </c>
      <c r="I702">
        <v>0</v>
      </c>
      <c r="J702">
        <v>0</v>
      </c>
      <c r="L702">
        <v>114573</v>
      </c>
      <c r="M702" t="s">
        <v>5980</v>
      </c>
      <c r="N702" t="s">
        <v>233</v>
      </c>
      <c r="O702" t="s">
        <v>323</v>
      </c>
      <c r="P702">
        <v>2</v>
      </c>
      <c r="Q702">
        <v>5</v>
      </c>
      <c r="R702" t="s">
        <v>3926</v>
      </c>
      <c r="S702">
        <v>1</v>
      </c>
      <c r="U702" t="s">
        <v>324</v>
      </c>
      <c r="V702" t="s">
        <v>5981</v>
      </c>
      <c r="W702" t="s">
        <v>5982</v>
      </c>
      <c r="X702" t="s">
        <v>5983</v>
      </c>
      <c r="Y702">
        <v>1</v>
      </c>
      <c r="Z702" t="s">
        <v>449</v>
      </c>
      <c r="AA702" t="s">
        <v>415</v>
      </c>
      <c r="AC702">
        <v>1</v>
      </c>
      <c r="AH702" t="s">
        <v>5984</v>
      </c>
      <c r="AI702">
        <v>3272203</v>
      </c>
      <c r="AJ702" t="s">
        <v>5979</v>
      </c>
      <c r="AL702">
        <v>0</v>
      </c>
      <c r="AM702" t="s">
        <v>5985</v>
      </c>
      <c r="AN702">
        <v>408828</v>
      </c>
      <c r="AO702">
        <f t="shared" si="91"/>
        <v>408828</v>
      </c>
      <c r="AP702" t="s">
        <v>5986</v>
      </c>
      <c r="AQ702">
        <f t="shared" si="92"/>
        <v>-13.402881944442925</v>
      </c>
      <c r="AR702">
        <f t="shared" si="93"/>
        <v>1</v>
      </c>
      <c r="AS702">
        <f t="shared" si="94"/>
        <v>0.59711805555707542</v>
      </c>
      <c r="AT702">
        <f t="shared" si="95"/>
        <v>1</v>
      </c>
      <c r="AU702">
        <f t="shared" si="96"/>
        <v>1</v>
      </c>
      <c r="AV702">
        <f t="shared" si="97"/>
        <v>0</v>
      </c>
      <c r="AW702">
        <f t="shared" si="98"/>
        <v>1</v>
      </c>
      <c r="AX702">
        <f t="shared" si="98"/>
        <v>1</v>
      </c>
      <c r="AY702">
        <f t="shared" si="99"/>
        <v>1</v>
      </c>
    </row>
    <row r="703" spans="1:51">
      <c r="A703" t="s">
        <v>5987</v>
      </c>
      <c r="B703">
        <v>3272204</v>
      </c>
      <c r="C703" t="s">
        <v>5988</v>
      </c>
      <c r="D703" t="s">
        <v>5989</v>
      </c>
      <c r="E703" t="s">
        <v>461</v>
      </c>
      <c r="F703" t="s">
        <v>3926</v>
      </c>
      <c r="G703" t="s">
        <v>231</v>
      </c>
      <c r="H703">
        <v>0</v>
      </c>
      <c r="I703">
        <v>0</v>
      </c>
      <c r="J703">
        <v>0</v>
      </c>
      <c r="L703">
        <v>114723</v>
      </c>
      <c r="M703" t="s">
        <v>5990</v>
      </c>
      <c r="N703" t="s">
        <v>233</v>
      </c>
      <c r="O703" t="s">
        <v>5991</v>
      </c>
      <c r="P703">
        <v>2</v>
      </c>
      <c r="Q703">
        <v>5</v>
      </c>
      <c r="R703" t="s">
        <v>3926</v>
      </c>
      <c r="S703">
        <v>1</v>
      </c>
      <c r="U703" t="s">
        <v>5992</v>
      </c>
      <c r="V703" t="s">
        <v>876</v>
      </c>
      <c r="W703" t="s">
        <v>1576</v>
      </c>
      <c r="X703" t="s">
        <v>5993</v>
      </c>
      <c r="Y703">
        <v>1</v>
      </c>
      <c r="Z703" t="s">
        <v>5994</v>
      </c>
      <c r="AA703" t="s">
        <v>415</v>
      </c>
      <c r="AC703">
        <v>1</v>
      </c>
      <c r="AH703" t="s">
        <v>5995</v>
      </c>
      <c r="AI703">
        <v>3272205</v>
      </c>
      <c r="AJ703" t="s">
        <v>461</v>
      </c>
      <c r="AL703">
        <v>0</v>
      </c>
      <c r="AM703" t="s">
        <v>5996</v>
      </c>
      <c r="AN703">
        <v>307110</v>
      </c>
      <c r="AO703">
        <f t="shared" si="91"/>
        <v>307110</v>
      </c>
      <c r="AP703" t="s">
        <v>5997</v>
      </c>
      <c r="AQ703">
        <f t="shared" si="92"/>
        <v>-75.403240740743058</v>
      </c>
      <c r="AR703">
        <f t="shared" si="93"/>
        <v>1</v>
      </c>
      <c r="AS703">
        <f t="shared" si="94"/>
        <v>0.59675925925694173</v>
      </c>
      <c r="AT703">
        <f t="shared" si="95"/>
        <v>1</v>
      </c>
      <c r="AU703">
        <f t="shared" si="96"/>
        <v>1</v>
      </c>
      <c r="AV703">
        <f t="shared" si="97"/>
        <v>0</v>
      </c>
      <c r="AW703">
        <f t="shared" si="98"/>
        <v>1</v>
      </c>
      <c r="AX703">
        <f t="shared" si="98"/>
        <v>1</v>
      </c>
      <c r="AY703">
        <f t="shared" si="99"/>
        <v>1</v>
      </c>
    </row>
    <row r="704" spans="1:51">
      <c r="A704" t="s">
        <v>5998</v>
      </c>
      <c r="B704">
        <v>3272206</v>
      </c>
      <c r="C704" t="s">
        <v>609</v>
      </c>
      <c r="D704" t="s">
        <v>5999</v>
      </c>
      <c r="E704" t="s">
        <v>6000</v>
      </c>
      <c r="F704" t="s">
        <v>3926</v>
      </c>
      <c r="G704" t="s">
        <v>263</v>
      </c>
      <c r="H704">
        <v>0</v>
      </c>
      <c r="I704">
        <v>0</v>
      </c>
      <c r="J704">
        <v>0</v>
      </c>
      <c r="L704">
        <v>114727</v>
      </c>
      <c r="M704" t="s">
        <v>6001</v>
      </c>
      <c r="N704" t="s">
        <v>233</v>
      </c>
      <c r="O704" t="s">
        <v>6002</v>
      </c>
      <c r="P704">
        <v>3</v>
      </c>
      <c r="Q704">
        <v>1</v>
      </c>
      <c r="R704" t="s">
        <v>231</v>
      </c>
      <c r="S704">
        <v>1</v>
      </c>
      <c r="V704" t="s">
        <v>564</v>
      </c>
      <c r="W704" t="s">
        <v>614</v>
      </c>
      <c r="Y704">
        <v>1</v>
      </c>
      <c r="Z704" t="s">
        <v>551</v>
      </c>
      <c r="AA704" t="s">
        <v>415</v>
      </c>
      <c r="AC704">
        <v>1</v>
      </c>
      <c r="AH704" t="s">
        <v>6003</v>
      </c>
      <c r="AI704">
        <v>3272207</v>
      </c>
      <c r="AJ704" t="s">
        <v>5998</v>
      </c>
      <c r="AL704">
        <v>0</v>
      </c>
      <c r="AM704" t="s">
        <v>6004</v>
      </c>
      <c r="AN704">
        <v>413246</v>
      </c>
      <c r="AO704">
        <f t="shared" si="91"/>
        <v>413246</v>
      </c>
      <c r="AP704" t="s">
        <v>6005</v>
      </c>
      <c r="AQ704">
        <f t="shared" si="92"/>
        <v>-5.4039236111129867</v>
      </c>
      <c r="AR704">
        <f t="shared" si="93"/>
        <v>1</v>
      </c>
      <c r="AS704">
        <f t="shared" si="94"/>
        <v>0.59607638888701331</v>
      </c>
      <c r="AT704">
        <f t="shared" si="95"/>
        <v>1</v>
      </c>
      <c r="AU704">
        <f t="shared" si="96"/>
        <v>1</v>
      </c>
      <c r="AV704">
        <f t="shared" si="97"/>
        <v>0</v>
      </c>
      <c r="AW704">
        <f t="shared" si="98"/>
        <v>1</v>
      </c>
      <c r="AX704">
        <f t="shared" si="98"/>
        <v>1</v>
      </c>
      <c r="AY704">
        <f t="shared" si="99"/>
        <v>1</v>
      </c>
    </row>
    <row r="705" spans="1:51">
      <c r="A705" t="s">
        <v>6006</v>
      </c>
      <c r="B705">
        <v>3272209</v>
      </c>
      <c r="C705" t="s">
        <v>318</v>
      </c>
      <c r="D705" t="s">
        <v>6007</v>
      </c>
      <c r="E705" t="s">
        <v>1871</v>
      </c>
      <c r="F705" t="s">
        <v>3926</v>
      </c>
      <c r="G705" t="s">
        <v>231</v>
      </c>
      <c r="H705">
        <v>0</v>
      </c>
      <c r="I705">
        <v>0</v>
      </c>
      <c r="J705">
        <v>0</v>
      </c>
      <c r="L705">
        <v>114573</v>
      </c>
      <c r="M705" t="s">
        <v>6008</v>
      </c>
      <c r="N705" t="s">
        <v>233</v>
      </c>
      <c r="O705" t="s">
        <v>6009</v>
      </c>
      <c r="P705">
        <v>2</v>
      </c>
      <c r="Q705">
        <v>5</v>
      </c>
      <c r="R705" t="s">
        <v>3926</v>
      </c>
      <c r="S705">
        <v>1</v>
      </c>
      <c r="U705" t="s">
        <v>6010</v>
      </c>
      <c r="V705" t="s">
        <v>323</v>
      </c>
      <c r="W705" t="s">
        <v>324</v>
      </c>
      <c r="X705" t="s">
        <v>6011</v>
      </c>
      <c r="Y705">
        <v>1</v>
      </c>
      <c r="Z705" t="s">
        <v>642</v>
      </c>
      <c r="AA705" t="s">
        <v>415</v>
      </c>
      <c r="AC705">
        <v>1</v>
      </c>
      <c r="AH705" t="s">
        <v>6012</v>
      </c>
      <c r="AI705">
        <v>3272210</v>
      </c>
      <c r="AJ705" t="s">
        <v>6013</v>
      </c>
      <c r="AL705">
        <v>0</v>
      </c>
      <c r="AM705" t="s">
        <v>6014</v>
      </c>
      <c r="AN705">
        <v>1582892</v>
      </c>
      <c r="AO705">
        <f t="shared" si="91"/>
        <v>1582892</v>
      </c>
      <c r="AP705" t="s">
        <v>6015</v>
      </c>
      <c r="AQ705">
        <f t="shared" si="92"/>
        <v>-6.4091666666645324</v>
      </c>
      <c r="AR705">
        <f t="shared" si="93"/>
        <v>1</v>
      </c>
      <c r="AS705">
        <f t="shared" si="94"/>
        <v>0.59083333333546761</v>
      </c>
      <c r="AT705">
        <f t="shared" si="95"/>
        <v>1</v>
      </c>
      <c r="AU705">
        <f t="shared" si="96"/>
        <v>1</v>
      </c>
      <c r="AV705">
        <f t="shared" si="97"/>
        <v>0</v>
      </c>
      <c r="AW705">
        <f t="shared" si="98"/>
        <v>1</v>
      </c>
      <c r="AX705">
        <f t="shared" si="98"/>
        <v>1</v>
      </c>
      <c r="AY705">
        <f t="shared" si="99"/>
        <v>1</v>
      </c>
    </row>
    <row r="706" spans="1:51">
      <c r="A706" t="s">
        <v>6016</v>
      </c>
      <c r="B706">
        <v>3272212</v>
      </c>
      <c r="C706" t="s">
        <v>318</v>
      </c>
      <c r="D706" t="s">
        <v>6007</v>
      </c>
      <c r="E706" t="s">
        <v>1652</v>
      </c>
      <c r="F706" t="s">
        <v>3926</v>
      </c>
      <c r="G706" t="s">
        <v>231</v>
      </c>
      <c r="H706">
        <v>0</v>
      </c>
      <c r="I706">
        <v>0</v>
      </c>
      <c r="J706">
        <v>0</v>
      </c>
      <c r="L706">
        <v>114573</v>
      </c>
      <c r="M706" t="s">
        <v>6017</v>
      </c>
      <c r="N706" t="s">
        <v>233</v>
      </c>
      <c r="O706" t="s">
        <v>6009</v>
      </c>
      <c r="P706">
        <v>2</v>
      </c>
      <c r="Q706">
        <v>5</v>
      </c>
      <c r="R706" t="s">
        <v>3926</v>
      </c>
      <c r="S706">
        <v>1</v>
      </c>
      <c r="U706" t="s">
        <v>6010</v>
      </c>
      <c r="V706" t="s">
        <v>323</v>
      </c>
      <c r="W706" t="s">
        <v>324</v>
      </c>
      <c r="X706" t="s">
        <v>6018</v>
      </c>
      <c r="Y706">
        <v>1</v>
      </c>
      <c r="Z706" t="s">
        <v>642</v>
      </c>
      <c r="AA706" t="s">
        <v>415</v>
      </c>
      <c r="AC706">
        <v>1</v>
      </c>
      <c r="AH706" t="s">
        <v>6019</v>
      </c>
      <c r="AI706">
        <v>3272214</v>
      </c>
      <c r="AJ706" t="s">
        <v>6013</v>
      </c>
      <c r="AL706">
        <v>0</v>
      </c>
      <c r="AM706" t="s">
        <v>6020</v>
      </c>
      <c r="AN706">
        <v>1346730</v>
      </c>
      <c r="AO706">
        <f t="shared" si="91"/>
        <v>1346730</v>
      </c>
      <c r="AP706" t="s">
        <v>6021</v>
      </c>
      <c r="AQ706">
        <f t="shared" si="92"/>
        <v>-6.4104861111118225</v>
      </c>
      <c r="AR706">
        <f t="shared" si="93"/>
        <v>1</v>
      </c>
      <c r="AS706">
        <f t="shared" si="94"/>
        <v>0.58951388888817746</v>
      </c>
      <c r="AT706">
        <f t="shared" si="95"/>
        <v>1</v>
      </c>
      <c r="AU706">
        <f t="shared" si="96"/>
        <v>1</v>
      </c>
      <c r="AV706">
        <f t="shared" si="97"/>
        <v>0</v>
      </c>
      <c r="AW706">
        <f t="shared" si="98"/>
        <v>1</v>
      </c>
      <c r="AX706">
        <f t="shared" si="98"/>
        <v>1</v>
      </c>
      <c r="AY706">
        <f t="shared" si="99"/>
        <v>1</v>
      </c>
    </row>
    <row r="707" spans="1:51">
      <c r="A707" t="s">
        <v>6022</v>
      </c>
      <c r="B707">
        <v>3272215</v>
      </c>
      <c r="C707" t="s">
        <v>1508</v>
      </c>
      <c r="D707" t="s">
        <v>1420</v>
      </c>
      <c r="E707" t="s">
        <v>1510</v>
      </c>
      <c r="F707" t="s">
        <v>3926</v>
      </c>
      <c r="G707" t="s">
        <v>231</v>
      </c>
      <c r="H707">
        <v>449100</v>
      </c>
      <c r="I707">
        <v>449100</v>
      </c>
      <c r="J707">
        <v>0</v>
      </c>
      <c r="L707">
        <v>114723</v>
      </c>
      <c r="M707" t="s">
        <v>6023</v>
      </c>
      <c r="N707" t="s">
        <v>233</v>
      </c>
      <c r="O707" t="s">
        <v>1423</v>
      </c>
      <c r="P707">
        <v>2</v>
      </c>
      <c r="Q707">
        <v>1</v>
      </c>
      <c r="R707" t="s">
        <v>231</v>
      </c>
      <c r="S707">
        <v>1</v>
      </c>
      <c r="U707" t="s">
        <v>6024</v>
      </c>
      <c r="V707" t="s">
        <v>876</v>
      </c>
      <c r="W707" t="s">
        <v>1514</v>
      </c>
      <c r="Y707">
        <v>1</v>
      </c>
      <c r="Z707" t="s">
        <v>978</v>
      </c>
      <c r="AA707" t="s">
        <v>415</v>
      </c>
      <c r="AC707">
        <v>1</v>
      </c>
      <c r="AH707" t="s">
        <v>6025</v>
      </c>
      <c r="AI707">
        <v>3272216</v>
      </c>
      <c r="AJ707" t="s">
        <v>6022</v>
      </c>
      <c r="AL707">
        <v>0</v>
      </c>
      <c r="AM707" t="s">
        <v>6026</v>
      </c>
      <c r="AN707">
        <v>1417234</v>
      </c>
      <c r="AO707">
        <f t="shared" ref="AO707:AO770" si="100">AL707+AN707</f>
        <v>1417234</v>
      </c>
      <c r="AP707" t="s">
        <v>6027</v>
      </c>
      <c r="AQ707">
        <f t="shared" ref="AQ707:AQ770" si="101">IFERROR(Z707-M707,"nesprávny dátum")</f>
        <v>-12.414166666669189</v>
      </c>
      <c r="AR707">
        <f t="shared" ref="AR707:AR770" si="102">IFERROR(IF(Z707-M707&lt;-93,0,IF(Z707-M707&lt;1,1,0)),0)</f>
        <v>1</v>
      </c>
      <c r="AS707">
        <f t="shared" ref="AS707:AS770" si="103">IFERROR(F707-M707,"N/A")</f>
        <v>0.585833333330811</v>
      </c>
      <c r="AT707">
        <f t="shared" ref="AT707:AT770" si="104">IFERROR(IF(F707-M707&gt;0,1,0),"N/A")</f>
        <v>1</v>
      </c>
      <c r="AU707">
        <f t="shared" ref="AU707:AU770" si="105">IF(AND(F707="",T707=""),0,1)</f>
        <v>1</v>
      </c>
      <c r="AV707">
        <f t="shared" ref="AV707:AV770" si="106">IF(H707&gt;0,1,0)</f>
        <v>1</v>
      </c>
      <c r="AW707">
        <f t="shared" ref="AW707:AX770" si="107">IF(AI707="",0,1)</f>
        <v>1</v>
      </c>
      <c r="AX707">
        <f t="shared" si="107"/>
        <v>1</v>
      </c>
      <c r="AY707">
        <f t="shared" ref="AY707:AY770" si="108">IF(AK707&gt;"",1,IF(AM707&gt;"",1,0))</f>
        <v>1</v>
      </c>
    </row>
    <row r="708" spans="1:51">
      <c r="A708" t="s">
        <v>6028</v>
      </c>
      <c r="B708">
        <v>3272218</v>
      </c>
      <c r="C708" t="s">
        <v>4223</v>
      </c>
      <c r="D708" t="s">
        <v>4536</v>
      </c>
      <c r="E708" t="s">
        <v>4225</v>
      </c>
      <c r="F708" t="s">
        <v>3926</v>
      </c>
      <c r="G708" t="s">
        <v>263</v>
      </c>
      <c r="H708">
        <v>0</v>
      </c>
      <c r="I708">
        <v>0</v>
      </c>
      <c r="J708">
        <v>24</v>
      </c>
      <c r="L708">
        <v>114727</v>
      </c>
      <c r="M708" t="s">
        <v>6029</v>
      </c>
      <c r="N708" t="s">
        <v>233</v>
      </c>
      <c r="O708" t="s">
        <v>4538</v>
      </c>
      <c r="P708">
        <v>2</v>
      </c>
      <c r="Q708">
        <v>5</v>
      </c>
      <c r="R708" t="s">
        <v>3926</v>
      </c>
      <c r="S708">
        <v>1</v>
      </c>
      <c r="V708" t="s">
        <v>564</v>
      </c>
      <c r="W708" t="s">
        <v>4228</v>
      </c>
      <c r="X708" t="s">
        <v>6030</v>
      </c>
      <c r="Y708">
        <v>1</v>
      </c>
      <c r="Z708" t="s">
        <v>462</v>
      </c>
      <c r="AA708" t="s">
        <v>233</v>
      </c>
      <c r="AC708">
        <v>1</v>
      </c>
      <c r="AH708" t="s">
        <v>6031</v>
      </c>
      <c r="AI708">
        <v>3272220</v>
      </c>
      <c r="AJ708" t="s">
        <v>6028</v>
      </c>
      <c r="AL708">
        <v>0</v>
      </c>
      <c r="AM708" t="s">
        <v>6032</v>
      </c>
      <c r="AN708">
        <v>2917442</v>
      </c>
      <c r="AO708">
        <f t="shared" si="100"/>
        <v>2917442</v>
      </c>
      <c r="AP708" t="s">
        <v>6033</v>
      </c>
      <c r="AQ708">
        <f t="shared" si="101"/>
        <v>-0.41615740740962792</v>
      </c>
      <c r="AR708">
        <f t="shared" si="102"/>
        <v>1</v>
      </c>
      <c r="AS708">
        <f t="shared" si="103"/>
        <v>0.58384259259037208</v>
      </c>
      <c r="AT708">
        <f t="shared" si="104"/>
        <v>1</v>
      </c>
      <c r="AU708">
        <f t="shared" si="105"/>
        <v>1</v>
      </c>
      <c r="AV708">
        <f t="shared" si="106"/>
        <v>0</v>
      </c>
      <c r="AW708">
        <f t="shared" si="107"/>
        <v>1</v>
      </c>
      <c r="AX708">
        <f t="shared" si="107"/>
        <v>1</v>
      </c>
      <c r="AY708">
        <f t="shared" si="108"/>
        <v>1</v>
      </c>
    </row>
    <row r="709" spans="1:51">
      <c r="A709" t="s">
        <v>6034</v>
      </c>
      <c r="B709">
        <v>3272221</v>
      </c>
      <c r="C709" t="s">
        <v>6035</v>
      </c>
      <c r="D709" t="s">
        <v>6036</v>
      </c>
      <c r="E709" t="s">
        <v>6037</v>
      </c>
      <c r="F709" t="s">
        <v>3926</v>
      </c>
      <c r="G709" t="s">
        <v>231</v>
      </c>
      <c r="H709">
        <v>15000</v>
      </c>
      <c r="I709">
        <v>15000</v>
      </c>
      <c r="J709">
        <v>437</v>
      </c>
      <c r="L709">
        <v>114499</v>
      </c>
      <c r="M709" t="s">
        <v>6038</v>
      </c>
      <c r="N709" t="s">
        <v>233</v>
      </c>
      <c r="O709" t="s">
        <v>6039</v>
      </c>
      <c r="P709">
        <v>2</v>
      </c>
      <c r="Q709">
        <v>5</v>
      </c>
      <c r="R709" t="s">
        <v>3926</v>
      </c>
      <c r="S709">
        <v>1</v>
      </c>
      <c r="U709" t="s">
        <v>6040</v>
      </c>
      <c r="V709" t="s">
        <v>6041</v>
      </c>
      <c r="W709" t="s">
        <v>6042</v>
      </c>
      <c r="X709" t="s">
        <v>6043</v>
      </c>
      <c r="Y709">
        <v>1</v>
      </c>
      <c r="Z709" t="s">
        <v>449</v>
      </c>
      <c r="AA709" t="s">
        <v>415</v>
      </c>
      <c r="AC709">
        <v>1</v>
      </c>
      <c r="AH709" t="s">
        <v>6044</v>
      </c>
      <c r="AI709">
        <v>3272222</v>
      </c>
      <c r="AJ709" t="s">
        <v>6037</v>
      </c>
      <c r="AL709">
        <v>0</v>
      </c>
      <c r="AM709" t="s">
        <v>6045</v>
      </c>
      <c r="AN709">
        <v>590843</v>
      </c>
      <c r="AO709">
        <f t="shared" si="100"/>
        <v>590843</v>
      </c>
      <c r="AP709" t="s">
        <v>6046</v>
      </c>
      <c r="AQ709">
        <f t="shared" si="101"/>
        <v>-13.416087962963502</v>
      </c>
      <c r="AR709">
        <f t="shared" si="102"/>
        <v>1</v>
      </c>
      <c r="AS709">
        <f t="shared" si="103"/>
        <v>0.58391203703649808</v>
      </c>
      <c r="AT709">
        <f t="shared" si="104"/>
        <v>1</v>
      </c>
      <c r="AU709">
        <f t="shared" si="105"/>
        <v>1</v>
      </c>
      <c r="AV709">
        <f t="shared" si="106"/>
        <v>1</v>
      </c>
      <c r="AW709">
        <f t="shared" si="107"/>
        <v>1</v>
      </c>
      <c r="AX709">
        <f t="shared" si="107"/>
        <v>1</v>
      </c>
      <c r="AY709">
        <f t="shared" si="108"/>
        <v>1</v>
      </c>
    </row>
    <row r="710" spans="1:51">
      <c r="A710" t="s">
        <v>6047</v>
      </c>
      <c r="B710">
        <v>3272223</v>
      </c>
      <c r="C710" t="s">
        <v>4223</v>
      </c>
      <c r="D710" t="s">
        <v>6048</v>
      </c>
      <c r="E710" t="s">
        <v>4225</v>
      </c>
      <c r="F710" t="s">
        <v>3926</v>
      </c>
      <c r="G710" t="s">
        <v>263</v>
      </c>
      <c r="H710">
        <v>0</v>
      </c>
      <c r="I710">
        <v>0</v>
      </c>
      <c r="J710">
        <v>24</v>
      </c>
      <c r="L710">
        <v>114727</v>
      </c>
      <c r="M710" t="s">
        <v>6049</v>
      </c>
      <c r="N710" t="s">
        <v>233</v>
      </c>
      <c r="O710" t="s">
        <v>6050</v>
      </c>
      <c r="P710">
        <v>2</v>
      </c>
      <c r="Q710">
        <v>5</v>
      </c>
      <c r="R710" t="s">
        <v>3926</v>
      </c>
      <c r="S710">
        <v>1</v>
      </c>
      <c r="V710" t="s">
        <v>564</v>
      </c>
      <c r="W710" t="s">
        <v>4228</v>
      </c>
      <c r="X710" t="s">
        <v>6051</v>
      </c>
      <c r="Y710">
        <v>1</v>
      </c>
      <c r="Z710" t="s">
        <v>462</v>
      </c>
      <c r="AA710" t="s">
        <v>233</v>
      </c>
      <c r="AC710">
        <v>1</v>
      </c>
      <c r="AH710" t="s">
        <v>6052</v>
      </c>
      <c r="AI710">
        <v>3272224</v>
      </c>
      <c r="AJ710" t="s">
        <v>6047</v>
      </c>
      <c r="AL710">
        <v>0</v>
      </c>
      <c r="AM710" t="s">
        <v>6053</v>
      </c>
      <c r="AN710">
        <v>2919481</v>
      </c>
      <c r="AO710">
        <f t="shared" si="100"/>
        <v>2919481</v>
      </c>
      <c r="AP710" t="s">
        <v>6054</v>
      </c>
      <c r="AQ710">
        <f t="shared" si="101"/>
        <v>-0.57534722222044365</v>
      </c>
      <c r="AR710">
        <f t="shared" si="102"/>
        <v>1</v>
      </c>
      <c r="AS710">
        <f t="shared" si="103"/>
        <v>0.42465277777955635</v>
      </c>
      <c r="AT710">
        <f t="shared" si="104"/>
        <v>1</v>
      </c>
      <c r="AU710">
        <f t="shared" si="105"/>
        <v>1</v>
      </c>
      <c r="AV710">
        <f t="shared" si="106"/>
        <v>0</v>
      </c>
      <c r="AW710">
        <f t="shared" si="107"/>
        <v>1</v>
      </c>
      <c r="AX710">
        <f t="shared" si="107"/>
        <v>1</v>
      </c>
      <c r="AY710">
        <f t="shared" si="108"/>
        <v>1</v>
      </c>
    </row>
    <row r="711" spans="1:51">
      <c r="A711" t="s">
        <v>6055</v>
      </c>
      <c r="B711">
        <v>3272225</v>
      </c>
      <c r="C711" t="s">
        <v>609</v>
      </c>
      <c r="D711" t="s">
        <v>725</v>
      </c>
      <c r="E711" t="s">
        <v>6056</v>
      </c>
      <c r="F711" t="s">
        <v>3926</v>
      </c>
      <c r="G711" t="s">
        <v>263</v>
      </c>
      <c r="H711">
        <v>0</v>
      </c>
      <c r="I711">
        <v>0</v>
      </c>
      <c r="J711">
        <v>0</v>
      </c>
      <c r="L711">
        <v>114727</v>
      </c>
      <c r="M711" t="s">
        <v>6057</v>
      </c>
      <c r="N711" t="s">
        <v>233</v>
      </c>
      <c r="O711" t="s">
        <v>728</v>
      </c>
      <c r="P711">
        <v>2</v>
      </c>
      <c r="Q711">
        <v>1</v>
      </c>
      <c r="R711" t="s">
        <v>231</v>
      </c>
      <c r="S711">
        <v>1</v>
      </c>
      <c r="V711" t="s">
        <v>564</v>
      </c>
      <c r="W711" t="s">
        <v>614</v>
      </c>
      <c r="Y711">
        <v>1</v>
      </c>
      <c r="Z711" t="s">
        <v>551</v>
      </c>
      <c r="AA711" t="s">
        <v>415</v>
      </c>
      <c r="AC711">
        <v>1</v>
      </c>
      <c r="AH711" t="s">
        <v>6058</v>
      </c>
      <c r="AI711">
        <v>3272226</v>
      </c>
      <c r="AJ711" t="s">
        <v>6055</v>
      </c>
      <c r="AL711">
        <v>0</v>
      </c>
      <c r="AM711" t="s">
        <v>6059</v>
      </c>
      <c r="AN711">
        <v>413350</v>
      </c>
      <c r="AO711">
        <f t="shared" si="100"/>
        <v>413350</v>
      </c>
      <c r="AP711" t="s">
        <v>6060</v>
      </c>
      <c r="AQ711">
        <f t="shared" si="101"/>
        <v>-5.4183680555579485</v>
      </c>
      <c r="AR711">
        <f t="shared" si="102"/>
        <v>1</v>
      </c>
      <c r="AS711">
        <f t="shared" si="103"/>
        <v>0.58163194444205146</v>
      </c>
      <c r="AT711">
        <f t="shared" si="104"/>
        <v>1</v>
      </c>
      <c r="AU711">
        <f t="shared" si="105"/>
        <v>1</v>
      </c>
      <c r="AV711">
        <f t="shared" si="106"/>
        <v>0</v>
      </c>
      <c r="AW711">
        <f t="shared" si="107"/>
        <v>1</v>
      </c>
      <c r="AX711">
        <f t="shared" si="107"/>
        <v>1</v>
      </c>
      <c r="AY711">
        <f t="shared" si="108"/>
        <v>1</v>
      </c>
    </row>
    <row r="712" spans="1:51">
      <c r="A712" t="s">
        <v>6061</v>
      </c>
      <c r="B712">
        <v>3272227</v>
      </c>
      <c r="C712" t="s">
        <v>6062</v>
      </c>
      <c r="D712" t="s">
        <v>6063</v>
      </c>
      <c r="E712" t="s">
        <v>6064</v>
      </c>
      <c r="F712" t="s">
        <v>3926</v>
      </c>
      <c r="G712" t="s">
        <v>231</v>
      </c>
      <c r="H712">
        <v>100</v>
      </c>
      <c r="I712">
        <v>100</v>
      </c>
      <c r="J712">
        <v>0</v>
      </c>
      <c r="L712">
        <v>114692</v>
      </c>
      <c r="M712" t="s">
        <v>6065</v>
      </c>
      <c r="N712" t="s">
        <v>233</v>
      </c>
      <c r="P712">
        <v>2</v>
      </c>
      <c r="Q712">
        <v>5</v>
      </c>
      <c r="R712" t="s">
        <v>3926</v>
      </c>
      <c r="S712">
        <v>1</v>
      </c>
      <c r="V712" t="s">
        <v>6066</v>
      </c>
      <c r="W712" t="s">
        <v>6067</v>
      </c>
      <c r="X712" t="s">
        <v>6068</v>
      </c>
      <c r="Y712">
        <v>1</v>
      </c>
      <c r="Z712" t="s">
        <v>1352</v>
      </c>
      <c r="AA712" t="s">
        <v>415</v>
      </c>
      <c r="AC712">
        <v>1</v>
      </c>
      <c r="AH712" t="s">
        <v>6069</v>
      </c>
      <c r="AI712">
        <v>3272228</v>
      </c>
      <c r="AJ712" t="s">
        <v>6064</v>
      </c>
      <c r="AL712">
        <v>0</v>
      </c>
      <c r="AM712" t="s">
        <v>6070</v>
      </c>
      <c r="AN712">
        <v>2293752</v>
      </c>
      <c r="AO712">
        <f t="shared" si="100"/>
        <v>2293752</v>
      </c>
      <c r="AP712" t="s">
        <v>6071</v>
      </c>
      <c r="AQ712">
        <f t="shared" si="101"/>
        <v>-23.419606481482333</v>
      </c>
      <c r="AR712">
        <f t="shared" si="102"/>
        <v>1</v>
      </c>
      <c r="AS712">
        <f t="shared" si="103"/>
        <v>0.58039351851766696</v>
      </c>
      <c r="AT712">
        <f t="shared" si="104"/>
        <v>1</v>
      </c>
      <c r="AU712">
        <f t="shared" si="105"/>
        <v>1</v>
      </c>
      <c r="AV712">
        <f t="shared" si="106"/>
        <v>1</v>
      </c>
      <c r="AW712">
        <f t="shared" si="107"/>
        <v>1</v>
      </c>
      <c r="AX712">
        <f t="shared" si="107"/>
        <v>1</v>
      </c>
      <c r="AY712">
        <f t="shared" si="108"/>
        <v>1</v>
      </c>
    </row>
    <row r="713" spans="1:51">
      <c r="A713" t="s">
        <v>6072</v>
      </c>
      <c r="B713">
        <v>3272229</v>
      </c>
      <c r="C713" t="s">
        <v>6035</v>
      </c>
      <c r="D713" t="s">
        <v>6073</v>
      </c>
      <c r="E713" t="s">
        <v>6074</v>
      </c>
      <c r="F713" t="s">
        <v>3926</v>
      </c>
      <c r="G713" t="s">
        <v>231</v>
      </c>
      <c r="H713">
        <v>0</v>
      </c>
      <c r="I713">
        <v>0</v>
      </c>
      <c r="J713">
        <v>438</v>
      </c>
      <c r="L713">
        <v>114499</v>
      </c>
      <c r="M713" t="s">
        <v>6075</v>
      </c>
      <c r="N713" t="s">
        <v>233</v>
      </c>
      <c r="P713">
        <v>2</v>
      </c>
      <c r="Q713">
        <v>5</v>
      </c>
      <c r="R713" t="s">
        <v>3926</v>
      </c>
      <c r="S713">
        <v>1</v>
      </c>
      <c r="V713" t="s">
        <v>6041</v>
      </c>
      <c r="W713" t="s">
        <v>6042</v>
      </c>
      <c r="X713" t="s">
        <v>6076</v>
      </c>
      <c r="Y713">
        <v>1</v>
      </c>
      <c r="Z713" t="s">
        <v>449</v>
      </c>
      <c r="AA713" t="s">
        <v>415</v>
      </c>
      <c r="AC713">
        <v>1</v>
      </c>
      <c r="AH713" t="s">
        <v>6077</v>
      </c>
      <c r="AI713">
        <v>3272230</v>
      </c>
      <c r="AJ713" t="s">
        <v>6074</v>
      </c>
      <c r="AL713">
        <v>0</v>
      </c>
      <c r="AM713" t="s">
        <v>6078</v>
      </c>
      <c r="AN713">
        <v>426455</v>
      </c>
      <c r="AO713">
        <f t="shared" si="100"/>
        <v>426455</v>
      </c>
      <c r="AP713" t="s">
        <v>6079</v>
      </c>
      <c r="AQ713">
        <f t="shared" si="101"/>
        <v>-13.420543981483206</v>
      </c>
      <c r="AR713">
        <f t="shared" si="102"/>
        <v>1</v>
      </c>
      <c r="AS713">
        <f t="shared" si="103"/>
        <v>0.57945601851679385</v>
      </c>
      <c r="AT713">
        <f t="shared" si="104"/>
        <v>1</v>
      </c>
      <c r="AU713">
        <f t="shared" si="105"/>
        <v>1</v>
      </c>
      <c r="AV713">
        <f t="shared" si="106"/>
        <v>0</v>
      </c>
      <c r="AW713">
        <f t="shared" si="107"/>
        <v>1</v>
      </c>
      <c r="AX713">
        <f t="shared" si="107"/>
        <v>1</v>
      </c>
      <c r="AY713">
        <f t="shared" si="108"/>
        <v>1</v>
      </c>
    </row>
    <row r="714" spans="1:51">
      <c r="A714" t="s">
        <v>6080</v>
      </c>
      <c r="B714">
        <v>3272231</v>
      </c>
      <c r="C714" t="s">
        <v>609</v>
      </c>
      <c r="D714" t="s">
        <v>6081</v>
      </c>
      <c r="E714" t="s">
        <v>6082</v>
      </c>
      <c r="F714" t="s">
        <v>3926</v>
      </c>
      <c r="G714" t="s">
        <v>263</v>
      </c>
      <c r="H714">
        <v>0</v>
      </c>
      <c r="I714">
        <v>0</v>
      </c>
      <c r="J714">
        <v>0</v>
      </c>
      <c r="L714">
        <v>114727</v>
      </c>
      <c r="M714" t="s">
        <v>6083</v>
      </c>
      <c r="N714" t="s">
        <v>233</v>
      </c>
      <c r="O714" t="s">
        <v>6084</v>
      </c>
      <c r="P714">
        <v>3</v>
      </c>
      <c r="Q714">
        <v>1</v>
      </c>
      <c r="R714" t="s">
        <v>231</v>
      </c>
      <c r="S714">
        <v>1</v>
      </c>
      <c r="V714" t="s">
        <v>564</v>
      </c>
      <c r="W714" t="s">
        <v>614</v>
      </c>
      <c r="Y714">
        <v>1</v>
      </c>
      <c r="Z714" t="s">
        <v>551</v>
      </c>
      <c r="AA714" t="s">
        <v>415</v>
      </c>
      <c r="AC714">
        <v>1</v>
      </c>
      <c r="AH714" t="s">
        <v>6085</v>
      </c>
      <c r="AI714">
        <v>3272232</v>
      </c>
      <c r="AJ714" t="s">
        <v>6080</v>
      </c>
      <c r="AL714">
        <v>0</v>
      </c>
      <c r="AM714" t="s">
        <v>6086</v>
      </c>
      <c r="AN714">
        <v>413397</v>
      </c>
      <c r="AO714">
        <f t="shared" si="100"/>
        <v>413397</v>
      </c>
      <c r="AP714" t="s">
        <v>6087</v>
      </c>
      <c r="AQ714">
        <f t="shared" si="101"/>
        <v>-5.4209837962989695</v>
      </c>
      <c r="AR714">
        <f t="shared" si="102"/>
        <v>1</v>
      </c>
      <c r="AS714">
        <f t="shared" si="103"/>
        <v>0.57901620370103046</v>
      </c>
      <c r="AT714">
        <f t="shared" si="104"/>
        <v>1</v>
      </c>
      <c r="AU714">
        <f t="shared" si="105"/>
        <v>1</v>
      </c>
      <c r="AV714">
        <f t="shared" si="106"/>
        <v>0</v>
      </c>
      <c r="AW714">
        <f t="shared" si="107"/>
        <v>1</v>
      </c>
      <c r="AX714">
        <f t="shared" si="107"/>
        <v>1</v>
      </c>
      <c r="AY714">
        <f t="shared" si="108"/>
        <v>1</v>
      </c>
    </row>
    <row r="715" spans="1:51">
      <c r="A715" t="s">
        <v>6088</v>
      </c>
      <c r="B715">
        <v>3272233</v>
      </c>
      <c r="C715" t="s">
        <v>6062</v>
      </c>
      <c r="D715" t="s">
        <v>6089</v>
      </c>
      <c r="E715" t="s">
        <v>6090</v>
      </c>
      <c r="F715" t="s">
        <v>3926</v>
      </c>
      <c r="G715" t="s">
        <v>231</v>
      </c>
      <c r="H715">
        <v>100</v>
      </c>
      <c r="I715">
        <v>100</v>
      </c>
      <c r="J715">
        <v>0</v>
      </c>
      <c r="L715">
        <v>114692</v>
      </c>
      <c r="M715" t="s">
        <v>6091</v>
      </c>
      <c r="N715" t="s">
        <v>233</v>
      </c>
      <c r="P715">
        <v>2</v>
      </c>
      <c r="Q715">
        <v>5</v>
      </c>
      <c r="R715" t="s">
        <v>3926</v>
      </c>
      <c r="S715">
        <v>1</v>
      </c>
      <c r="V715" t="s">
        <v>6066</v>
      </c>
      <c r="W715" t="s">
        <v>6067</v>
      </c>
      <c r="X715" t="s">
        <v>6092</v>
      </c>
      <c r="Y715">
        <v>1</v>
      </c>
      <c r="Z715" t="s">
        <v>455</v>
      </c>
      <c r="AA715" t="s">
        <v>415</v>
      </c>
      <c r="AC715">
        <v>1</v>
      </c>
      <c r="AH715" t="s">
        <v>6093</v>
      </c>
      <c r="AI715">
        <v>3272234</v>
      </c>
      <c r="AJ715" t="s">
        <v>6090</v>
      </c>
      <c r="AL715">
        <v>0</v>
      </c>
      <c r="AM715" t="s">
        <v>6094</v>
      </c>
      <c r="AN715">
        <v>1966175</v>
      </c>
      <c r="AO715">
        <f t="shared" si="100"/>
        <v>1966175</v>
      </c>
      <c r="AP715" t="s">
        <v>6095</v>
      </c>
      <c r="AQ715">
        <f t="shared" si="101"/>
        <v>-21.421932870369346</v>
      </c>
      <c r="AR715">
        <f t="shared" si="102"/>
        <v>1</v>
      </c>
      <c r="AS715">
        <f t="shared" si="103"/>
        <v>0.57806712963065365</v>
      </c>
      <c r="AT715">
        <f t="shared" si="104"/>
        <v>1</v>
      </c>
      <c r="AU715">
        <f t="shared" si="105"/>
        <v>1</v>
      </c>
      <c r="AV715">
        <f t="shared" si="106"/>
        <v>1</v>
      </c>
      <c r="AW715">
        <f t="shared" si="107"/>
        <v>1</v>
      </c>
      <c r="AX715">
        <f t="shared" si="107"/>
        <v>1</v>
      </c>
      <c r="AY715">
        <f t="shared" si="108"/>
        <v>1</v>
      </c>
    </row>
    <row r="716" spans="1:51">
      <c r="A716" t="s">
        <v>6096</v>
      </c>
      <c r="B716">
        <v>3272235</v>
      </c>
      <c r="C716" t="s">
        <v>6097</v>
      </c>
      <c r="D716" t="s">
        <v>6098</v>
      </c>
      <c r="E716" t="s">
        <v>6099</v>
      </c>
      <c r="F716" t="s">
        <v>3926</v>
      </c>
      <c r="G716" t="s">
        <v>6100</v>
      </c>
      <c r="H716">
        <v>0</v>
      </c>
      <c r="I716">
        <v>0</v>
      </c>
      <c r="J716">
        <v>59</v>
      </c>
      <c r="L716">
        <v>114725</v>
      </c>
      <c r="M716" t="s">
        <v>6101</v>
      </c>
      <c r="N716" t="s">
        <v>233</v>
      </c>
      <c r="O716" t="s">
        <v>6102</v>
      </c>
      <c r="P716">
        <v>2</v>
      </c>
      <c r="Q716">
        <v>5</v>
      </c>
      <c r="R716" t="s">
        <v>3926</v>
      </c>
      <c r="S716">
        <v>1</v>
      </c>
      <c r="U716" t="s">
        <v>6103</v>
      </c>
      <c r="V716" t="s">
        <v>4445</v>
      </c>
      <c r="W716" t="s">
        <v>4446</v>
      </c>
      <c r="X716" t="s">
        <v>6104</v>
      </c>
      <c r="Y716">
        <v>1</v>
      </c>
      <c r="Z716" t="s">
        <v>449</v>
      </c>
      <c r="AA716" t="s">
        <v>415</v>
      </c>
      <c r="AC716">
        <v>1</v>
      </c>
      <c r="AD716" t="s">
        <v>6105</v>
      </c>
      <c r="AH716" t="s">
        <v>6106</v>
      </c>
      <c r="AI716">
        <v>3272236</v>
      </c>
      <c r="AJ716" t="s">
        <v>6099</v>
      </c>
      <c r="AL716">
        <v>0</v>
      </c>
      <c r="AM716" t="s">
        <v>6107</v>
      </c>
      <c r="AN716">
        <v>212224</v>
      </c>
      <c r="AO716">
        <f t="shared" si="100"/>
        <v>212224</v>
      </c>
      <c r="AP716" t="s">
        <v>6108</v>
      </c>
      <c r="AQ716">
        <f t="shared" si="101"/>
        <v>-13.429131944445544</v>
      </c>
      <c r="AR716">
        <f t="shared" si="102"/>
        <v>1</v>
      </c>
      <c r="AS716">
        <f t="shared" si="103"/>
        <v>0.57086805555445608</v>
      </c>
      <c r="AT716">
        <f t="shared" si="104"/>
        <v>1</v>
      </c>
      <c r="AU716">
        <f t="shared" si="105"/>
        <v>1</v>
      </c>
      <c r="AV716">
        <f t="shared" si="106"/>
        <v>0</v>
      </c>
      <c r="AW716">
        <f t="shared" si="107"/>
        <v>1</v>
      </c>
      <c r="AX716">
        <f t="shared" si="107"/>
        <v>1</v>
      </c>
      <c r="AY716">
        <f t="shared" si="108"/>
        <v>1</v>
      </c>
    </row>
    <row r="717" spans="1:51">
      <c r="A717" t="s">
        <v>6109</v>
      </c>
      <c r="B717">
        <v>3272239</v>
      </c>
      <c r="C717" t="s">
        <v>6110</v>
      </c>
      <c r="D717" t="s">
        <v>636</v>
      </c>
      <c r="E717" t="s">
        <v>6111</v>
      </c>
      <c r="F717" t="s">
        <v>3926</v>
      </c>
      <c r="G717" t="s">
        <v>231</v>
      </c>
      <c r="H717">
        <v>0</v>
      </c>
      <c r="I717">
        <v>0</v>
      </c>
      <c r="J717">
        <v>0</v>
      </c>
      <c r="L717">
        <v>114533</v>
      </c>
      <c r="M717" t="s">
        <v>6112</v>
      </c>
      <c r="N717" t="s">
        <v>233</v>
      </c>
      <c r="O717" t="s">
        <v>360</v>
      </c>
      <c r="P717">
        <v>2</v>
      </c>
      <c r="Q717">
        <v>1</v>
      </c>
      <c r="R717" t="s">
        <v>231</v>
      </c>
      <c r="S717">
        <v>1</v>
      </c>
      <c r="U717" t="s">
        <v>639</v>
      </c>
      <c r="V717" t="s">
        <v>6113</v>
      </c>
      <c r="W717" t="s">
        <v>6114</v>
      </c>
      <c r="Y717">
        <v>1</v>
      </c>
      <c r="Z717" t="s">
        <v>497</v>
      </c>
      <c r="AA717" t="s">
        <v>415</v>
      </c>
      <c r="AC717">
        <v>1</v>
      </c>
      <c r="AH717" t="s">
        <v>6115</v>
      </c>
      <c r="AI717">
        <v>3272240</v>
      </c>
      <c r="AJ717" t="s">
        <v>644</v>
      </c>
      <c r="AL717">
        <v>0</v>
      </c>
      <c r="AM717" t="s">
        <v>6116</v>
      </c>
      <c r="AN717">
        <v>1683629</v>
      </c>
      <c r="AO717">
        <f t="shared" si="100"/>
        <v>1683629</v>
      </c>
      <c r="AP717" t="s">
        <v>6117</v>
      </c>
      <c r="AQ717">
        <f t="shared" si="101"/>
        <v>-14.431053240739857</v>
      </c>
      <c r="AR717">
        <f t="shared" si="102"/>
        <v>1</v>
      </c>
      <c r="AS717">
        <f t="shared" si="103"/>
        <v>0.56894675926014315</v>
      </c>
      <c r="AT717">
        <f t="shared" si="104"/>
        <v>1</v>
      </c>
      <c r="AU717">
        <f t="shared" si="105"/>
        <v>1</v>
      </c>
      <c r="AV717">
        <f t="shared" si="106"/>
        <v>0</v>
      </c>
      <c r="AW717">
        <f t="shared" si="107"/>
        <v>1</v>
      </c>
      <c r="AX717">
        <f t="shared" si="107"/>
        <v>1</v>
      </c>
      <c r="AY717">
        <f t="shared" si="108"/>
        <v>1</v>
      </c>
    </row>
    <row r="718" spans="1:51">
      <c r="A718" t="s">
        <v>6118</v>
      </c>
      <c r="B718">
        <v>3272241</v>
      </c>
      <c r="C718" t="s">
        <v>6119</v>
      </c>
      <c r="D718" t="s">
        <v>6120</v>
      </c>
      <c r="E718" t="s">
        <v>6121</v>
      </c>
      <c r="F718" t="s">
        <v>3926</v>
      </c>
      <c r="G718" t="s">
        <v>231</v>
      </c>
      <c r="H718">
        <v>24.96</v>
      </c>
      <c r="I718">
        <v>24.96</v>
      </c>
      <c r="J718">
        <v>1781830</v>
      </c>
      <c r="K718" t="s">
        <v>6122</v>
      </c>
      <c r="L718">
        <v>114565</v>
      </c>
      <c r="M718" t="s">
        <v>6123</v>
      </c>
      <c r="N718" t="s">
        <v>233</v>
      </c>
      <c r="O718" t="s">
        <v>6124</v>
      </c>
      <c r="P718">
        <v>2</v>
      </c>
      <c r="Q718">
        <v>1</v>
      </c>
      <c r="R718" t="s">
        <v>231</v>
      </c>
      <c r="S718">
        <v>1</v>
      </c>
      <c r="U718" t="s">
        <v>6125</v>
      </c>
      <c r="V718" t="s">
        <v>6126</v>
      </c>
      <c r="W718" t="s">
        <v>6127</v>
      </c>
      <c r="Y718">
        <v>1</v>
      </c>
      <c r="Z718" t="s">
        <v>449</v>
      </c>
      <c r="AA718" t="s">
        <v>415</v>
      </c>
      <c r="AC718">
        <v>1</v>
      </c>
      <c r="AH718" t="s">
        <v>6128</v>
      </c>
      <c r="AI718">
        <v>3272243</v>
      </c>
      <c r="AJ718" t="s">
        <v>6121</v>
      </c>
      <c r="AL718">
        <v>0</v>
      </c>
      <c r="AM718" t="s">
        <v>6129</v>
      </c>
      <c r="AN718">
        <v>1347356</v>
      </c>
      <c r="AO718">
        <f t="shared" si="100"/>
        <v>1347356</v>
      </c>
      <c r="AP718" t="s">
        <v>6130</v>
      </c>
      <c r="AQ718">
        <f t="shared" si="101"/>
        <v>-13.436956018515048</v>
      </c>
      <c r="AR718">
        <f t="shared" si="102"/>
        <v>1</v>
      </c>
      <c r="AS718">
        <f t="shared" si="103"/>
        <v>0.56304398148495238</v>
      </c>
      <c r="AT718">
        <f t="shared" si="104"/>
        <v>1</v>
      </c>
      <c r="AU718">
        <f t="shared" si="105"/>
        <v>1</v>
      </c>
      <c r="AV718">
        <f t="shared" si="106"/>
        <v>1</v>
      </c>
      <c r="AW718">
        <f t="shared" si="107"/>
        <v>1</v>
      </c>
      <c r="AX718">
        <f t="shared" si="107"/>
        <v>1</v>
      </c>
      <c r="AY718">
        <f t="shared" si="108"/>
        <v>1</v>
      </c>
    </row>
    <row r="719" spans="1:51">
      <c r="A719" t="s">
        <v>6131</v>
      </c>
      <c r="B719">
        <v>3272244</v>
      </c>
      <c r="C719" t="s">
        <v>1508</v>
      </c>
      <c r="D719" t="s">
        <v>6132</v>
      </c>
      <c r="E719" t="s">
        <v>1510</v>
      </c>
      <c r="F719" t="s">
        <v>3926</v>
      </c>
      <c r="G719" t="s">
        <v>231</v>
      </c>
      <c r="H719">
        <v>328300</v>
      </c>
      <c r="I719">
        <v>328300</v>
      </c>
      <c r="J719">
        <v>0</v>
      </c>
      <c r="L719">
        <v>114723</v>
      </c>
      <c r="M719" t="s">
        <v>6133</v>
      </c>
      <c r="N719" t="s">
        <v>233</v>
      </c>
      <c r="O719" t="s">
        <v>6134</v>
      </c>
      <c r="P719">
        <v>2</v>
      </c>
      <c r="Q719">
        <v>1</v>
      </c>
      <c r="R719" t="s">
        <v>231</v>
      </c>
      <c r="S719">
        <v>1</v>
      </c>
      <c r="U719" t="s">
        <v>6135</v>
      </c>
      <c r="V719" t="s">
        <v>876</v>
      </c>
      <c r="W719" t="s">
        <v>1514</v>
      </c>
      <c r="Y719">
        <v>1</v>
      </c>
      <c r="Z719" t="s">
        <v>589</v>
      </c>
      <c r="AA719" t="s">
        <v>415</v>
      </c>
      <c r="AC719">
        <v>1</v>
      </c>
      <c r="AH719" t="s">
        <v>6136</v>
      </c>
      <c r="AI719">
        <v>3272245</v>
      </c>
      <c r="AJ719" t="s">
        <v>1510</v>
      </c>
      <c r="AL719">
        <v>0</v>
      </c>
      <c r="AM719" t="s">
        <v>6137</v>
      </c>
      <c r="AN719">
        <v>2898834</v>
      </c>
      <c r="AO719">
        <f t="shared" si="100"/>
        <v>2898834</v>
      </c>
      <c r="AP719" t="s">
        <v>6138</v>
      </c>
      <c r="AQ719">
        <f t="shared" si="101"/>
        <v>-19.438229166669771</v>
      </c>
      <c r="AR719">
        <f t="shared" si="102"/>
        <v>1</v>
      </c>
      <c r="AS719">
        <f t="shared" si="103"/>
        <v>0.56177083333022892</v>
      </c>
      <c r="AT719">
        <f t="shared" si="104"/>
        <v>1</v>
      </c>
      <c r="AU719">
        <f t="shared" si="105"/>
        <v>1</v>
      </c>
      <c r="AV719">
        <f t="shared" si="106"/>
        <v>1</v>
      </c>
      <c r="AW719">
        <f t="shared" si="107"/>
        <v>1</v>
      </c>
      <c r="AX719">
        <f t="shared" si="107"/>
        <v>1</v>
      </c>
      <c r="AY719">
        <f t="shared" si="108"/>
        <v>1</v>
      </c>
    </row>
    <row r="720" spans="1:51">
      <c r="A720" t="s">
        <v>6139</v>
      </c>
      <c r="B720">
        <v>3272246</v>
      </c>
      <c r="C720" t="s">
        <v>2789</v>
      </c>
      <c r="D720" t="s">
        <v>2556</v>
      </c>
      <c r="E720" t="s">
        <v>6140</v>
      </c>
      <c r="F720" t="s">
        <v>3926</v>
      </c>
      <c r="G720" t="s">
        <v>231</v>
      </c>
      <c r="H720">
        <v>0</v>
      </c>
      <c r="I720">
        <v>0</v>
      </c>
      <c r="J720">
        <v>683096</v>
      </c>
      <c r="L720">
        <v>114573</v>
      </c>
      <c r="M720" t="s">
        <v>6141</v>
      </c>
      <c r="N720" t="s">
        <v>233</v>
      </c>
      <c r="O720" t="s">
        <v>6142</v>
      </c>
      <c r="P720">
        <v>2</v>
      </c>
      <c r="Q720">
        <v>5</v>
      </c>
      <c r="R720" t="s">
        <v>3926</v>
      </c>
      <c r="S720">
        <v>2</v>
      </c>
      <c r="U720" t="s">
        <v>6143</v>
      </c>
      <c r="V720" t="s">
        <v>2794</v>
      </c>
      <c r="W720" t="s">
        <v>2795</v>
      </c>
      <c r="X720" t="s">
        <v>6144</v>
      </c>
      <c r="Y720">
        <v>1</v>
      </c>
      <c r="Z720" t="s">
        <v>497</v>
      </c>
      <c r="AA720" t="s">
        <v>415</v>
      </c>
      <c r="AC720">
        <v>1</v>
      </c>
      <c r="AH720" t="s">
        <v>6145</v>
      </c>
      <c r="AI720">
        <v>3272247</v>
      </c>
      <c r="AJ720" t="s">
        <v>6146</v>
      </c>
      <c r="AK720" t="s">
        <v>6147</v>
      </c>
      <c r="AL720">
        <v>149951</v>
      </c>
      <c r="AN720">
        <v>0</v>
      </c>
      <c r="AO720">
        <f t="shared" si="100"/>
        <v>149951</v>
      </c>
      <c r="AP720" t="s">
        <v>6148</v>
      </c>
      <c r="AQ720">
        <f t="shared" si="101"/>
        <v>-14.482118055559113</v>
      </c>
      <c r="AR720">
        <f t="shared" si="102"/>
        <v>1</v>
      </c>
      <c r="AS720">
        <f t="shared" si="103"/>
        <v>0.51788194444088731</v>
      </c>
      <c r="AT720">
        <f t="shared" si="104"/>
        <v>1</v>
      </c>
      <c r="AU720">
        <f t="shared" si="105"/>
        <v>1</v>
      </c>
      <c r="AV720">
        <f t="shared" si="106"/>
        <v>0</v>
      </c>
      <c r="AW720">
        <f t="shared" si="107"/>
        <v>1</v>
      </c>
      <c r="AX720">
        <f t="shared" si="107"/>
        <v>1</v>
      </c>
      <c r="AY720">
        <f t="shared" si="108"/>
        <v>1</v>
      </c>
    </row>
    <row r="721" spans="1:51">
      <c r="A721" t="s">
        <v>6149</v>
      </c>
      <c r="B721">
        <v>3272250</v>
      </c>
      <c r="C721" t="s">
        <v>6150</v>
      </c>
      <c r="D721" t="s">
        <v>6151</v>
      </c>
      <c r="E721" t="s">
        <v>6149</v>
      </c>
      <c r="F721" t="s">
        <v>3926</v>
      </c>
      <c r="G721" t="s">
        <v>231</v>
      </c>
      <c r="H721">
        <v>119.5</v>
      </c>
      <c r="I721">
        <v>119.5</v>
      </c>
      <c r="J721">
        <v>126</v>
      </c>
      <c r="L721">
        <v>114571</v>
      </c>
      <c r="M721" t="s">
        <v>6152</v>
      </c>
      <c r="N721" t="s">
        <v>233</v>
      </c>
      <c r="O721" t="s">
        <v>4253</v>
      </c>
      <c r="P721">
        <v>2</v>
      </c>
      <c r="Q721">
        <v>1</v>
      </c>
      <c r="R721" t="s">
        <v>231</v>
      </c>
      <c r="S721">
        <v>1</v>
      </c>
      <c r="U721" t="s">
        <v>6153</v>
      </c>
      <c r="V721" t="s">
        <v>6154</v>
      </c>
      <c r="W721" t="s">
        <v>6155</v>
      </c>
      <c r="Y721">
        <v>1</v>
      </c>
      <c r="Z721" t="s">
        <v>3294</v>
      </c>
      <c r="AA721" t="s">
        <v>415</v>
      </c>
      <c r="AC721">
        <v>1</v>
      </c>
      <c r="AH721" t="s">
        <v>6156</v>
      </c>
      <c r="AI721">
        <v>3272252</v>
      </c>
      <c r="AJ721" t="s">
        <v>6149</v>
      </c>
      <c r="AL721">
        <v>0</v>
      </c>
      <c r="AM721" t="s">
        <v>6157</v>
      </c>
      <c r="AN721">
        <v>2271135</v>
      </c>
      <c r="AO721">
        <f t="shared" si="100"/>
        <v>2271135</v>
      </c>
      <c r="AP721" t="s">
        <v>6158</v>
      </c>
      <c r="AQ721">
        <f t="shared" si="101"/>
        <v>-30.445219907407591</v>
      </c>
      <c r="AR721">
        <f t="shared" si="102"/>
        <v>1</v>
      </c>
      <c r="AS721">
        <f t="shared" si="103"/>
        <v>0.55478009259240935</v>
      </c>
      <c r="AT721">
        <f t="shared" si="104"/>
        <v>1</v>
      </c>
      <c r="AU721">
        <f t="shared" si="105"/>
        <v>1</v>
      </c>
      <c r="AV721">
        <f t="shared" si="106"/>
        <v>1</v>
      </c>
      <c r="AW721">
        <f t="shared" si="107"/>
        <v>1</v>
      </c>
      <c r="AX721">
        <f t="shared" si="107"/>
        <v>1</v>
      </c>
      <c r="AY721">
        <f t="shared" si="108"/>
        <v>1</v>
      </c>
    </row>
    <row r="722" spans="1:51">
      <c r="A722" t="s">
        <v>6159</v>
      </c>
      <c r="B722">
        <v>3272251</v>
      </c>
      <c r="C722" t="s">
        <v>1020</v>
      </c>
      <c r="D722" t="s">
        <v>6160</v>
      </c>
      <c r="E722" t="s">
        <v>6161</v>
      </c>
      <c r="F722" t="s">
        <v>3926</v>
      </c>
      <c r="G722" t="s">
        <v>6162</v>
      </c>
      <c r="H722">
        <v>16</v>
      </c>
      <c r="I722">
        <v>16</v>
      </c>
      <c r="J722">
        <v>315060</v>
      </c>
      <c r="L722">
        <v>114727</v>
      </c>
      <c r="M722" t="s">
        <v>6163</v>
      </c>
      <c r="N722" t="s">
        <v>233</v>
      </c>
      <c r="P722">
        <v>2</v>
      </c>
      <c r="Q722">
        <v>5</v>
      </c>
      <c r="R722" t="s">
        <v>3926</v>
      </c>
      <c r="S722">
        <v>1</v>
      </c>
      <c r="V722" t="s">
        <v>564</v>
      </c>
      <c r="W722" t="s">
        <v>1027</v>
      </c>
      <c r="X722" t="s">
        <v>6164</v>
      </c>
      <c r="Y722">
        <v>1</v>
      </c>
      <c r="Z722" t="s">
        <v>1029</v>
      </c>
      <c r="AA722" t="s">
        <v>415</v>
      </c>
      <c r="AC722">
        <v>1</v>
      </c>
      <c r="AH722" t="s">
        <v>6165</v>
      </c>
      <c r="AI722">
        <v>3272253</v>
      </c>
      <c r="AJ722" t="s">
        <v>6161</v>
      </c>
      <c r="AL722">
        <v>0</v>
      </c>
      <c r="AM722" t="s">
        <v>6166</v>
      </c>
      <c r="AN722">
        <v>532010</v>
      </c>
      <c r="AO722">
        <f t="shared" si="100"/>
        <v>532010</v>
      </c>
      <c r="AP722" t="s">
        <v>6167</v>
      </c>
      <c r="AQ722">
        <f t="shared" si="101"/>
        <v>-33.44530092592322</v>
      </c>
      <c r="AR722">
        <f t="shared" si="102"/>
        <v>1</v>
      </c>
      <c r="AS722">
        <f t="shared" si="103"/>
        <v>0.55469907407677965</v>
      </c>
      <c r="AT722">
        <f t="shared" si="104"/>
        <v>1</v>
      </c>
      <c r="AU722">
        <f t="shared" si="105"/>
        <v>1</v>
      </c>
      <c r="AV722">
        <f t="shared" si="106"/>
        <v>1</v>
      </c>
      <c r="AW722">
        <f t="shared" si="107"/>
        <v>1</v>
      </c>
      <c r="AX722">
        <f t="shared" si="107"/>
        <v>1</v>
      </c>
      <c r="AY722">
        <f t="shared" si="108"/>
        <v>1</v>
      </c>
    </row>
    <row r="723" spans="1:51">
      <c r="A723" t="s">
        <v>6168</v>
      </c>
      <c r="B723">
        <v>3272254</v>
      </c>
      <c r="C723" t="s">
        <v>609</v>
      </c>
      <c r="D723" t="s">
        <v>6169</v>
      </c>
      <c r="E723" t="s">
        <v>6170</v>
      </c>
      <c r="F723" t="s">
        <v>3926</v>
      </c>
      <c r="G723" t="s">
        <v>263</v>
      </c>
      <c r="H723">
        <v>0</v>
      </c>
      <c r="I723">
        <v>0</v>
      </c>
      <c r="J723">
        <v>0</v>
      </c>
      <c r="L723">
        <v>114727</v>
      </c>
      <c r="M723" t="s">
        <v>6171</v>
      </c>
      <c r="N723" t="s">
        <v>233</v>
      </c>
      <c r="O723" t="s">
        <v>6172</v>
      </c>
      <c r="P723">
        <v>3</v>
      </c>
      <c r="Q723">
        <v>1</v>
      </c>
      <c r="R723" t="s">
        <v>231</v>
      </c>
      <c r="S723">
        <v>1</v>
      </c>
      <c r="V723" t="s">
        <v>564</v>
      </c>
      <c r="W723" t="s">
        <v>614</v>
      </c>
      <c r="Y723">
        <v>1</v>
      </c>
      <c r="Z723" t="s">
        <v>551</v>
      </c>
      <c r="AA723" t="s">
        <v>415</v>
      </c>
      <c r="AC723">
        <v>1</v>
      </c>
      <c r="AH723" t="s">
        <v>6173</v>
      </c>
      <c r="AI723">
        <v>3272255</v>
      </c>
      <c r="AJ723" t="s">
        <v>6168</v>
      </c>
      <c r="AL723">
        <v>0</v>
      </c>
      <c r="AM723" t="s">
        <v>6174</v>
      </c>
      <c r="AN723">
        <v>413454</v>
      </c>
      <c r="AO723">
        <f t="shared" si="100"/>
        <v>413454</v>
      </c>
      <c r="AP723" t="s">
        <v>6175</v>
      </c>
      <c r="AQ723">
        <f t="shared" si="101"/>
        <v>-5.4455787037004484</v>
      </c>
      <c r="AR723">
        <f t="shared" si="102"/>
        <v>1</v>
      </c>
      <c r="AS723">
        <f t="shared" si="103"/>
        <v>0.55442129629955161</v>
      </c>
      <c r="AT723">
        <f t="shared" si="104"/>
        <v>1</v>
      </c>
      <c r="AU723">
        <f t="shared" si="105"/>
        <v>1</v>
      </c>
      <c r="AV723">
        <f t="shared" si="106"/>
        <v>0</v>
      </c>
      <c r="AW723">
        <f t="shared" si="107"/>
        <v>1</v>
      </c>
      <c r="AX723">
        <f t="shared" si="107"/>
        <v>1</v>
      </c>
      <c r="AY723">
        <f t="shared" si="108"/>
        <v>1</v>
      </c>
    </row>
    <row r="724" spans="1:51">
      <c r="A724" t="s">
        <v>6176</v>
      </c>
      <c r="B724">
        <v>3272256</v>
      </c>
      <c r="C724" t="s">
        <v>6177</v>
      </c>
      <c r="D724" t="s">
        <v>636</v>
      </c>
      <c r="E724" t="s">
        <v>5582</v>
      </c>
      <c r="F724" t="s">
        <v>3926</v>
      </c>
      <c r="G724" t="s">
        <v>231</v>
      </c>
      <c r="H724">
        <v>0</v>
      </c>
      <c r="I724">
        <v>0</v>
      </c>
      <c r="J724">
        <v>0</v>
      </c>
      <c r="L724">
        <v>114533</v>
      </c>
      <c r="M724" t="s">
        <v>6178</v>
      </c>
      <c r="N724" t="s">
        <v>233</v>
      </c>
      <c r="O724" t="s">
        <v>360</v>
      </c>
      <c r="P724">
        <v>2</v>
      </c>
      <c r="Q724">
        <v>1</v>
      </c>
      <c r="R724" t="s">
        <v>231</v>
      </c>
      <c r="S724">
        <v>1</v>
      </c>
      <c r="U724" t="s">
        <v>639</v>
      </c>
      <c r="V724" t="s">
        <v>6179</v>
      </c>
      <c r="W724" t="s">
        <v>6180</v>
      </c>
      <c r="Y724">
        <v>1</v>
      </c>
      <c r="Z724" t="s">
        <v>462</v>
      </c>
      <c r="AA724" t="s">
        <v>233</v>
      </c>
      <c r="AC724">
        <v>1</v>
      </c>
      <c r="AH724" t="s">
        <v>6181</v>
      </c>
      <c r="AI724">
        <v>3272257</v>
      </c>
      <c r="AJ724" t="s">
        <v>644</v>
      </c>
      <c r="AL724">
        <v>0</v>
      </c>
      <c r="AM724" t="s">
        <v>6182</v>
      </c>
      <c r="AN724">
        <v>353002</v>
      </c>
      <c r="AO724">
        <f t="shared" si="100"/>
        <v>353002</v>
      </c>
      <c r="AP724" t="s">
        <v>6183</v>
      </c>
      <c r="AQ724">
        <f t="shared" si="101"/>
        <v>-0.44760416666395031</v>
      </c>
      <c r="AR724">
        <f t="shared" si="102"/>
        <v>1</v>
      </c>
      <c r="AS724">
        <f t="shared" si="103"/>
        <v>0.55239583333604969</v>
      </c>
      <c r="AT724">
        <f t="shared" si="104"/>
        <v>1</v>
      </c>
      <c r="AU724">
        <f t="shared" si="105"/>
        <v>1</v>
      </c>
      <c r="AV724">
        <f t="shared" si="106"/>
        <v>0</v>
      </c>
      <c r="AW724">
        <f t="shared" si="107"/>
        <v>1</v>
      </c>
      <c r="AX724">
        <f t="shared" si="107"/>
        <v>1</v>
      </c>
      <c r="AY724">
        <f t="shared" si="108"/>
        <v>1</v>
      </c>
    </row>
    <row r="725" spans="1:51">
      <c r="A725" t="s">
        <v>6184</v>
      </c>
      <c r="B725">
        <v>3272259</v>
      </c>
      <c r="C725" t="s">
        <v>609</v>
      </c>
      <c r="D725" t="s">
        <v>6185</v>
      </c>
      <c r="E725" t="s">
        <v>6186</v>
      </c>
      <c r="F725" t="s">
        <v>3926</v>
      </c>
      <c r="G725" t="s">
        <v>263</v>
      </c>
      <c r="H725">
        <v>0</v>
      </c>
      <c r="I725">
        <v>0</v>
      </c>
      <c r="J725">
        <v>0</v>
      </c>
      <c r="L725">
        <v>114727</v>
      </c>
      <c r="M725" t="s">
        <v>6187</v>
      </c>
      <c r="N725" t="s">
        <v>233</v>
      </c>
      <c r="O725" t="s">
        <v>6188</v>
      </c>
      <c r="P725">
        <v>2</v>
      </c>
      <c r="Q725">
        <v>1</v>
      </c>
      <c r="R725" t="s">
        <v>231</v>
      </c>
      <c r="S725">
        <v>1</v>
      </c>
      <c r="V725" t="s">
        <v>564</v>
      </c>
      <c r="W725" t="s">
        <v>614</v>
      </c>
      <c r="Y725">
        <v>1</v>
      </c>
      <c r="Z725" t="s">
        <v>551</v>
      </c>
      <c r="AA725" t="s">
        <v>415</v>
      </c>
      <c r="AC725">
        <v>1</v>
      </c>
      <c r="AH725" t="s">
        <v>6189</v>
      </c>
      <c r="AI725">
        <v>3272260</v>
      </c>
      <c r="AJ725" t="s">
        <v>6184</v>
      </c>
      <c r="AL725">
        <v>0</v>
      </c>
      <c r="AM725" t="s">
        <v>6190</v>
      </c>
      <c r="AN725">
        <v>413482</v>
      </c>
      <c r="AO725">
        <f t="shared" si="100"/>
        <v>413482</v>
      </c>
      <c r="AP725" t="s">
        <v>6191</v>
      </c>
      <c r="AQ725">
        <f t="shared" si="101"/>
        <v>-5.4487962962957681</v>
      </c>
      <c r="AR725">
        <f t="shared" si="102"/>
        <v>1</v>
      </c>
      <c r="AS725">
        <f t="shared" si="103"/>
        <v>0.55120370370423188</v>
      </c>
      <c r="AT725">
        <f t="shared" si="104"/>
        <v>1</v>
      </c>
      <c r="AU725">
        <f t="shared" si="105"/>
        <v>1</v>
      </c>
      <c r="AV725">
        <f t="shared" si="106"/>
        <v>0</v>
      </c>
      <c r="AW725">
        <f t="shared" si="107"/>
        <v>1</v>
      </c>
      <c r="AX725">
        <f t="shared" si="107"/>
        <v>1</v>
      </c>
      <c r="AY725">
        <f t="shared" si="108"/>
        <v>1</v>
      </c>
    </row>
    <row r="726" spans="1:51">
      <c r="A726" t="s">
        <v>6192</v>
      </c>
      <c r="B726">
        <v>3272261</v>
      </c>
      <c r="C726" t="s">
        <v>1883</v>
      </c>
      <c r="D726" t="s">
        <v>6193</v>
      </c>
      <c r="E726" t="s">
        <v>6194</v>
      </c>
      <c r="F726" t="s">
        <v>3926</v>
      </c>
      <c r="G726" t="s">
        <v>263</v>
      </c>
      <c r="H726">
        <v>0</v>
      </c>
      <c r="I726">
        <v>0</v>
      </c>
      <c r="J726">
        <v>0</v>
      </c>
      <c r="L726">
        <v>114727</v>
      </c>
      <c r="M726" t="s">
        <v>6195</v>
      </c>
      <c r="N726" t="s">
        <v>233</v>
      </c>
      <c r="P726">
        <v>2</v>
      </c>
      <c r="Q726">
        <v>5</v>
      </c>
      <c r="R726" t="s">
        <v>3926</v>
      </c>
      <c r="S726">
        <v>1</v>
      </c>
      <c r="U726" t="s">
        <v>6196</v>
      </c>
      <c r="V726" t="s">
        <v>1887</v>
      </c>
      <c r="W726" t="s">
        <v>1888</v>
      </c>
      <c r="X726" t="s">
        <v>6197</v>
      </c>
      <c r="Y726">
        <v>1</v>
      </c>
      <c r="Z726" t="s">
        <v>467</v>
      </c>
      <c r="AA726" t="s">
        <v>415</v>
      </c>
      <c r="AC726">
        <v>1</v>
      </c>
      <c r="AH726" t="s">
        <v>6198</v>
      </c>
      <c r="AI726">
        <v>3272264</v>
      </c>
      <c r="AJ726" t="s">
        <v>6199</v>
      </c>
      <c r="AL726">
        <v>0</v>
      </c>
      <c r="AM726" t="s">
        <v>6200</v>
      </c>
      <c r="AN726">
        <v>216853</v>
      </c>
      <c r="AO726">
        <f t="shared" si="100"/>
        <v>216853</v>
      </c>
      <c r="AP726" t="s">
        <v>6201</v>
      </c>
      <c r="AQ726">
        <f t="shared" si="101"/>
        <v>-16.45181712962949</v>
      </c>
      <c r="AR726">
        <f t="shared" si="102"/>
        <v>1</v>
      </c>
      <c r="AS726">
        <f t="shared" si="103"/>
        <v>0.5481828703705105</v>
      </c>
      <c r="AT726">
        <f t="shared" si="104"/>
        <v>1</v>
      </c>
      <c r="AU726">
        <f t="shared" si="105"/>
        <v>1</v>
      </c>
      <c r="AV726">
        <f t="shared" si="106"/>
        <v>0</v>
      </c>
      <c r="AW726">
        <f t="shared" si="107"/>
        <v>1</v>
      </c>
      <c r="AX726">
        <f t="shared" si="107"/>
        <v>1</v>
      </c>
      <c r="AY726">
        <f t="shared" si="108"/>
        <v>1</v>
      </c>
    </row>
    <row r="727" spans="1:51">
      <c r="A727" t="s">
        <v>6202</v>
      </c>
      <c r="B727">
        <v>3272262</v>
      </c>
      <c r="C727" t="s">
        <v>609</v>
      </c>
      <c r="D727" t="s">
        <v>763</v>
      </c>
      <c r="E727" t="s">
        <v>6203</v>
      </c>
      <c r="F727" t="s">
        <v>3926</v>
      </c>
      <c r="G727" t="s">
        <v>263</v>
      </c>
      <c r="H727">
        <v>0</v>
      </c>
      <c r="I727">
        <v>0</v>
      </c>
      <c r="J727">
        <v>0</v>
      </c>
      <c r="L727">
        <v>114727</v>
      </c>
      <c r="M727" t="s">
        <v>6204</v>
      </c>
      <c r="N727" t="s">
        <v>233</v>
      </c>
      <c r="O727" t="s">
        <v>766</v>
      </c>
      <c r="P727">
        <v>2</v>
      </c>
      <c r="Q727">
        <v>1</v>
      </c>
      <c r="R727" t="s">
        <v>231</v>
      </c>
      <c r="S727">
        <v>1</v>
      </c>
      <c r="V727" t="s">
        <v>564</v>
      </c>
      <c r="W727" t="s">
        <v>614</v>
      </c>
      <c r="Y727">
        <v>1</v>
      </c>
      <c r="Z727" t="s">
        <v>551</v>
      </c>
      <c r="AA727" t="s">
        <v>415</v>
      </c>
      <c r="AC727">
        <v>1</v>
      </c>
      <c r="AH727" t="s">
        <v>6205</v>
      </c>
      <c r="AI727">
        <v>3272263</v>
      </c>
      <c r="AJ727" t="s">
        <v>6202</v>
      </c>
      <c r="AL727">
        <v>0</v>
      </c>
      <c r="AM727" t="s">
        <v>6206</v>
      </c>
      <c r="AN727">
        <v>413250</v>
      </c>
      <c r="AO727">
        <f t="shared" si="100"/>
        <v>413250</v>
      </c>
      <c r="AP727" t="s">
        <v>6207</v>
      </c>
      <c r="AQ727">
        <f t="shared" si="101"/>
        <v>-5.450925925928459</v>
      </c>
      <c r="AR727">
        <f t="shared" si="102"/>
        <v>1</v>
      </c>
      <c r="AS727">
        <f t="shared" si="103"/>
        <v>0.54907407407154096</v>
      </c>
      <c r="AT727">
        <f t="shared" si="104"/>
        <v>1</v>
      </c>
      <c r="AU727">
        <f t="shared" si="105"/>
        <v>1</v>
      </c>
      <c r="AV727">
        <f t="shared" si="106"/>
        <v>0</v>
      </c>
      <c r="AW727">
        <f t="shared" si="107"/>
        <v>1</v>
      </c>
      <c r="AX727">
        <f t="shared" si="107"/>
        <v>1</v>
      </c>
      <c r="AY727">
        <f t="shared" si="108"/>
        <v>1</v>
      </c>
    </row>
    <row r="728" spans="1:51">
      <c r="A728" t="s">
        <v>6208</v>
      </c>
      <c r="B728">
        <v>3272265</v>
      </c>
      <c r="C728" t="s">
        <v>6209</v>
      </c>
      <c r="D728" t="s">
        <v>6120</v>
      </c>
      <c r="E728" t="s">
        <v>6210</v>
      </c>
      <c r="F728" t="s">
        <v>3926</v>
      </c>
      <c r="G728" t="s">
        <v>231</v>
      </c>
      <c r="H728">
        <v>0</v>
      </c>
      <c r="I728">
        <v>0</v>
      </c>
      <c r="J728">
        <v>1782031</v>
      </c>
      <c r="L728">
        <v>114565</v>
      </c>
      <c r="M728" t="s">
        <v>6211</v>
      </c>
      <c r="N728" t="s">
        <v>233</v>
      </c>
      <c r="O728" t="s">
        <v>6124</v>
      </c>
      <c r="P728">
        <v>2</v>
      </c>
      <c r="Q728">
        <v>1</v>
      </c>
      <c r="R728" t="s">
        <v>231</v>
      </c>
      <c r="S728">
        <v>1</v>
      </c>
      <c r="U728" t="s">
        <v>6212</v>
      </c>
      <c r="V728" t="s">
        <v>6213</v>
      </c>
      <c r="W728" t="s">
        <v>6214</v>
      </c>
      <c r="Y728">
        <v>1</v>
      </c>
      <c r="Z728" t="s">
        <v>449</v>
      </c>
      <c r="AA728" t="s">
        <v>415</v>
      </c>
      <c r="AC728">
        <v>1</v>
      </c>
      <c r="AH728" t="s">
        <v>6215</v>
      </c>
      <c r="AI728">
        <v>3272267</v>
      </c>
      <c r="AJ728" t="s">
        <v>6210</v>
      </c>
      <c r="AL728">
        <v>0</v>
      </c>
      <c r="AM728" t="s">
        <v>6216</v>
      </c>
      <c r="AN728">
        <v>1973162</v>
      </c>
      <c r="AO728">
        <f t="shared" si="100"/>
        <v>1973162</v>
      </c>
      <c r="AP728" t="s">
        <v>6217</v>
      </c>
      <c r="AQ728">
        <f t="shared" si="101"/>
        <v>-13.454479166663077</v>
      </c>
      <c r="AR728">
        <f t="shared" si="102"/>
        <v>1</v>
      </c>
      <c r="AS728">
        <f t="shared" si="103"/>
        <v>0.54552083333692281</v>
      </c>
      <c r="AT728">
        <f t="shared" si="104"/>
        <v>1</v>
      </c>
      <c r="AU728">
        <f t="shared" si="105"/>
        <v>1</v>
      </c>
      <c r="AV728">
        <f t="shared" si="106"/>
        <v>0</v>
      </c>
      <c r="AW728">
        <f t="shared" si="107"/>
        <v>1</v>
      </c>
      <c r="AX728">
        <f t="shared" si="107"/>
        <v>1</v>
      </c>
      <c r="AY728">
        <f t="shared" si="108"/>
        <v>1</v>
      </c>
    </row>
    <row r="729" spans="1:51">
      <c r="A729" t="s">
        <v>2193</v>
      </c>
      <c r="B729">
        <v>3272270</v>
      </c>
      <c r="C729" t="s">
        <v>6218</v>
      </c>
      <c r="D729" t="s">
        <v>6219</v>
      </c>
      <c r="E729" t="s">
        <v>1871</v>
      </c>
      <c r="F729" t="s">
        <v>3926</v>
      </c>
      <c r="G729" t="s">
        <v>1127</v>
      </c>
      <c r="H729">
        <v>0</v>
      </c>
      <c r="I729">
        <v>0</v>
      </c>
      <c r="J729">
        <v>0</v>
      </c>
      <c r="L729">
        <v>114571</v>
      </c>
      <c r="M729" t="s">
        <v>6220</v>
      </c>
      <c r="N729" t="s">
        <v>233</v>
      </c>
      <c r="O729" t="s">
        <v>6221</v>
      </c>
      <c r="P729">
        <v>3</v>
      </c>
      <c r="Q729">
        <v>1</v>
      </c>
      <c r="R729" t="s">
        <v>231</v>
      </c>
      <c r="S729">
        <v>1</v>
      </c>
      <c r="U729" t="s">
        <v>6222</v>
      </c>
      <c r="V729" t="s">
        <v>6223</v>
      </c>
      <c r="W729" t="s">
        <v>6224</v>
      </c>
      <c r="Y729">
        <v>1</v>
      </c>
      <c r="Z729" t="s">
        <v>490</v>
      </c>
      <c r="AA729" t="s">
        <v>233</v>
      </c>
      <c r="AC729">
        <v>1</v>
      </c>
      <c r="AH729" t="s">
        <v>6225</v>
      </c>
      <c r="AI729">
        <v>3272273</v>
      </c>
      <c r="AJ729" t="s">
        <v>1871</v>
      </c>
      <c r="AL729">
        <v>0</v>
      </c>
      <c r="AM729" t="s">
        <v>6226</v>
      </c>
      <c r="AN729">
        <v>529062</v>
      </c>
      <c r="AO729">
        <f t="shared" si="100"/>
        <v>529062</v>
      </c>
      <c r="AP729" t="s">
        <v>6227</v>
      </c>
      <c r="AQ729">
        <f t="shared" si="101"/>
        <v>-1.4567245370344608</v>
      </c>
      <c r="AR729">
        <f t="shared" si="102"/>
        <v>1</v>
      </c>
      <c r="AS729">
        <f t="shared" si="103"/>
        <v>0.54327546296553919</v>
      </c>
      <c r="AT729">
        <f t="shared" si="104"/>
        <v>1</v>
      </c>
      <c r="AU729">
        <f t="shared" si="105"/>
        <v>1</v>
      </c>
      <c r="AV729">
        <f t="shared" si="106"/>
        <v>0</v>
      </c>
      <c r="AW729">
        <f t="shared" si="107"/>
        <v>1</v>
      </c>
      <c r="AX729">
        <f t="shared" si="107"/>
        <v>1</v>
      </c>
      <c r="AY729">
        <f t="shared" si="108"/>
        <v>1</v>
      </c>
    </row>
    <row r="730" spans="1:51">
      <c r="A730" t="s">
        <v>6228</v>
      </c>
      <c r="B730">
        <v>3272277</v>
      </c>
      <c r="C730" t="s">
        <v>6035</v>
      </c>
      <c r="D730" t="s">
        <v>6229</v>
      </c>
      <c r="E730" t="s">
        <v>3232</v>
      </c>
      <c r="F730" t="s">
        <v>3926</v>
      </c>
      <c r="G730" t="s">
        <v>231</v>
      </c>
      <c r="H730">
        <v>0</v>
      </c>
      <c r="I730">
        <v>0</v>
      </c>
      <c r="J730">
        <v>2</v>
      </c>
      <c r="L730">
        <v>114499</v>
      </c>
      <c r="M730" t="s">
        <v>6230</v>
      </c>
      <c r="N730" t="s">
        <v>233</v>
      </c>
      <c r="O730" t="s">
        <v>6231</v>
      </c>
      <c r="P730">
        <v>2</v>
      </c>
      <c r="Q730">
        <v>5</v>
      </c>
      <c r="R730" t="s">
        <v>3926</v>
      </c>
      <c r="S730">
        <v>1</v>
      </c>
      <c r="U730" t="s">
        <v>6232</v>
      </c>
      <c r="V730" t="s">
        <v>6041</v>
      </c>
      <c r="W730" t="s">
        <v>6042</v>
      </c>
      <c r="X730" t="s">
        <v>6233</v>
      </c>
      <c r="Y730">
        <v>1</v>
      </c>
      <c r="Z730" t="s">
        <v>462</v>
      </c>
      <c r="AA730" t="s">
        <v>233</v>
      </c>
      <c r="AC730">
        <v>1</v>
      </c>
      <c r="AH730" t="s">
        <v>6234</v>
      </c>
      <c r="AI730">
        <v>3272279</v>
      </c>
      <c r="AJ730" t="s">
        <v>3232</v>
      </c>
      <c r="AL730">
        <v>0</v>
      </c>
      <c r="AM730" t="s">
        <v>6235</v>
      </c>
      <c r="AN730">
        <v>238821</v>
      </c>
      <c r="AO730">
        <f t="shared" si="100"/>
        <v>238821</v>
      </c>
      <c r="AP730" t="s">
        <v>6236</v>
      </c>
      <c r="AQ730">
        <f t="shared" si="101"/>
        <v>-0.45879629629780538</v>
      </c>
      <c r="AR730">
        <f t="shared" si="102"/>
        <v>1</v>
      </c>
      <c r="AS730">
        <f t="shared" si="103"/>
        <v>0.54120370370219462</v>
      </c>
      <c r="AT730">
        <f t="shared" si="104"/>
        <v>1</v>
      </c>
      <c r="AU730">
        <f t="shared" si="105"/>
        <v>1</v>
      </c>
      <c r="AV730">
        <f t="shared" si="106"/>
        <v>0</v>
      </c>
      <c r="AW730">
        <f t="shared" si="107"/>
        <v>1</v>
      </c>
      <c r="AX730">
        <f t="shared" si="107"/>
        <v>1</v>
      </c>
      <c r="AY730">
        <f t="shared" si="108"/>
        <v>1</v>
      </c>
    </row>
    <row r="731" spans="1:51">
      <c r="A731" t="s">
        <v>6237</v>
      </c>
      <c r="B731">
        <v>3272280</v>
      </c>
      <c r="C731" t="s">
        <v>6238</v>
      </c>
      <c r="D731" t="s">
        <v>6239</v>
      </c>
      <c r="E731" t="s">
        <v>1947</v>
      </c>
      <c r="F731" t="s">
        <v>3926</v>
      </c>
      <c r="G731" t="s">
        <v>231</v>
      </c>
      <c r="H731">
        <v>4978.5</v>
      </c>
      <c r="I731">
        <v>4978.5</v>
      </c>
      <c r="J731">
        <v>0</v>
      </c>
      <c r="L731">
        <v>114571</v>
      </c>
      <c r="M731" t="s">
        <v>6240</v>
      </c>
      <c r="N731" t="s">
        <v>233</v>
      </c>
      <c r="O731" t="s">
        <v>6241</v>
      </c>
      <c r="P731">
        <v>2</v>
      </c>
      <c r="Q731">
        <v>5</v>
      </c>
      <c r="R731" t="s">
        <v>3926</v>
      </c>
      <c r="S731">
        <v>1</v>
      </c>
      <c r="U731" t="s">
        <v>6242</v>
      </c>
      <c r="V731" t="s">
        <v>6243</v>
      </c>
      <c r="W731" t="s">
        <v>6244</v>
      </c>
      <c r="X731" t="s">
        <v>6245</v>
      </c>
      <c r="Y731">
        <v>1</v>
      </c>
      <c r="Z731" t="s">
        <v>551</v>
      </c>
      <c r="AA731" t="s">
        <v>415</v>
      </c>
      <c r="AC731">
        <v>1</v>
      </c>
      <c r="AH731" t="s">
        <v>6246</v>
      </c>
      <c r="AI731">
        <v>3272283</v>
      </c>
      <c r="AJ731" t="s">
        <v>1947</v>
      </c>
      <c r="AL731">
        <v>0</v>
      </c>
      <c r="AM731" t="s">
        <v>6247</v>
      </c>
      <c r="AN731">
        <v>100184</v>
      </c>
      <c r="AO731">
        <f t="shared" si="100"/>
        <v>100184</v>
      </c>
      <c r="AP731" t="s">
        <v>6248</v>
      </c>
      <c r="AQ731">
        <f t="shared" si="101"/>
        <v>-5.4628125000017462</v>
      </c>
      <c r="AR731">
        <f t="shared" si="102"/>
        <v>1</v>
      </c>
      <c r="AS731">
        <f t="shared" si="103"/>
        <v>0.53718749999825377</v>
      </c>
      <c r="AT731">
        <f t="shared" si="104"/>
        <v>1</v>
      </c>
      <c r="AU731">
        <f t="shared" si="105"/>
        <v>1</v>
      </c>
      <c r="AV731">
        <f t="shared" si="106"/>
        <v>1</v>
      </c>
      <c r="AW731">
        <f t="shared" si="107"/>
        <v>1</v>
      </c>
      <c r="AX731">
        <f t="shared" si="107"/>
        <v>1</v>
      </c>
      <c r="AY731">
        <f t="shared" si="108"/>
        <v>1</v>
      </c>
    </row>
    <row r="732" spans="1:51">
      <c r="A732" t="s">
        <v>6249</v>
      </c>
      <c r="B732">
        <v>3272281</v>
      </c>
      <c r="C732" t="s">
        <v>6250</v>
      </c>
      <c r="D732" t="s">
        <v>1833</v>
      </c>
      <c r="E732" t="s">
        <v>6251</v>
      </c>
      <c r="G732" t="s">
        <v>231</v>
      </c>
      <c r="H732">
        <v>0</v>
      </c>
      <c r="I732">
        <v>0</v>
      </c>
      <c r="J732">
        <v>116295</v>
      </c>
      <c r="L732">
        <v>116293</v>
      </c>
      <c r="M732" t="s">
        <v>6252</v>
      </c>
      <c r="N732" t="s">
        <v>233</v>
      </c>
      <c r="O732" t="s">
        <v>1839</v>
      </c>
      <c r="P732">
        <v>2</v>
      </c>
      <c r="Q732">
        <v>1</v>
      </c>
      <c r="R732" t="s">
        <v>231</v>
      </c>
      <c r="S732">
        <v>1</v>
      </c>
      <c r="T732" t="s">
        <v>6253</v>
      </c>
      <c r="U732" t="s">
        <v>1840</v>
      </c>
      <c r="V732" t="s">
        <v>1450</v>
      </c>
      <c r="W732" t="s">
        <v>1451</v>
      </c>
      <c r="Y732">
        <v>1</v>
      </c>
      <c r="Z732" t="s">
        <v>741</v>
      </c>
      <c r="AA732" t="s">
        <v>415</v>
      </c>
      <c r="AC732">
        <v>1</v>
      </c>
      <c r="AH732" t="s">
        <v>6254</v>
      </c>
      <c r="AI732">
        <v>3272282</v>
      </c>
      <c r="AJ732" t="s">
        <v>6251</v>
      </c>
      <c r="AL732">
        <v>0</v>
      </c>
      <c r="AM732" t="s">
        <v>6255</v>
      </c>
      <c r="AN732">
        <v>1405322</v>
      </c>
      <c r="AO732">
        <f t="shared" si="100"/>
        <v>1405322</v>
      </c>
      <c r="AP732" t="s">
        <v>6256</v>
      </c>
      <c r="AQ732">
        <f t="shared" si="101"/>
        <v>-15.461481481484952</v>
      </c>
      <c r="AR732">
        <f t="shared" si="102"/>
        <v>1</v>
      </c>
      <c r="AS732">
        <f t="shared" si="103"/>
        <v>-43103.461481481485</v>
      </c>
      <c r="AT732">
        <f t="shared" si="104"/>
        <v>0</v>
      </c>
      <c r="AU732">
        <f t="shared" si="105"/>
        <v>1</v>
      </c>
      <c r="AV732">
        <f t="shared" si="106"/>
        <v>0</v>
      </c>
      <c r="AW732">
        <f t="shared" si="107"/>
        <v>1</v>
      </c>
      <c r="AX732">
        <f t="shared" si="107"/>
        <v>1</v>
      </c>
      <c r="AY732">
        <f t="shared" si="108"/>
        <v>1</v>
      </c>
    </row>
    <row r="733" spans="1:51">
      <c r="A733" t="s">
        <v>6257</v>
      </c>
      <c r="B733">
        <v>3272284</v>
      </c>
      <c r="C733" t="s">
        <v>6258</v>
      </c>
      <c r="D733" t="s">
        <v>6120</v>
      </c>
      <c r="E733" t="s">
        <v>6259</v>
      </c>
      <c r="F733" t="s">
        <v>3926</v>
      </c>
      <c r="G733" t="s">
        <v>231</v>
      </c>
      <c r="H733">
        <v>24.96</v>
      </c>
      <c r="I733">
        <v>24.96</v>
      </c>
      <c r="J733">
        <v>1781817</v>
      </c>
      <c r="L733">
        <v>114565</v>
      </c>
      <c r="M733" t="s">
        <v>6260</v>
      </c>
      <c r="N733" t="s">
        <v>233</v>
      </c>
      <c r="O733" t="s">
        <v>6124</v>
      </c>
      <c r="P733">
        <v>2</v>
      </c>
      <c r="Q733">
        <v>1</v>
      </c>
      <c r="R733" t="s">
        <v>231</v>
      </c>
      <c r="S733">
        <v>1</v>
      </c>
      <c r="U733" t="s">
        <v>6261</v>
      </c>
      <c r="V733" t="s">
        <v>6262</v>
      </c>
      <c r="W733" t="s">
        <v>6263</v>
      </c>
      <c r="Y733">
        <v>1</v>
      </c>
      <c r="Z733" t="s">
        <v>449</v>
      </c>
      <c r="AA733" t="s">
        <v>415</v>
      </c>
      <c r="AC733">
        <v>1</v>
      </c>
      <c r="AH733" t="s">
        <v>6264</v>
      </c>
      <c r="AI733">
        <v>3272286</v>
      </c>
      <c r="AJ733" t="s">
        <v>6259</v>
      </c>
      <c r="AL733">
        <v>0</v>
      </c>
      <c r="AM733" t="s">
        <v>6265</v>
      </c>
      <c r="AN733">
        <v>1299142</v>
      </c>
      <c r="AO733">
        <f t="shared" si="100"/>
        <v>1299142</v>
      </c>
      <c r="AP733" t="s">
        <v>6266</v>
      </c>
      <c r="AQ733">
        <f t="shared" si="101"/>
        <v>-13.46415509259532</v>
      </c>
      <c r="AR733">
        <f t="shared" si="102"/>
        <v>1</v>
      </c>
      <c r="AS733">
        <f t="shared" si="103"/>
        <v>0.53584490740468027</v>
      </c>
      <c r="AT733">
        <f t="shared" si="104"/>
        <v>1</v>
      </c>
      <c r="AU733">
        <f t="shared" si="105"/>
        <v>1</v>
      </c>
      <c r="AV733">
        <f t="shared" si="106"/>
        <v>1</v>
      </c>
      <c r="AW733">
        <f t="shared" si="107"/>
        <v>1</v>
      </c>
      <c r="AX733">
        <f t="shared" si="107"/>
        <v>1</v>
      </c>
      <c r="AY733">
        <f t="shared" si="108"/>
        <v>1</v>
      </c>
    </row>
    <row r="734" spans="1:51">
      <c r="A734" t="s">
        <v>6267</v>
      </c>
      <c r="B734">
        <v>3272285</v>
      </c>
      <c r="C734" t="s">
        <v>6250</v>
      </c>
      <c r="D734" t="s">
        <v>1833</v>
      </c>
      <c r="E734" t="s">
        <v>6268</v>
      </c>
      <c r="G734" t="s">
        <v>231</v>
      </c>
      <c r="H734">
        <v>0</v>
      </c>
      <c r="I734">
        <v>0</v>
      </c>
      <c r="J734">
        <v>116295</v>
      </c>
      <c r="L734">
        <v>116293</v>
      </c>
      <c r="M734" t="s">
        <v>6269</v>
      </c>
      <c r="N734" t="s">
        <v>233</v>
      </c>
      <c r="O734" t="s">
        <v>1839</v>
      </c>
      <c r="P734">
        <v>2</v>
      </c>
      <c r="Q734">
        <v>1</v>
      </c>
      <c r="R734" t="s">
        <v>231</v>
      </c>
      <c r="S734">
        <v>1</v>
      </c>
      <c r="T734" t="s">
        <v>6270</v>
      </c>
      <c r="U734" t="s">
        <v>1840</v>
      </c>
      <c r="V734" t="s">
        <v>1450</v>
      </c>
      <c r="W734" t="s">
        <v>1451</v>
      </c>
      <c r="Y734">
        <v>1</v>
      </c>
      <c r="Z734" t="s">
        <v>449</v>
      </c>
      <c r="AA734" t="s">
        <v>415</v>
      </c>
      <c r="AC734">
        <v>1</v>
      </c>
      <c r="AH734" t="s">
        <v>6271</v>
      </c>
      <c r="AI734">
        <v>3272287</v>
      </c>
      <c r="AJ734" t="s">
        <v>6268</v>
      </c>
      <c r="AL734">
        <v>0</v>
      </c>
      <c r="AM734" t="s">
        <v>6272</v>
      </c>
      <c r="AN734">
        <v>1413732</v>
      </c>
      <c r="AO734">
        <f t="shared" si="100"/>
        <v>1413732</v>
      </c>
      <c r="AP734" t="s">
        <v>6273</v>
      </c>
      <c r="AQ734">
        <f t="shared" si="101"/>
        <v>-13.464375000003201</v>
      </c>
      <c r="AR734">
        <f t="shared" si="102"/>
        <v>1</v>
      </c>
      <c r="AS734">
        <f t="shared" si="103"/>
        <v>-43103.464375000003</v>
      </c>
      <c r="AT734">
        <f t="shared" si="104"/>
        <v>0</v>
      </c>
      <c r="AU734">
        <f t="shared" si="105"/>
        <v>1</v>
      </c>
      <c r="AV734">
        <f t="shared" si="106"/>
        <v>0</v>
      </c>
      <c r="AW734">
        <f t="shared" si="107"/>
        <v>1</v>
      </c>
      <c r="AX734">
        <f t="shared" si="107"/>
        <v>1</v>
      </c>
      <c r="AY734">
        <f t="shared" si="108"/>
        <v>1</v>
      </c>
    </row>
    <row r="735" spans="1:51">
      <c r="A735" t="s">
        <v>6274</v>
      </c>
      <c r="B735">
        <v>3272288</v>
      </c>
      <c r="C735" t="s">
        <v>1833</v>
      </c>
      <c r="D735" t="s">
        <v>6250</v>
      </c>
      <c r="E735" t="s">
        <v>6275</v>
      </c>
      <c r="F735" t="s">
        <v>3926</v>
      </c>
      <c r="G735" t="s">
        <v>231</v>
      </c>
      <c r="H735">
        <v>0</v>
      </c>
      <c r="I735">
        <v>0</v>
      </c>
      <c r="J735">
        <v>0</v>
      </c>
      <c r="L735">
        <v>114497</v>
      </c>
      <c r="M735" t="s">
        <v>6276</v>
      </c>
      <c r="N735" t="s">
        <v>233</v>
      </c>
      <c r="O735" t="s">
        <v>1450</v>
      </c>
      <c r="P735">
        <v>2</v>
      </c>
      <c r="Q735">
        <v>5</v>
      </c>
      <c r="R735" t="s">
        <v>3926</v>
      </c>
      <c r="S735">
        <v>1</v>
      </c>
      <c r="U735" t="s">
        <v>6277</v>
      </c>
      <c r="V735" t="s">
        <v>6278</v>
      </c>
      <c r="W735" t="s">
        <v>6279</v>
      </c>
      <c r="X735" t="s">
        <v>6280</v>
      </c>
      <c r="Y735">
        <v>1</v>
      </c>
      <c r="Z735" t="s">
        <v>490</v>
      </c>
      <c r="AA735" t="s">
        <v>233</v>
      </c>
      <c r="AC735">
        <v>2</v>
      </c>
      <c r="AH735" t="s">
        <v>6281</v>
      </c>
      <c r="AI735">
        <v>3272289</v>
      </c>
      <c r="AJ735" t="s">
        <v>6275</v>
      </c>
      <c r="AL735">
        <v>0</v>
      </c>
      <c r="AM735" t="s">
        <v>6282</v>
      </c>
      <c r="AN735">
        <v>160893</v>
      </c>
      <c r="AO735">
        <f t="shared" si="100"/>
        <v>160893</v>
      </c>
      <c r="AP735" t="s">
        <v>6283</v>
      </c>
      <c r="AQ735">
        <f t="shared" si="101"/>
        <v>-1.4643055555570754</v>
      </c>
      <c r="AR735">
        <f t="shared" si="102"/>
        <v>1</v>
      </c>
      <c r="AS735">
        <f t="shared" si="103"/>
        <v>0.53569444444292458</v>
      </c>
      <c r="AT735">
        <f t="shared" si="104"/>
        <v>1</v>
      </c>
      <c r="AU735">
        <f t="shared" si="105"/>
        <v>1</v>
      </c>
      <c r="AV735">
        <f t="shared" si="106"/>
        <v>0</v>
      </c>
      <c r="AW735">
        <f t="shared" si="107"/>
        <v>1</v>
      </c>
      <c r="AX735">
        <f t="shared" si="107"/>
        <v>1</v>
      </c>
      <c r="AY735">
        <f t="shared" si="108"/>
        <v>1</v>
      </c>
    </row>
    <row r="736" spans="1:51">
      <c r="A736" t="s">
        <v>6284</v>
      </c>
      <c r="B736">
        <v>3272290</v>
      </c>
      <c r="C736" t="s">
        <v>1833</v>
      </c>
      <c r="D736" t="s">
        <v>6250</v>
      </c>
      <c r="E736" t="s">
        <v>6285</v>
      </c>
      <c r="F736" t="s">
        <v>3926</v>
      </c>
      <c r="G736" t="s">
        <v>231</v>
      </c>
      <c r="H736">
        <v>0</v>
      </c>
      <c r="I736">
        <v>0</v>
      </c>
      <c r="J736">
        <v>0</v>
      </c>
      <c r="L736">
        <v>114497</v>
      </c>
      <c r="M736" t="s">
        <v>6286</v>
      </c>
      <c r="N736" t="s">
        <v>233</v>
      </c>
      <c r="O736" t="s">
        <v>1450</v>
      </c>
      <c r="P736">
        <v>2</v>
      </c>
      <c r="Q736">
        <v>5</v>
      </c>
      <c r="R736" t="s">
        <v>3926</v>
      </c>
      <c r="S736">
        <v>1</v>
      </c>
      <c r="U736" t="s">
        <v>6277</v>
      </c>
      <c r="V736" t="s">
        <v>6278</v>
      </c>
      <c r="W736" t="s">
        <v>6279</v>
      </c>
      <c r="X736" t="s">
        <v>6287</v>
      </c>
      <c r="Y736">
        <v>1</v>
      </c>
      <c r="Z736" t="s">
        <v>490</v>
      </c>
      <c r="AA736" t="s">
        <v>233</v>
      </c>
      <c r="AC736">
        <v>2</v>
      </c>
      <c r="AH736" t="s">
        <v>6288</v>
      </c>
      <c r="AI736">
        <v>3272291</v>
      </c>
      <c r="AJ736" t="s">
        <v>6285</v>
      </c>
      <c r="AL736">
        <v>0</v>
      </c>
      <c r="AM736" t="s">
        <v>6289</v>
      </c>
      <c r="AN736">
        <v>163557</v>
      </c>
      <c r="AO736">
        <f t="shared" si="100"/>
        <v>163557</v>
      </c>
      <c r="AP736" t="s">
        <v>6290</v>
      </c>
      <c r="AQ736">
        <f t="shared" si="101"/>
        <v>-1.4667361111132777</v>
      </c>
      <c r="AR736">
        <f t="shared" si="102"/>
        <v>1</v>
      </c>
      <c r="AS736">
        <f t="shared" si="103"/>
        <v>0.53326388888672227</v>
      </c>
      <c r="AT736">
        <f t="shared" si="104"/>
        <v>1</v>
      </c>
      <c r="AU736">
        <f t="shared" si="105"/>
        <v>1</v>
      </c>
      <c r="AV736">
        <f t="shared" si="106"/>
        <v>0</v>
      </c>
      <c r="AW736">
        <f t="shared" si="107"/>
        <v>1</v>
      </c>
      <c r="AX736">
        <f t="shared" si="107"/>
        <v>1</v>
      </c>
      <c r="AY736">
        <f t="shared" si="108"/>
        <v>1</v>
      </c>
    </row>
    <row r="737" spans="1:51">
      <c r="A737" t="s">
        <v>6291</v>
      </c>
      <c r="B737">
        <v>3272292</v>
      </c>
      <c r="C737" t="s">
        <v>6250</v>
      </c>
      <c r="D737" t="s">
        <v>1833</v>
      </c>
      <c r="E737" t="s">
        <v>6292</v>
      </c>
      <c r="G737" t="s">
        <v>231</v>
      </c>
      <c r="H737">
        <v>0</v>
      </c>
      <c r="I737">
        <v>0</v>
      </c>
      <c r="J737">
        <v>116295</v>
      </c>
      <c r="L737">
        <v>116293</v>
      </c>
      <c r="M737" t="s">
        <v>6293</v>
      </c>
      <c r="N737" t="s">
        <v>233</v>
      </c>
      <c r="O737" t="s">
        <v>1839</v>
      </c>
      <c r="P737">
        <v>2</v>
      </c>
      <c r="Q737">
        <v>1</v>
      </c>
      <c r="R737" t="s">
        <v>231</v>
      </c>
      <c r="S737">
        <v>1</v>
      </c>
      <c r="T737" t="s">
        <v>6270</v>
      </c>
      <c r="U737" t="s">
        <v>1840</v>
      </c>
      <c r="V737" t="s">
        <v>1450</v>
      </c>
      <c r="W737" t="s">
        <v>1451</v>
      </c>
      <c r="Y737">
        <v>1</v>
      </c>
      <c r="Z737" t="s">
        <v>449</v>
      </c>
      <c r="AA737" t="s">
        <v>415</v>
      </c>
      <c r="AC737">
        <v>1</v>
      </c>
      <c r="AH737" t="s">
        <v>6286</v>
      </c>
      <c r="AI737">
        <v>3272293</v>
      </c>
      <c r="AJ737" t="s">
        <v>6292</v>
      </c>
      <c r="AL737">
        <v>0</v>
      </c>
      <c r="AM737" t="s">
        <v>6294</v>
      </c>
      <c r="AN737">
        <v>1334081</v>
      </c>
      <c r="AO737">
        <f t="shared" si="100"/>
        <v>1334081</v>
      </c>
      <c r="AP737" t="s">
        <v>6295</v>
      </c>
      <c r="AQ737">
        <f t="shared" si="101"/>
        <v>-13.46726851852145</v>
      </c>
      <c r="AR737">
        <f t="shared" si="102"/>
        <v>1</v>
      </c>
      <c r="AS737">
        <f t="shared" si="103"/>
        <v>-43103.467268518521</v>
      </c>
      <c r="AT737">
        <f t="shared" si="104"/>
        <v>0</v>
      </c>
      <c r="AU737">
        <f t="shared" si="105"/>
        <v>1</v>
      </c>
      <c r="AV737">
        <f t="shared" si="106"/>
        <v>0</v>
      </c>
      <c r="AW737">
        <f t="shared" si="107"/>
        <v>1</v>
      </c>
      <c r="AX737">
        <f t="shared" si="107"/>
        <v>1</v>
      </c>
      <c r="AY737">
        <f t="shared" si="108"/>
        <v>1</v>
      </c>
    </row>
    <row r="738" spans="1:51">
      <c r="A738" t="s">
        <v>6296</v>
      </c>
      <c r="B738">
        <v>3272295</v>
      </c>
      <c r="C738" t="s">
        <v>1833</v>
      </c>
      <c r="D738" t="s">
        <v>6297</v>
      </c>
      <c r="E738" t="s">
        <v>6298</v>
      </c>
      <c r="F738" t="s">
        <v>3926</v>
      </c>
      <c r="G738" t="s">
        <v>231</v>
      </c>
      <c r="H738">
        <v>0</v>
      </c>
      <c r="I738">
        <v>0</v>
      </c>
      <c r="J738">
        <v>0</v>
      </c>
      <c r="L738">
        <v>114497</v>
      </c>
      <c r="M738" t="s">
        <v>6299</v>
      </c>
      <c r="N738" t="s">
        <v>233</v>
      </c>
      <c r="O738" t="s">
        <v>6300</v>
      </c>
      <c r="P738">
        <v>2</v>
      </c>
      <c r="Q738">
        <v>5</v>
      </c>
      <c r="R738" t="s">
        <v>3926</v>
      </c>
      <c r="S738">
        <v>1</v>
      </c>
      <c r="U738" t="s">
        <v>6301</v>
      </c>
      <c r="V738" t="s">
        <v>6278</v>
      </c>
      <c r="W738" t="s">
        <v>6279</v>
      </c>
      <c r="X738" t="s">
        <v>6302</v>
      </c>
      <c r="Y738">
        <v>1</v>
      </c>
      <c r="Z738" t="s">
        <v>490</v>
      </c>
      <c r="AA738" t="s">
        <v>233</v>
      </c>
      <c r="AC738">
        <v>2</v>
      </c>
      <c r="AH738" t="s">
        <v>6303</v>
      </c>
      <c r="AI738">
        <v>3272296</v>
      </c>
      <c r="AJ738" t="s">
        <v>6298</v>
      </c>
      <c r="AL738">
        <v>0</v>
      </c>
      <c r="AM738" t="s">
        <v>6304</v>
      </c>
      <c r="AN738">
        <v>176384</v>
      </c>
      <c r="AO738">
        <f t="shared" si="100"/>
        <v>176384</v>
      </c>
      <c r="AP738" t="s">
        <v>6305</v>
      </c>
      <c r="AQ738">
        <f t="shared" si="101"/>
        <v>-1.468368055553583</v>
      </c>
      <c r="AR738">
        <f t="shared" si="102"/>
        <v>1</v>
      </c>
      <c r="AS738">
        <f t="shared" si="103"/>
        <v>0.53163194444641704</v>
      </c>
      <c r="AT738">
        <f t="shared" si="104"/>
        <v>1</v>
      </c>
      <c r="AU738">
        <f t="shared" si="105"/>
        <v>1</v>
      </c>
      <c r="AV738">
        <f t="shared" si="106"/>
        <v>0</v>
      </c>
      <c r="AW738">
        <f t="shared" si="107"/>
        <v>1</v>
      </c>
      <c r="AX738">
        <f t="shared" si="107"/>
        <v>1</v>
      </c>
      <c r="AY738">
        <f t="shared" si="108"/>
        <v>1</v>
      </c>
    </row>
    <row r="739" spans="1:51">
      <c r="A739" t="s">
        <v>6306</v>
      </c>
      <c r="B739">
        <v>3272298</v>
      </c>
      <c r="C739" t="s">
        <v>970</v>
      </c>
      <c r="D739" t="s">
        <v>6307</v>
      </c>
      <c r="E739" t="s">
        <v>6308</v>
      </c>
      <c r="F739" t="s">
        <v>3926</v>
      </c>
      <c r="G739" t="s">
        <v>263</v>
      </c>
      <c r="H739">
        <v>0</v>
      </c>
      <c r="I739">
        <v>0</v>
      </c>
      <c r="J739">
        <v>20315</v>
      </c>
      <c r="L739">
        <v>114565</v>
      </c>
      <c r="M739" t="s">
        <v>6309</v>
      </c>
      <c r="N739" t="s">
        <v>233</v>
      </c>
      <c r="O739" t="s">
        <v>6310</v>
      </c>
      <c r="P739">
        <v>2</v>
      </c>
      <c r="Q739">
        <v>5</v>
      </c>
      <c r="R739" t="s">
        <v>3926</v>
      </c>
      <c r="S739">
        <v>1</v>
      </c>
      <c r="U739" t="s">
        <v>6311</v>
      </c>
      <c r="V739" t="s">
        <v>973</v>
      </c>
      <c r="W739" t="s">
        <v>974</v>
      </c>
      <c r="X739" t="s">
        <v>6312</v>
      </c>
      <c r="Y739">
        <v>1</v>
      </c>
      <c r="Z739" t="s">
        <v>1119</v>
      </c>
      <c r="AA739" t="s">
        <v>415</v>
      </c>
      <c r="AC739">
        <v>1</v>
      </c>
      <c r="AH739" t="s">
        <v>6313</v>
      </c>
      <c r="AI739">
        <v>3272302</v>
      </c>
      <c r="AJ739" t="s">
        <v>6308</v>
      </c>
      <c r="AL739">
        <v>0</v>
      </c>
      <c r="AM739" t="s">
        <v>6314</v>
      </c>
      <c r="AN739">
        <v>316771</v>
      </c>
      <c r="AO739">
        <f t="shared" si="100"/>
        <v>316771</v>
      </c>
      <c r="AP739" t="s">
        <v>6315</v>
      </c>
      <c r="AQ739">
        <f t="shared" si="101"/>
        <v>-4.4698263888858492</v>
      </c>
      <c r="AR739">
        <f t="shared" si="102"/>
        <v>1</v>
      </c>
      <c r="AS739">
        <f t="shared" si="103"/>
        <v>0.53017361111415084</v>
      </c>
      <c r="AT739">
        <f t="shared" si="104"/>
        <v>1</v>
      </c>
      <c r="AU739">
        <f t="shared" si="105"/>
        <v>1</v>
      </c>
      <c r="AV739">
        <f t="shared" si="106"/>
        <v>0</v>
      </c>
      <c r="AW739">
        <f t="shared" si="107"/>
        <v>1</v>
      </c>
      <c r="AX739">
        <f t="shared" si="107"/>
        <v>1</v>
      </c>
      <c r="AY739">
        <f t="shared" si="108"/>
        <v>1</v>
      </c>
    </row>
    <row r="740" spans="1:51">
      <c r="A740" t="s">
        <v>6316</v>
      </c>
      <c r="B740">
        <v>3272299</v>
      </c>
      <c r="C740" t="s">
        <v>227</v>
      </c>
      <c r="D740" t="s">
        <v>6317</v>
      </c>
      <c r="E740" t="s">
        <v>6318</v>
      </c>
      <c r="F740" t="s">
        <v>3926</v>
      </c>
      <c r="G740" t="s">
        <v>231</v>
      </c>
      <c r="H740">
        <v>4310.68</v>
      </c>
      <c r="I740">
        <v>4310.68</v>
      </c>
      <c r="J740">
        <v>0</v>
      </c>
      <c r="K740" t="s">
        <v>6319</v>
      </c>
      <c r="L740">
        <v>114573</v>
      </c>
      <c r="M740" t="s">
        <v>6320</v>
      </c>
      <c r="N740" t="s">
        <v>233</v>
      </c>
      <c r="O740" t="s">
        <v>6321</v>
      </c>
      <c r="P740">
        <v>2</v>
      </c>
      <c r="Q740">
        <v>5</v>
      </c>
      <c r="R740" t="s">
        <v>3926</v>
      </c>
      <c r="S740">
        <v>1</v>
      </c>
      <c r="U740" t="s">
        <v>324</v>
      </c>
      <c r="V740" t="s">
        <v>234</v>
      </c>
      <c r="W740" t="s">
        <v>235</v>
      </c>
      <c r="X740" t="s">
        <v>6322</v>
      </c>
      <c r="Y740">
        <v>1</v>
      </c>
      <c r="Z740" t="s">
        <v>1352</v>
      </c>
      <c r="AA740" t="s">
        <v>415</v>
      </c>
      <c r="AC740">
        <v>1</v>
      </c>
      <c r="AH740" t="s">
        <v>6323</v>
      </c>
      <c r="AI740">
        <v>3272301</v>
      </c>
      <c r="AJ740" t="s">
        <v>6316</v>
      </c>
      <c r="AL740">
        <v>0</v>
      </c>
      <c r="AM740" t="s">
        <v>6324</v>
      </c>
      <c r="AN740">
        <v>237684</v>
      </c>
      <c r="AO740">
        <f t="shared" si="100"/>
        <v>237684</v>
      </c>
      <c r="AP740" t="s">
        <v>6325</v>
      </c>
      <c r="AQ740">
        <f t="shared" si="101"/>
        <v>-23.469456018516212</v>
      </c>
      <c r="AR740">
        <f t="shared" si="102"/>
        <v>1</v>
      </c>
      <c r="AS740">
        <f t="shared" si="103"/>
        <v>0.53054398148378823</v>
      </c>
      <c r="AT740">
        <f t="shared" si="104"/>
        <v>1</v>
      </c>
      <c r="AU740">
        <f t="shared" si="105"/>
        <v>1</v>
      </c>
      <c r="AV740">
        <f t="shared" si="106"/>
        <v>1</v>
      </c>
      <c r="AW740">
        <f t="shared" si="107"/>
        <v>1</v>
      </c>
      <c r="AX740">
        <f t="shared" si="107"/>
        <v>1</v>
      </c>
      <c r="AY740">
        <f t="shared" si="108"/>
        <v>1</v>
      </c>
    </row>
    <row r="741" spans="1:51">
      <c r="A741" t="s">
        <v>6326</v>
      </c>
      <c r="B741">
        <v>3272300</v>
      </c>
      <c r="C741" t="s">
        <v>1833</v>
      </c>
      <c r="D741" t="s">
        <v>6327</v>
      </c>
      <c r="E741" t="s">
        <v>6328</v>
      </c>
      <c r="F741" t="s">
        <v>3926</v>
      </c>
      <c r="G741" t="s">
        <v>231</v>
      </c>
      <c r="H741">
        <v>0</v>
      </c>
      <c r="I741">
        <v>0</v>
      </c>
      <c r="J741">
        <v>0</v>
      </c>
      <c r="L741">
        <v>114497</v>
      </c>
      <c r="M741" t="s">
        <v>6329</v>
      </c>
      <c r="N741" t="s">
        <v>233</v>
      </c>
      <c r="O741" t="s">
        <v>6330</v>
      </c>
      <c r="P741">
        <v>2</v>
      </c>
      <c r="Q741">
        <v>5</v>
      </c>
      <c r="R741" t="s">
        <v>3926</v>
      </c>
      <c r="S741">
        <v>1</v>
      </c>
      <c r="U741" t="s">
        <v>6331</v>
      </c>
      <c r="V741" t="s">
        <v>6278</v>
      </c>
      <c r="W741" t="s">
        <v>6279</v>
      </c>
      <c r="X741" t="s">
        <v>6332</v>
      </c>
      <c r="Y741">
        <v>1</v>
      </c>
      <c r="Z741" t="s">
        <v>490</v>
      </c>
      <c r="AA741" t="s">
        <v>233</v>
      </c>
      <c r="AC741">
        <v>2</v>
      </c>
      <c r="AH741" t="s">
        <v>6333</v>
      </c>
      <c r="AI741">
        <v>3272303</v>
      </c>
      <c r="AJ741" t="s">
        <v>6328</v>
      </c>
      <c r="AL741">
        <v>0</v>
      </c>
      <c r="AM741" t="s">
        <v>6334</v>
      </c>
      <c r="AN741">
        <v>163447</v>
      </c>
      <c r="AO741">
        <f t="shared" si="100"/>
        <v>163447</v>
      </c>
      <c r="AP741" t="s">
        <v>6315</v>
      </c>
      <c r="AQ741">
        <f t="shared" si="101"/>
        <v>-1.4693518518542987</v>
      </c>
      <c r="AR741">
        <f t="shared" si="102"/>
        <v>1</v>
      </c>
      <c r="AS741">
        <f t="shared" si="103"/>
        <v>0.53064814814570127</v>
      </c>
      <c r="AT741">
        <f t="shared" si="104"/>
        <v>1</v>
      </c>
      <c r="AU741">
        <f t="shared" si="105"/>
        <v>1</v>
      </c>
      <c r="AV741">
        <f t="shared" si="106"/>
        <v>0</v>
      </c>
      <c r="AW741">
        <f t="shared" si="107"/>
        <v>1</v>
      </c>
      <c r="AX741">
        <f t="shared" si="107"/>
        <v>1</v>
      </c>
      <c r="AY741">
        <f t="shared" si="108"/>
        <v>1</v>
      </c>
    </row>
    <row r="742" spans="1:51">
      <c r="A742" t="s">
        <v>6335</v>
      </c>
      <c r="B742">
        <v>3272304</v>
      </c>
      <c r="C742" t="s">
        <v>459</v>
      </c>
      <c r="D742" t="s">
        <v>6336</v>
      </c>
      <c r="E742" t="s">
        <v>6337</v>
      </c>
      <c r="F742" t="s">
        <v>3926</v>
      </c>
      <c r="G742" t="s">
        <v>231</v>
      </c>
      <c r="H742">
        <v>0</v>
      </c>
      <c r="I742">
        <v>0</v>
      </c>
      <c r="J742">
        <v>82018</v>
      </c>
      <c r="K742" t="s">
        <v>6338</v>
      </c>
      <c r="L742">
        <v>114692</v>
      </c>
      <c r="M742" t="s">
        <v>6339</v>
      </c>
      <c r="N742" t="s">
        <v>233</v>
      </c>
      <c r="P742">
        <v>2</v>
      </c>
      <c r="Q742">
        <v>5</v>
      </c>
      <c r="R742" t="s">
        <v>3926</v>
      </c>
      <c r="S742">
        <v>1</v>
      </c>
      <c r="V742" t="s">
        <v>464</v>
      </c>
      <c r="W742" t="s">
        <v>465</v>
      </c>
      <c r="X742" t="s">
        <v>6340</v>
      </c>
      <c r="Y742">
        <v>1</v>
      </c>
      <c r="Z742" t="s">
        <v>490</v>
      </c>
      <c r="AA742" t="s">
        <v>233</v>
      </c>
      <c r="AC742">
        <v>1</v>
      </c>
      <c r="AH742" t="s">
        <v>6341</v>
      </c>
      <c r="AI742">
        <v>3272306</v>
      </c>
      <c r="AJ742" t="s">
        <v>6337</v>
      </c>
      <c r="AL742">
        <v>0</v>
      </c>
      <c r="AM742" t="s">
        <v>6342</v>
      </c>
      <c r="AN742">
        <v>235572</v>
      </c>
      <c r="AO742">
        <f t="shared" si="100"/>
        <v>235572</v>
      </c>
      <c r="AP742" t="s">
        <v>6343</v>
      </c>
      <c r="AQ742">
        <f t="shared" si="101"/>
        <v>-1.4713888888873043</v>
      </c>
      <c r="AR742">
        <f t="shared" si="102"/>
        <v>1</v>
      </c>
      <c r="AS742">
        <f t="shared" si="103"/>
        <v>0.52861111111269565</v>
      </c>
      <c r="AT742">
        <f t="shared" si="104"/>
        <v>1</v>
      </c>
      <c r="AU742">
        <f t="shared" si="105"/>
        <v>1</v>
      </c>
      <c r="AV742">
        <f t="shared" si="106"/>
        <v>0</v>
      </c>
      <c r="AW742">
        <f t="shared" si="107"/>
        <v>1</v>
      </c>
      <c r="AX742">
        <f t="shared" si="107"/>
        <v>1</v>
      </c>
      <c r="AY742">
        <f t="shared" si="108"/>
        <v>1</v>
      </c>
    </row>
    <row r="743" spans="1:51">
      <c r="A743" t="s">
        <v>6344</v>
      </c>
      <c r="B743">
        <v>3272305</v>
      </c>
      <c r="C743" t="s">
        <v>1833</v>
      </c>
      <c r="D743" t="s">
        <v>6327</v>
      </c>
      <c r="E743" t="s">
        <v>6345</v>
      </c>
      <c r="F743" t="s">
        <v>3926</v>
      </c>
      <c r="G743" t="s">
        <v>231</v>
      </c>
      <c r="H743">
        <v>0</v>
      </c>
      <c r="I743">
        <v>0</v>
      </c>
      <c r="J743">
        <v>0</v>
      </c>
      <c r="L743">
        <v>114497</v>
      </c>
      <c r="M743" t="s">
        <v>6346</v>
      </c>
      <c r="N743" t="s">
        <v>233</v>
      </c>
      <c r="O743" t="s">
        <v>6330</v>
      </c>
      <c r="P743">
        <v>2</v>
      </c>
      <c r="Q743">
        <v>5</v>
      </c>
      <c r="R743" t="s">
        <v>3926</v>
      </c>
      <c r="S743">
        <v>1</v>
      </c>
      <c r="U743" t="s">
        <v>6331</v>
      </c>
      <c r="V743" t="s">
        <v>6278</v>
      </c>
      <c r="W743" t="s">
        <v>6279</v>
      </c>
      <c r="X743" t="s">
        <v>6347</v>
      </c>
      <c r="Y743">
        <v>1</v>
      </c>
      <c r="Z743" t="s">
        <v>490</v>
      </c>
      <c r="AA743" t="s">
        <v>233</v>
      </c>
      <c r="AC743">
        <v>2</v>
      </c>
      <c r="AH743" t="s">
        <v>6348</v>
      </c>
      <c r="AI743">
        <v>3272307</v>
      </c>
      <c r="AJ743" t="s">
        <v>6345</v>
      </c>
      <c r="AL743">
        <v>0</v>
      </c>
      <c r="AM743" t="s">
        <v>6349</v>
      </c>
      <c r="AN743">
        <v>171184</v>
      </c>
      <c r="AO743">
        <f t="shared" si="100"/>
        <v>171184</v>
      </c>
      <c r="AP743" t="s">
        <v>6350</v>
      </c>
      <c r="AQ743">
        <f t="shared" si="101"/>
        <v>-1.4705092592557776</v>
      </c>
      <c r="AR743">
        <f t="shared" si="102"/>
        <v>1</v>
      </c>
      <c r="AS743">
        <f t="shared" si="103"/>
        <v>0.52949074074422242</v>
      </c>
      <c r="AT743">
        <f t="shared" si="104"/>
        <v>1</v>
      </c>
      <c r="AU743">
        <f t="shared" si="105"/>
        <v>1</v>
      </c>
      <c r="AV743">
        <f t="shared" si="106"/>
        <v>0</v>
      </c>
      <c r="AW743">
        <f t="shared" si="107"/>
        <v>1</v>
      </c>
      <c r="AX743">
        <f t="shared" si="107"/>
        <v>1</v>
      </c>
      <c r="AY743">
        <f t="shared" si="108"/>
        <v>1</v>
      </c>
    </row>
    <row r="744" spans="1:51">
      <c r="A744" t="s">
        <v>6351</v>
      </c>
      <c r="B744">
        <v>3272309</v>
      </c>
      <c r="C744" t="s">
        <v>242</v>
      </c>
      <c r="D744" t="s">
        <v>6352</v>
      </c>
      <c r="E744" t="s">
        <v>6353</v>
      </c>
      <c r="F744" t="s">
        <v>3926</v>
      </c>
      <c r="G744" t="s">
        <v>231</v>
      </c>
      <c r="H744">
        <v>0</v>
      </c>
      <c r="I744">
        <v>0</v>
      </c>
      <c r="J744">
        <v>39917</v>
      </c>
      <c r="L744">
        <v>114571</v>
      </c>
      <c r="M744" t="s">
        <v>6354</v>
      </c>
      <c r="N744" t="s">
        <v>233</v>
      </c>
      <c r="O744" t="s">
        <v>6355</v>
      </c>
      <c r="P744">
        <v>2</v>
      </c>
      <c r="Q744">
        <v>5</v>
      </c>
      <c r="R744" t="s">
        <v>3926</v>
      </c>
      <c r="S744">
        <v>1</v>
      </c>
      <c r="U744" t="s">
        <v>6356</v>
      </c>
      <c r="V744" t="s">
        <v>250</v>
      </c>
      <c r="W744" t="s">
        <v>251</v>
      </c>
      <c r="X744" t="s">
        <v>6357</v>
      </c>
      <c r="Y744">
        <v>1</v>
      </c>
      <c r="Z744" t="s">
        <v>551</v>
      </c>
      <c r="AA744" t="s">
        <v>415</v>
      </c>
      <c r="AC744">
        <v>1</v>
      </c>
      <c r="AH744" t="s">
        <v>6358</v>
      </c>
      <c r="AI744">
        <v>3272318</v>
      </c>
      <c r="AJ744" t="s">
        <v>6353</v>
      </c>
      <c r="AL744">
        <v>0</v>
      </c>
      <c r="AM744" t="s">
        <v>6359</v>
      </c>
      <c r="AN744">
        <v>71013</v>
      </c>
      <c r="AO744">
        <f t="shared" si="100"/>
        <v>71013</v>
      </c>
      <c r="AP744" t="s">
        <v>6360</v>
      </c>
      <c r="AQ744">
        <f t="shared" si="101"/>
        <v>-5.4734143518508063</v>
      </c>
      <c r="AR744">
        <f t="shared" si="102"/>
        <v>1</v>
      </c>
      <c r="AS744">
        <f t="shared" si="103"/>
        <v>0.52658564814919373</v>
      </c>
      <c r="AT744">
        <f t="shared" si="104"/>
        <v>1</v>
      </c>
      <c r="AU744">
        <f t="shared" si="105"/>
        <v>1</v>
      </c>
      <c r="AV744">
        <f t="shared" si="106"/>
        <v>0</v>
      </c>
      <c r="AW744">
        <f t="shared" si="107"/>
        <v>1</v>
      </c>
      <c r="AX744">
        <f t="shared" si="107"/>
        <v>1</v>
      </c>
      <c r="AY744">
        <f t="shared" si="108"/>
        <v>1</v>
      </c>
    </row>
    <row r="745" spans="1:51">
      <c r="A745" t="s">
        <v>6361</v>
      </c>
      <c r="B745">
        <v>3272310</v>
      </c>
      <c r="C745" t="s">
        <v>1833</v>
      </c>
      <c r="D745" t="s">
        <v>6362</v>
      </c>
      <c r="E745" t="s">
        <v>6363</v>
      </c>
      <c r="F745" t="s">
        <v>3926</v>
      </c>
      <c r="G745" t="s">
        <v>231</v>
      </c>
      <c r="H745">
        <v>0</v>
      </c>
      <c r="I745">
        <v>0</v>
      </c>
      <c r="J745">
        <v>0</v>
      </c>
      <c r="L745">
        <v>114497</v>
      </c>
      <c r="M745" t="s">
        <v>6364</v>
      </c>
      <c r="N745" t="s">
        <v>233</v>
      </c>
      <c r="O745" t="s">
        <v>6365</v>
      </c>
      <c r="P745">
        <v>2</v>
      </c>
      <c r="Q745">
        <v>5</v>
      </c>
      <c r="R745" t="s">
        <v>3926</v>
      </c>
      <c r="S745">
        <v>1</v>
      </c>
      <c r="U745" t="s">
        <v>6366</v>
      </c>
      <c r="V745" t="s">
        <v>6278</v>
      </c>
      <c r="W745" t="s">
        <v>6279</v>
      </c>
      <c r="X745" t="s">
        <v>6367</v>
      </c>
      <c r="Y745">
        <v>1</v>
      </c>
      <c r="Z745" t="s">
        <v>490</v>
      </c>
      <c r="AA745" t="s">
        <v>233</v>
      </c>
      <c r="AC745">
        <v>2</v>
      </c>
      <c r="AH745" t="s">
        <v>6368</v>
      </c>
      <c r="AI745">
        <v>3272311</v>
      </c>
      <c r="AJ745" t="s">
        <v>6363</v>
      </c>
      <c r="AL745">
        <v>0</v>
      </c>
      <c r="AM745" t="s">
        <v>6369</v>
      </c>
      <c r="AN745">
        <v>162629</v>
      </c>
      <c r="AO745">
        <f t="shared" si="100"/>
        <v>162629</v>
      </c>
      <c r="AP745" t="s">
        <v>6370</v>
      </c>
      <c r="AQ745">
        <f t="shared" si="101"/>
        <v>-1.4718287037030677</v>
      </c>
      <c r="AR745">
        <f t="shared" si="102"/>
        <v>1</v>
      </c>
      <c r="AS745">
        <f t="shared" si="103"/>
        <v>0.52817129629693227</v>
      </c>
      <c r="AT745">
        <f t="shared" si="104"/>
        <v>1</v>
      </c>
      <c r="AU745">
        <f t="shared" si="105"/>
        <v>1</v>
      </c>
      <c r="AV745">
        <f t="shared" si="106"/>
        <v>0</v>
      </c>
      <c r="AW745">
        <f t="shared" si="107"/>
        <v>1</v>
      </c>
      <c r="AX745">
        <f t="shared" si="107"/>
        <v>1</v>
      </c>
      <c r="AY745">
        <f t="shared" si="108"/>
        <v>1</v>
      </c>
    </row>
    <row r="746" spans="1:51">
      <c r="A746" t="s">
        <v>2193</v>
      </c>
      <c r="B746">
        <v>3272312</v>
      </c>
      <c r="C746" t="s">
        <v>6371</v>
      </c>
      <c r="D746" t="s">
        <v>6372</v>
      </c>
      <c r="E746" t="s">
        <v>6373</v>
      </c>
      <c r="F746" t="s">
        <v>3926</v>
      </c>
      <c r="G746" t="s">
        <v>231</v>
      </c>
      <c r="H746">
        <v>0</v>
      </c>
      <c r="I746">
        <v>0</v>
      </c>
      <c r="J746">
        <v>0</v>
      </c>
      <c r="L746">
        <v>114533</v>
      </c>
      <c r="M746" t="s">
        <v>6374</v>
      </c>
      <c r="N746" t="s">
        <v>233</v>
      </c>
      <c r="P746">
        <v>2</v>
      </c>
      <c r="Q746">
        <v>5</v>
      </c>
      <c r="R746" t="s">
        <v>6375</v>
      </c>
      <c r="S746">
        <v>1</v>
      </c>
      <c r="V746" t="s">
        <v>6376</v>
      </c>
      <c r="W746" t="s">
        <v>6377</v>
      </c>
      <c r="X746" t="s">
        <v>6378</v>
      </c>
      <c r="Y746">
        <v>1</v>
      </c>
      <c r="Z746" t="s">
        <v>462</v>
      </c>
      <c r="AA746" t="s">
        <v>233</v>
      </c>
      <c r="AC746">
        <v>1</v>
      </c>
      <c r="AH746" t="s">
        <v>6379</v>
      </c>
      <c r="AI746">
        <v>3272314</v>
      </c>
      <c r="AJ746" t="s">
        <v>6380</v>
      </c>
      <c r="AL746">
        <v>0</v>
      </c>
      <c r="AM746" t="s">
        <v>6381</v>
      </c>
      <c r="AN746">
        <v>2992878</v>
      </c>
      <c r="AO746">
        <f t="shared" si="100"/>
        <v>2992878</v>
      </c>
      <c r="AP746" t="s">
        <v>6382</v>
      </c>
      <c r="AQ746">
        <f t="shared" si="101"/>
        <v>-0.47232638888817746</v>
      </c>
      <c r="AR746">
        <f t="shared" si="102"/>
        <v>1</v>
      </c>
      <c r="AS746">
        <f t="shared" si="103"/>
        <v>0.52767361111182254</v>
      </c>
      <c r="AT746">
        <f t="shared" si="104"/>
        <v>1</v>
      </c>
      <c r="AU746">
        <f t="shared" si="105"/>
        <v>1</v>
      </c>
      <c r="AV746">
        <f t="shared" si="106"/>
        <v>0</v>
      </c>
      <c r="AW746">
        <f t="shared" si="107"/>
        <v>1</v>
      </c>
      <c r="AX746">
        <f t="shared" si="107"/>
        <v>1</v>
      </c>
      <c r="AY746">
        <f t="shared" si="108"/>
        <v>1</v>
      </c>
    </row>
    <row r="747" spans="1:51">
      <c r="A747" t="s">
        <v>6383</v>
      </c>
      <c r="B747">
        <v>3272315</v>
      </c>
      <c r="C747" t="s">
        <v>970</v>
      </c>
      <c r="D747" t="s">
        <v>6384</v>
      </c>
      <c r="E747" t="s">
        <v>6385</v>
      </c>
      <c r="F747" t="s">
        <v>3926</v>
      </c>
      <c r="G747" t="s">
        <v>263</v>
      </c>
      <c r="H747">
        <v>0</v>
      </c>
      <c r="I747">
        <v>0</v>
      </c>
      <c r="J747">
        <v>20316</v>
      </c>
      <c r="L747">
        <v>114565</v>
      </c>
      <c r="M747" t="s">
        <v>6386</v>
      </c>
      <c r="N747" t="s">
        <v>233</v>
      </c>
      <c r="O747" t="s">
        <v>6387</v>
      </c>
      <c r="P747">
        <v>2</v>
      </c>
      <c r="Q747">
        <v>5</v>
      </c>
      <c r="R747" t="s">
        <v>3926</v>
      </c>
      <c r="S747">
        <v>1</v>
      </c>
      <c r="U747" t="s">
        <v>6388</v>
      </c>
      <c r="V747" t="s">
        <v>973</v>
      </c>
      <c r="W747" t="s">
        <v>974</v>
      </c>
      <c r="X747" t="s">
        <v>6389</v>
      </c>
      <c r="Y747">
        <v>1</v>
      </c>
      <c r="Z747" t="s">
        <v>1119</v>
      </c>
      <c r="AA747" t="s">
        <v>415</v>
      </c>
      <c r="AC747">
        <v>1</v>
      </c>
      <c r="AH747" t="s">
        <v>6390</v>
      </c>
      <c r="AI747">
        <v>3272316</v>
      </c>
      <c r="AJ747" t="s">
        <v>6385</v>
      </c>
      <c r="AL747">
        <v>0</v>
      </c>
      <c r="AM747" t="s">
        <v>6391</v>
      </c>
      <c r="AN747">
        <v>246191</v>
      </c>
      <c r="AO747">
        <f t="shared" si="100"/>
        <v>246191</v>
      </c>
      <c r="AP747" t="s">
        <v>6392</v>
      </c>
      <c r="AQ747">
        <f t="shared" si="101"/>
        <v>-4.4736226851819083</v>
      </c>
      <c r="AR747">
        <f t="shared" si="102"/>
        <v>1</v>
      </c>
      <c r="AS747">
        <f t="shared" si="103"/>
        <v>0.52637731481809169</v>
      </c>
      <c r="AT747">
        <f t="shared" si="104"/>
        <v>1</v>
      </c>
      <c r="AU747">
        <f t="shared" si="105"/>
        <v>1</v>
      </c>
      <c r="AV747">
        <f t="shared" si="106"/>
        <v>0</v>
      </c>
      <c r="AW747">
        <f t="shared" si="107"/>
        <v>1</v>
      </c>
      <c r="AX747">
        <f t="shared" si="107"/>
        <v>1</v>
      </c>
      <c r="AY747">
        <f t="shared" si="108"/>
        <v>1</v>
      </c>
    </row>
    <row r="748" spans="1:51">
      <c r="A748" t="s">
        <v>6393</v>
      </c>
      <c r="B748">
        <v>3272317</v>
      </c>
      <c r="C748" t="s">
        <v>6394</v>
      </c>
      <c r="D748" t="s">
        <v>6395</v>
      </c>
      <c r="E748" t="s">
        <v>5330</v>
      </c>
      <c r="F748" t="s">
        <v>3926</v>
      </c>
      <c r="G748" t="s">
        <v>263</v>
      </c>
      <c r="H748">
        <v>0</v>
      </c>
      <c r="I748">
        <v>0</v>
      </c>
      <c r="J748">
        <v>0</v>
      </c>
      <c r="L748">
        <v>114727</v>
      </c>
      <c r="M748" t="s">
        <v>6396</v>
      </c>
      <c r="N748" t="s">
        <v>233</v>
      </c>
      <c r="O748" t="s">
        <v>6397</v>
      </c>
      <c r="P748">
        <v>2</v>
      </c>
      <c r="Q748">
        <v>5</v>
      </c>
      <c r="R748" t="s">
        <v>3926</v>
      </c>
      <c r="S748">
        <v>1</v>
      </c>
      <c r="U748" t="s">
        <v>6398</v>
      </c>
      <c r="V748" t="s">
        <v>6399</v>
      </c>
      <c r="W748" t="s">
        <v>6400</v>
      </c>
      <c r="X748" t="s">
        <v>6401</v>
      </c>
      <c r="Y748">
        <v>1</v>
      </c>
      <c r="Z748" t="s">
        <v>589</v>
      </c>
      <c r="AA748" t="s">
        <v>415</v>
      </c>
      <c r="AC748">
        <v>1</v>
      </c>
      <c r="AH748" t="s">
        <v>6402</v>
      </c>
      <c r="AI748">
        <v>3272321</v>
      </c>
      <c r="AJ748" t="s">
        <v>6393</v>
      </c>
      <c r="AL748">
        <v>0</v>
      </c>
      <c r="AM748" t="s">
        <v>6403</v>
      </c>
      <c r="AN748">
        <v>217762</v>
      </c>
      <c r="AO748">
        <f t="shared" si="100"/>
        <v>217762</v>
      </c>
      <c r="AP748" t="s">
        <v>6404</v>
      </c>
      <c r="AQ748">
        <f t="shared" si="101"/>
        <v>-19.480196759257524</v>
      </c>
      <c r="AR748">
        <f t="shared" si="102"/>
        <v>1</v>
      </c>
      <c r="AS748">
        <f t="shared" si="103"/>
        <v>0.51980324074247619</v>
      </c>
      <c r="AT748">
        <f t="shared" si="104"/>
        <v>1</v>
      </c>
      <c r="AU748">
        <f t="shared" si="105"/>
        <v>1</v>
      </c>
      <c r="AV748">
        <f t="shared" si="106"/>
        <v>0</v>
      </c>
      <c r="AW748">
        <f t="shared" si="107"/>
        <v>1</v>
      </c>
      <c r="AX748">
        <f t="shared" si="107"/>
        <v>1</v>
      </c>
      <c r="AY748">
        <f t="shared" si="108"/>
        <v>1</v>
      </c>
    </row>
    <row r="749" spans="1:51">
      <c r="A749" t="s">
        <v>6405</v>
      </c>
      <c r="B749">
        <v>3272319</v>
      </c>
      <c r="C749" t="s">
        <v>1833</v>
      </c>
      <c r="D749" t="s">
        <v>6250</v>
      </c>
      <c r="E749" t="s">
        <v>6406</v>
      </c>
      <c r="F749" t="s">
        <v>3926</v>
      </c>
      <c r="G749" t="s">
        <v>231</v>
      </c>
      <c r="H749">
        <v>0</v>
      </c>
      <c r="I749">
        <v>0</v>
      </c>
      <c r="J749">
        <v>0</v>
      </c>
      <c r="L749">
        <v>114497</v>
      </c>
      <c r="M749" t="s">
        <v>6407</v>
      </c>
      <c r="N749" t="s">
        <v>233</v>
      </c>
      <c r="O749" t="s">
        <v>1450</v>
      </c>
      <c r="P749">
        <v>2</v>
      </c>
      <c r="Q749">
        <v>5</v>
      </c>
      <c r="R749" t="s">
        <v>3926</v>
      </c>
      <c r="S749">
        <v>1</v>
      </c>
      <c r="U749" t="s">
        <v>6277</v>
      </c>
      <c r="V749" t="s">
        <v>6278</v>
      </c>
      <c r="W749" t="s">
        <v>6279</v>
      </c>
      <c r="X749" t="s">
        <v>6408</v>
      </c>
      <c r="Y749">
        <v>1</v>
      </c>
      <c r="Z749" t="s">
        <v>490</v>
      </c>
      <c r="AA749" t="s">
        <v>233</v>
      </c>
      <c r="AC749">
        <v>2</v>
      </c>
      <c r="AH749" t="s">
        <v>6409</v>
      </c>
      <c r="AI749">
        <v>3272320</v>
      </c>
      <c r="AJ749" t="s">
        <v>6406</v>
      </c>
      <c r="AL749">
        <v>0</v>
      </c>
      <c r="AM749" t="s">
        <v>6410</v>
      </c>
      <c r="AN749">
        <v>161008</v>
      </c>
      <c r="AO749">
        <f t="shared" si="100"/>
        <v>161008</v>
      </c>
      <c r="AP749" t="s">
        <v>6411</v>
      </c>
      <c r="AQ749">
        <f t="shared" si="101"/>
        <v>-1.4762731481459923</v>
      </c>
      <c r="AR749">
        <f t="shared" si="102"/>
        <v>1</v>
      </c>
      <c r="AS749">
        <f t="shared" si="103"/>
        <v>0.52372685185400769</v>
      </c>
      <c r="AT749">
        <f t="shared" si="104"/>
        <v>1</v>
      </c>
      <c r="AU749">
        <f t="shared" si="105"/>
        <v>1</v>
      </c>
      <c r="AV749">
        <f t="shared" si="106"/>
        <v>0</v>
      </c>
      <c r="AW749">
        <f t="shared" si="107"/>
        <v>1</v>
      </c>
      <c r="AX749">
        <f t="shared" si="107"/>
        <v>1</v>
      </c>
      <c r="AY749">
        <f t="shared" si="108"/>
        <v>1</v>
      </c>
    </row>
    <row r="750" spans="1:51">
      <c r="A750" t="s">
        <v>6412</v>
      </c>
      <c r="B750">
        <v>3272322</v>
      </c>
      <c r="C750" t="s">
        <v>6413</v>
      </c>
      <c r="D750" t="s">
        <v>6414</v>
      </c>
      <c r="E750" t="s">
        <v>4896</v>
      </c>
      <c r="F750" t="s">
        <v>3926</v>
      </c>
      <c r="G750" t="s">
        <v>263</v>
      </c>
      <c r="H750">
        <v>0</v>
      </c>
      <c r="I750">
        <v>0</v>
      </c>
      <c r="J750">
        <v>24</v>
      </c>
      <c r="K750" t="s">
        <v>6415</v>
      </c>
      <c r="L750">
        <v>114727</v>
      </c>
      <c r="M750" t="s">
        <v>6416</v>
      </c>
      <c r="N750" t="s">
        <v>233</v>
      </c>
      <c r="O750" t="s">
        <v>6417</v>
      </c>
      <c r="P750">
        <v>2</v>
      </c>
      <c r="Q750">
        <v>5</v>
      </c>
      <c r="R750" t="s">
        <v>3926</v>
      </c>
      <c r="S750">
        <v>1</v>
      </c>
      <c r="V750" t="s">
        <v>564</v>
      </c>
      <c r="X750" t="s">
        <v>6418</v>
      </c>
      <c r="Y750">
        <v>1</v>
      </c>
      <c r="Z750" t="s">
        <v>462</v>
      </c>
      <c r="AA750" t="s">
        <v>233</v>
      </c>
      <c r="AC750">
        <v>1</v>
      </c>
      <c r="AH750" t="s">
        <v>6419</v>
      </c>
      <c r="AI750">
        <v>3272329</v>
      </c>
      <c r="AJ750" t="s">
        <v>6412</v>
      </c>
      <c r="AL750">
        <v>0</v>
      </c>
      <c r="AM750" t="s">
        <v>6420</v>
      </c>
      <c r="AN750">
        <v>2909607</v>
      </c>
      <c r="AO750">
        <f t="shared" si="100"/>
        <v>2909607</v>
      </c>
      <c r="AP750" t="s">
        <v>6421</v>
      </c>
      <c r="AQ750">
        <f t="shared" si="101"/>
        <v>-0.48608796296321088</v>
      </c>
      <c r="AR750">
        <f t="shared" si="102"/>
        <v>1</v>
      </c>
      <c r="AS750">
        <f t="shared" si="103"/>
        <v>0.51391203703678912</v>
      </c>
      <c r="AT750">
        <f t="shared" si="104"/>
        <v>1</v>
      </c>
      <c r="AU750">
        <f t="shared" si="105"/>
        <v>1</v>
      </c>
      <c r="AV750">
        <f t="shared" si="106"/>
        <v>0</v>
      </c>
      <c r="AW750">
        <f t="shared" si="107"/>
        <v>1</v>
      </c>
      <c r="AX750">
        <f t="shared" si="107"/>
        <v>1</v>
      </c>
      <c r="AY750">
        <f t="shared" si="108"/>
        <v>1</v>
      </c>
    </row>
    <row r="751" spans="1:51">
      <c r="A751" t="s">
        <v>6422</v>
      </c>
      <c r="B751">
        <v>3272323</v>
      </c>
      <c r="C751" t="s">
        <v>1833</v>
      </c>
      <c r="D751" t="s">
        <v>6423</v>
      </c>
      <c r="E751" t="s">
        <v>6424</v>
      </c>
      <c r="F751" t="s">
        <v>3926</v>
      </c>
      <c r="G751" t="s">
        <v>231</v>
      </c>
      <c r="H751">
        <v>0</v>
      </c>
      <c r="I751">
        <v>0</v>
      </c>
      <c r="J751">
        <v>0</v>
      </c>
      <c r="L751">
        <v>114497</v>
      </c>
      <c r="M751" t="s">
        <v>6425</v>
      </c>
      <c r="N751" t="s">
        <v>233</v>
      </c>
      <c r="O751" t="s">
        <v>6426</v>
      </c>
      <c r="P751">
        <v>2</v>
      </c>
      <c r="Q751">
        <v>5</v>
      </c>
      <c r="R751" t="s">
        <v>3926</v>
      </c>
      <c r="S751">
        <v>1</v>
      </c>
      <c r="U751" t="s">
        <v>6427</v>
      </c>
      <c r="V751" t="s">
        <v>6278</v>
      </c>
      <c r="W751" t="s">
        <v>6279</v>
      </c>
      <c r="X751" t="s">
        <v>6428</v>
      </c>
      <c r="Y751">
        <v>1</v>
      </c>
      <c r="Z751" t="s">
        <v>490</v>
      </c>
      <c r="AA751" t="s">
        <v>233</v>
      </c>
      <c r="AC751">
        <v>2</v>
      </c>
      <c r="AH751" t="s">
        <v>6429</v>
      </c>
      <c r="AI751">
        <v>3272324</v>
      </c>
      <c r="AJ751" t="s">
        <v>6424</v>
      </c>
      <c r="AL751">
        <v>0</v>
      </c>
      <c r="AM751" t="s">
        <v>6430</v>
      </c>
      <c r="AN751">
        <v>163911</v>
      </c>
      <c r="AO751">
        <f t="shared" si="100"/>
        <v>163911</v>
      </c>
      <c r="AP751" t="s">
        <v>6431</v>
      </c>
      <c r="AQ751">
        <f t="shared" si="101"/>
        <v>-1.4832407407375285</v>
      </c>
      <c r="AR751">
        <f t="shared" si="102"/>
        <v>1</v>
      </c>
      <c r="AS751">
        <f t="shared" si="103"/>
        <v>0.51675925926247146</v>
      </c>
      <c r="AT751">
        <f t="shared" si="104"/>
        <v>1</v>
      </c>
      <c r="AU751">
        <f t="shared" si="105"/>
        <v>1</v>
      </c>
      <c r="AV751">
        <f t="shared" si="106"/>
        <v>0</v>
      </c>
      <c r="AW751">
        <f t="shared" si="107"/>
        <v>1</v>
      </c>
      <c r="AX751">
        <f t="shared" si="107"/>
        <v>1</v>
      </c>
      <c r="AY751">
        <f t="shared" si="108"/>
        <v>1</v>
      </c>
    </row>
    <row r="752" spans="1:51">
      <c r="A752" t="s">
        <v>6432</v>
      </c>
      <c r="B752">
        <v>3272325</v>
      </c>
      <c r="C752" t="s">
        <v>6433</v>
      </c>
      <c r="D752" t="s">
        <v>6434</v>
      </c>
      <c r="E752" t="s">
        <v>6435</v>
      </c>
      <c r="F752" t="s">
        <v>6436</v>
      </c>
      <c r="G752" t="s">
        <v>6437</v>
      </c>
      <c r="H752">
        <v>0</v>
      </c>
      <c r="I752">
        <v>0</v>
      </c>
      <c r="J752">
        <v>0</v>
      </c>
      <c r="L752">
        <v>114727</v>
      </c>
      <c r="M752" t="s">
        <v>6438</v>
      </c>
      <c r="N752" t="s">
        <v>233</v>
      </c>
      <c r="P752">
        <v>2</v>
      </c>
      <c r="Q752">
        <v>1</v>
      </c>
      <c r="R752" t="s">
        <v>231</v>
      </c>
      <c r="S752">
        <v>1</v>
      </c>
      <c r="U752" t="s">
        <v>6439</v>
      </c>
      <c r="V752" t="s">
        <v>564</v>
      </c>
      <c r="W752" t="s">
        <v>6440</v>
      </c>
      <c r="Y752">
        <v>1</v>
      </c>
      <c r="Z752" t="s">
        <v>741</v>
      </c>
      <c r="AA752" t="s">
        <v>415</v>
      </c>
      <c r="AC752">
        <v>1</v>
      </c>
      <c r="AH752" t="s">
        <v>6441</v>
      </c>
      <c r="AI752">
        <v>3272327</v>
      </c>
      <c r="AJ752" t="s">
        <v>6432</v>
      </c>
      <c r="AL752">
        <v>0</v>
      </c>
      <c r="AM752" t="s">
        <v>6442</v>
      </c>
      <c r="AN752">
        <v>525927</v>
      </c>
      <c r="AO752">
        <f t="shared" si="100"/>
        <v>525927</v>
      </c>
      <c r="AP752" t="s">
        <v>6443</v>
      </c>
      <c r="AQ752">
        <f t="shared" si="101"/>
        <v>-15.484444444446126</v>
      </c>
      <c r="AR752">
        <f t="shared" si="102"/>
        <v>1</v>
      </c>
      <c r="AS752">
        <f t="shared" si="103"/>
        <v>1.515555555553874</v>
      </c>
      <c r="AT752">
        <f t="shared" si="104"/>
        <v>1</v>
      </c>
      <c r="AU752">
        <f t="shared" si="105"/>
        <v>1</v>
      </c>
      <c r="AV752">
        <f t="shared" si="106"/>
        <v>0</v>
      </c>
      <c r="AW752">
        <f t="shared" si="107"/>
        <v>1</v>
      </c>
      <c r="AX752">
        <f t="shared" si="107"/>
        <v>1</v>
      </c>
      <c r="AY752">
        <f t="shared" si="108"/>
        <v>1</v>
      </c>
    </row>
    <row r="753" spans="1:51">
      <c r="A753" t="s">
        <v>6444</v>
      </c>
      <c r="B753">
        <v>3272326</v>
      </c>
      <c r="C753" t="s">
        <v>6445</v>
      </c>
      <c r="D753" t="s">
        <v>6446</v>
      </c>
      <c r="E753" t="s">
        <v>6447</v>
      </c>
      <c r="F753" t="s">
        <v>3926</v>
      </c>
      <c r="G753" t="s">
        <v>231</v>
      </c>
      <c r="H753">
        <v>0</v>
      </c>
      <c r="I753">
        <v>0</v>
      </c>
      <c r="J753">
        <v>0</v>
      </c>
      <c r="L753">
        <v>114497</v>
      </c>
      <c r="M753" t="s">
        <v>6448</v>
      </c>
      <c r="N753" t="s">
        <v>233</v>
      </c>
      <c r="O753" t="s">
        <v>6449</v>
      </c>
      <c r="P753">
        <v>2</v>
      </c>
      <c r="Q753">
        <v>5</v>
      </c>
      <c r="R753" t="s">
        <v>3926</v>
      </c>
      <c r="S753">
        <v>1</v>
      </c>
      <c r="U753" t="s">
        <v>6450</v>
      </c>
      <c r="V753" t="s">
        <v>6451</v>
      </c>
      <c r="W753" t="s">
        <v>6452</v>
      </c>
      <c r="X753" t="s">
        <v>6453</v>
      </c>
      <c r="Y753">
        <v>1</v>
      </c>
      <c r="Z753" t="s">
        <v>6454</v>
      </c>
      <c r="AA753" t="s">
        <v>415</v>
      </c>
      <c r="AC753">
        <v>2</v>
      </c>
      <c r="AH753" t="s">
        <v>6455</v>
      </c>
      <c r="AI753">
        <v>3272328</v>
      </c>
      <c r="AJ753" t="s">
        <v>6444</v>
      </c>
      <c r="AL753">
        <v>0</v>
      </c>
      <c r="AM753" t="s">
        <v>6456</v>
      </c>
      <c r="AN753">
        <v>341340</v>
      </c>
      <c r="AO753">
        <f t="shared" si="100"/>
        <v>341340</v>
      </c>
      <c r="AP753" t="s">
        <v>6457</v>
      </c>
      <c r="AQ753">
        <f t="shared" si="101"/>
        <v>-118.48592592592468</v>
      </c>
      <c r="AR753">
        <f t="shared" si="102"/>
        <v>0</v>
      </c>
      <c r="AS753">
        <f t="shared" si="103"/>
        <v>0.51407407407532446</v>
      </c>
      <c r="AT753">
        <f t="shared" si="104"/>
        <v>1</v>
      </c>
      <c r="AU753">
        <f t="shared" si="105"/>
        <v>1</v>
      </c>
      <c r="AV753">
        <f t="shared" si="106"/>
        <v>0</v>
      </c>
      <c r="AW753">
        <f t="shared" si="107"/>
        <v>1</v>
      </c>
      <c r="AX753">
        <f t="shared" si="107"/>
        <v>1</v>
      </c>
      <c r="AY753">
        <f t="shared" si="108"/>
        <v>1</v>
      </c>
    </row>
    <row r="754" spans="1:51">
      <c r="A754" t="s">
        <v>6444</v>
      </c>
      <c r="B754">
        <v>3272326</v>
      </c>
      <c r="C754" t="s">
        <v>6445</v>
      </c>
      <c r="D754" t="s">
        <v>6446</v>
      </c>
      <c r="E754" t="s">
        <v>6447</v>
      </c>
      <c r="F754" t="s">
        <v>3926</v>
      </c>
      <c r="G754" t="s">
        <v>231</v>
      </c>
      <c r="H754">
        <v>0</v>
      </c>
      <c r="I754">
        <v>0</v>
      </c>
      <c r="J754">
        <v>0</v>
      </c>
      <c r="L754">
        <v>114497</v>
      </c>
      <c r="M754" t="s">
        <v>6448</v>
      </c>
      <c r="N754" t="s">
        <v>233</v>
      </c>
      <c r="O754" t="s">
        <v>6449</v>
      </c>
      <c r="P754">
        <v>2</v>
      </c>
      <c r="Q754">
        <v>5</v>
      </c>
      <c r="R754" t="s">
        <v>3926</v>
      </c>
      <c r="S754">
        <v>1</v>
      </c>
      <c r="U754" t="s">
        <v>6450</v>
      </c>
      <c r="V754" t="s">
        <v>6451</v>
      </c>
      <c r="W754" t="s">
        <v>6452</v>
      </c>
      <c r="X754" t="s">
        <v>6453</v>
      </c>
      <c r="Y754">
        <v>1</v>
      </c>
      <c r="Z754" t="s">
        <v>6454</v>
      </c>
      <c r="AA754" t="s">
        <v>415</v>
      </c>
      <c r="AC754">
        <v>2</v>
      </c>
      <c r="AH754" t="s">
        <v>6455</v>
      </c>
      <c r="AI754">
        <v>3272330</v>
      </c>
      <c r="AJ754" t="s">
        <v>6444</v>
      </c>
      <c r="AL754">
        <v>0</v>
      </c>
      <c r="AM754" t="s">
        <v>6458</v>
      </c>
      <c r="AN754">
        <v>245421</v>
      </c>
      <c r="AO754">
        <f t="shared" si="100"/>
        <v>245421</v>
      </c>
      <c r="AP754" t="s">
        <v>6459</v>
      </c>
      <c r="AQ754">
        <f t="shared" si="101"/>
        <v>-118.48592592592468</v>
      </c>
      <c r="AR754">
        <f t="shared" si="102"/>
        <v>0</v>
      </c>
      <c r="AS754">
        <f t="shared" si="103"/>
        <v>0.51407407407532446</v>
      </c>
      <c r="AT754">
        <f t="shared" si="104"/>
        <v>1</v>
      </c>
      <c r="AU754">
        <f t="shared" si="105"/>
        <v>1</v>
      </c>
      <c r="AV754">
        <f t="shared" si="106"/>
        <v>0</v>
      </c>
      <c r="AW754">
        <f t="shared" si="107"/>
        <v>1</v>
      </c>
      <c r="AX754">
        <f t="shared" si="107"/>
        <v>1</v>
      </c>
      <c r="AY754">
        <f t="shared" si="108"/>
        <v>1</v>
      </c>
    </row>
    <row r="755" spans="1:51">
      <c r="A755" t="s">
        <v>6460</v>
      </c>
      <c r="B755">
        <v>3272331</v>
      </c>
      <c r="C755" t="s">
        <v>6394</v>
      </c>
      <c r="D755" t="s">
        <v>6461</v>
      </c>
      <c r="E755" t="s">
        <v>5387</v>
      </c>
      <c r="F755" t="s">
        <v>3926</v>
      </c>
      <c r="G755" t="s">
        <v>263</v>
      </c>
      <c r="H755">
        <v>0</v>
      </c>
      <c r="I755">
        <v>0</v>
      </c>
      <c r="J755">
        <v>0</v>
      </c>
      <c r="L755">
        <v>114727</v>
      </c>
      <c r="M755" t="s">
        <v>6462</v>
      </c>
      <c r="N755" t="s">
        <v>233</v>
      </c>
      <c r="O755" t="s">
        <v>6463</v>
      </c>
      <c r="P755">
        <v>2</v>
      </c>
      <c r="Q755">
        <v>5</v>
      </c>
      <c r="R755" t="s">
        <v>3926</v>
      </c>
      <c r="S755">
        <v>1</v>
      </c>
      <c r="U755" t="s">
        <v>6464</v>
      </c>
      <c r="V755" t="s">
        <v>6399</v>
      </c>
      <c r="W755" t="s">
        <v>6400</v>
      </c>
      <c r="X755" t="s">
        <v>6465</v>
      </c>
      <c r="Y755">
        <v>1</v>
      </c>
      <c r="Z755" t="s">
        <v>589</v>
      </c>
      <c r="AA755" t="s">
        <v>415</v>
      </c>
      <c r="AC755">
        <v>1</v>
      </c>
      <c r="AH755" t="s">
        <v>6466</v>
      </c>
      <c r="AI755">
        <v>3272332</v>
      </c>
      <c r="AJ755" t="s">
        <v>6460</v>
      </c>
      <c r="AL755">
        <v>0</v>
      </c>
      <c r="AM755" t="s">
        <v>6467</v>
      </c>
      <c r="AN755">
        <v>215575</v>
      </c>
      <c r="AO755">
        <f t="shared" si="100"/>
        <v>215575</v>
      </c>
      <c r="AP755" t="s">
        <v>6468</v>
      </c>
      <c r="AQ755">
        <f t="shared" si="101"/>
        <v>-19.48848379629635</v>
      </c>
      <c r="AR755">
        <f t="shared" si="102"/>
        <v>1</v>
      </c>
      <c r="AS755">
        <f t="shared" si="103"/>
        <v>0.51151620370364981</v>
      </c>
      <c r="AT755">
        <f t="shared" si="104"/>
        <v>1</v>
      </c>
      <c r="AU755">
        <f t="shared" si="105"/>
        <v>1</v>
      </c>
      <c r="AV755">
        <f t="shared" si="106"/>
        <v>0</v>
      </c>
      <c r="AW755">
        <f t="shared" si="107"/>
        <v>1</v>
      </c>
      <c r="AX755">
        <f t="shared" si="107"/>
        <v>1</v>
      </c>
      <c r="AY755">
        <f t="shared" si="108"/>
        <v>1</v>
      </c>
    </row>
    <row r="756" spans="1:51">
      <c r="A756" t="s">
        <v>6469</v>
      </c>
      <c r="B756">
        <v>3272333</v>
      </c>
      <c r="C756" t="s">
        <v>609</v>
      </c>
      <c r="D756" t="s">
        <v>784</v>
      </c>
      <c r="E756" t="s">
        <v>6470</v>
      </c>
      <c r="F756" t="s">
        <v>3926</v>
      </c>
      <c r="G756" t="s">
        <v>263</v>
      </c>
      <c r="H756">
        <v>0</v>
      </c>
      <c r="I756">
        <v>0</v>
      </c>
      <c r="J756">
        <v>0</v>
      </c>
      <c r="L756">
        <v>114727</v>
      </c>
      <c r="M756" t="s">
        <v>6471</v>
      </c>
      <c r="N756" t="s">
        <v>233</v>
      </c>
      <c r="O756" t="s">
        <v>787</v>
      </c>
      <c r="P756">
        <v>3</v>
      </c>
      <c r="Q756">
        <v>1</v>
      </c>
      <c r="R756" t="s">
        <v>231</v>
      </c>
      <c r="S756">
        <v>1</v>
      </c>
      <c r="V756" t="s">
        <v>564</v>
      </c>
      <c r="W756" t="s">
        <v>614</v>
      </c>
      <c r="Y756">
        <v>1</v>
      </c>
      <c r="Z756" t="s">
        <v>551</v>
      </c>
      <c r="AA756" t="s">
        <v>415</v>
      </c>
      <c r="AC756">
        <v>1</v>
      </c>
      <c r="AH756" t="s">
        <v>6472</v>
      </c>
      <c r="AI756">
        <v>3272336</v>
      </c>
      <c r="AJ756" t="s">
        <v>6469</v>
      </c>
      <c r="AL756">
        <v>0</v>
      </c>
      <c r="AM756" t="s">
        <v>6473</v>
      </c>
      <c r="AN756">
        <v>416596</v>
      </c>
      <c r="AO756">
        <f t="shared" si="100"/>
        <v>416596</v>
      </c>
      <c r="AP756" t="s">
        <v>6474</v>
      </c>
      <c r="AQ756">
        <f t="shared" si="101"/>
        <v>-5.4885763888887595</v>
      </c>
      <c r="AR756">
        <f t="shared" si="102"/>
        <v>1</v>
      </c>
      <c r="AS756">
        <f t="shared" si="103"/>
        <v>0.51142361111124046</v>
      </c>
      <c r="AT756">
        <f t="shared" si="104"/>
        <v>1</v>
      </c>
      <c r="AU756">
        <f t="shared" si="105"/>
        <v>1</v>
      </c>
      <c r="AV756">
        <f t="shared" si="106"/>
        <v>0</v>
      </c>
      <c r="AW756">
        <f t="shared" si="107"/>
        <v>1</v>
      </c>
      <c r="AX756">
        <f t="shared" si="107"/>
        <v>1</v>
      </c>
      <c r="AY756">
        <f t="shared" si="108"/>
        <v>1</v>
      </c>
    </row>
    <row r="757" spans="1:51">
      <c r="A757" t="s">
        <v>6475</v>
      </c>
      <c r="B757">
        <v>3272334</v>
      </c>
      <c r="C757" t="s">
        <v>1278</v>
      </c>
      <c r="D757" t="s">
        <v>6476</v>
      </c>
      <c r="E757" t="s">
        <v>6477</v>
      </c>
      <c r="F757" t="s">
        <v>3926</v>
      </c>
      <c r="G757" t="s">
        <v>231</v>
      </c>
      <c r="H757">
        <v>0</v>
      </c>
      <c r="I757">
        <v>0</v>
      </c>
      <c r="J757">
        <v>0</v>
      </c>
      <c r="L757">
        <v>114495</v>
      </c>
      <c r="M757" t="s">
        <v>6478</v>
      </c>
      <c r="N757" t="s">
        <v>233</v>
      </c>
      <c r="O757" t="s">
        <v>6479</v>
      </c>
      <c r="P757">
        <v>2</v>
      </c>
      <c r="Q757">
        <v>1</v>
      </c>
      <c r="R757" t="s">
        <v>231</v>
      </c>
      <c r="S757">
        <v>1</v>
      </c>
      <c r="U757" t="s">
        <v>6480</v>
      </c>
      <c r="V757" t="s">
        <v>1284</v>
      </c>
      <c r="W757" t="s">
        <v>1285</v>
      </c>
      <c r="Y757">
        <v>1</v>
      </c>
      <c r="Z757" t="s">
        <v>462</v>
      </c>
      <c r="AA757" t="s">
        <v>233</v>
      </c>
      <c r="AC757">
        <v>1</v>
      </c>
      <c r="AH757" t="s">
        <v>6481</v>
      </c>
      <c r="AI757">
        <v>3272346</v>
      </c>
      <c r="AJ757" t="s">
        <v>6482</v>
      </c>
      <c r="AL757">
        <v>0</v>
      </c>
      <c r="AM757" t="s">
        <v>6483</v>
      </c>
      <c r="AN757">
        <v>104113</v>
      </c>
      <c r="AO757">
        <f t="shared" si="100"/>
        <v>104113</v>
      </c>
      <c r="AP757" t="s">
        <v>6484</v>
      </c>
      <c r="AQ757">
        <f t="shared" si="101"/>
        <v>-0.49267361110833008</v>
      </c>
      <c r="AR757">
        <f t="shared" si="102"/>
        <v>1</v>
      </c>
      <c r="AS757">
        <f t="shared" si="103"/>
        <v>0.50732638889166992</v>
      </c>
      <c r="AT757">
        <f t="shared" si="104"/>
        <v>1</v>
      </c>
      <c r="AU757">
        <f t="shared" si="105"/>
        <v>1</v>
      </c>
      <c r="AV757">
        <f t="shared" si="106"/>
        <v>0</v>
      </c>
      <c r="AW757">
        <f t="shared" si="107"/>
        <v>1</v>
      </c>
      <c r="AX757">
        <f t="shared" si="107"/>
        <v>1</v>
      </c>
      <c r="AY757">
        <f t="shared" si="108"/>
        <v>1</v>
      </c>
    </row>
    <row r="758" spans="1:51">
      <c r="A758" t="s">
        <v>2193</v>
      </c>
      <c r="B758">
        <v>3272335</v>
      </c>
      <c r="C758" t="s">
        <v>6485</v>
      </c>
      <c r="D758" t="s">
        <v>6486</v>
      </c>
      <c r="E758" t="s">
        <v>6487</v>
      </c>
      <c r="F758" t="s">
        <v>3926</v>
      </c>
      <c r="G758" t="s">
        <v>231</v>
      </c>
      <c r="H758">
        <v>16489</v>
      </c>
      <c r="I758">
        <v>16489</v>
      </c>
      <c r="J758">
        <v>0</v>
      </c>
      <c r="L758">
        <v>114692</v>
      </c>
      <c r="M758" t="s">
        <v>6488</v>
      </c>
      <c r="N758" t="s">
        <v>233</v>
      </c>
      <c r="O758" t="s">
        <v>6489</v>
      </c>
      <c r="P758">
        <v>2</v>
      </c>
      <c r="Q758">
        <v>5</v>
      </c>
      <c r="R758" t="s">
        <v>3926</v>
      </c>
      <c r="S758">
        <v>1</v>
      </c>
      <c r="U758" t="s">
        <v>6490</v>
      </c>
      <c r="V758" t="s">
        <v>6491</v>
      </c>
      <c r="W758" t="s">
        <v>6492</v>
      </c>
      <c r="X758" t="s">
        <v>6493</v>
      </c>
      <c r="Y758">
        <v>1</v>
      </c>
      <c r="Z758" t="s">
        <v>642</v>
      </c>
      <c r="AA758" t="s">
        <v>415</v>
      </c>
      <c r="AC758">
        <v>1</v>
      </c>
      <c r="AH758" t="s">
        <v>6494</v>
      </c>
      <c r="AI758">
        <v>3272339</v>
      </c>
      <c r="AJ758" t="s">
        <v>6487</v>
      </c>
      <c r="AL758">
        <v>0</v>
      </c>
      <c r="AM758" t="s">
        <v>6495</v>
      </c>
      <c r="AN758">
        <v>2088493</v>
      </c>
      <c r="AO758">
        <f t="shared" si="100"/>
        <v>2088493</v>
      </c>
      <c r="AP758" t="s">
        <v>6496</v>
      </c>
      <c r="AQ758">
        <f t="shared" si="101"/>
        <v>-6.4896180555588217</v>
      </c>
      <c r="AR758">
        <f t="shared" si="102"/>
        <v>1</v>
      </c>
      <c r="AS758">
        <f t="shared" si="103"/>
        <v>0.51038194444117835</v>
      </c>
      <c r="AT758">
        <f t="shared" si="104"/>
        <v>1</v>
      </c>
      <c r="AU758">
        <f t="shared" si="105"/>
        <v>1</v>
      </c>
      <c r="AV758">
        <f t="shared" si="106"/>
        <v>1</v>
      </c>
      <c r="AW758">
        <f t="shared" si="107"/>
        <v>1</v>
      </c>
      <c r="AX758">
        <f t="shared" si="107"/>
        <v>1</v>
      </c>
      <c r="AY758">
        <f t="shared" si="108"/>
        <v>1</v>
      </c>
    </row>
    <row r="759" spans="1:51">
      <c r="A759" t="s">
        <v>6497</v>
      </c>
      <c r="B759">
        <v>3272337</v>
      </c>
      <c r="C759" t="s">
        <v>6498</v>
      </c>
      <c r="D759" t="s">
        <v>2828</v>
      </c>
      <c r="E759" t="s">
        <v>6499</v>
      </c>
      <c r="F759" t="s">
        <v>3926</v>
      </c>
      <c r="G759" t="s">
        <v>2973</v>
      </c>
      <c r="H759">
        <v>73560</v>
      </c>
      <c r="I759">
        <v>73560</v>
      </c>
      <c r="J759">
        <v>1522017</v>
      </c>
      <c r="K759" t="s">
        <v>6500</v>
      </c>
      <c r="L759">
        <v>114573</v>
      </c>
      <c r="M759" t="s">
        <v>6501</v>
      </c>
      <c r="N759" t="s">
        <v>233</v>
      </c>
      <c r="O759" t="s">
        <v>2830</v>
      </c>
      <c r="P759">
        <v>2</v>
      </c>
      <c r="Q759">
        <v>5</v>
      </c>
      <c r="R759" t="s">
        <v>3926</v>
      </c>
      <c r="S759">
        <v>1</v>
      </c>
      <c r="U759" t="s">
        <v>2831</v>
      </c>
      <c r="V759" t="s">
        <v>6502</v>
      </c>
      <c r="W759" t="s">
        <v>6503</v>
      </c>
      <c r="X759" t="s">
        <v>6504</v>
      </c>
      <c r="Y759">
        <v>1</v>
      </c>
      <c r="Z759" t="s">
        <v>490</v>
      </c>
      <c r="AA759" t="s">
        <v>233</v>
      </c>
      <c r="AC759">
        <v>1</v>
      </c>
      <c r="AH759" t="s">
        <v>6505</v>
      </c>
      <c r="AI759">
        <v>3272340</v>
      </c>
      <c r="AJ759" t="s">
        <v>6506</v>
      </c>
      <c r="AL759">
        <v>0</v>
      </c>
      <c r="AM759" t="s">
        <v>6507</v>
      </c>
      <c r="AN759">
        <v>2504729</v>
      </c>
      <c r="AO759">
        <f t="shared" si="100"/>
        <v>2504729</v>
      </c>
      <c r="AP759" t="s">
        <v>6508</v>
      </c>
      <c r="AQ759">
        <f t="shared" si="101"/>
        <v>-1.4909837962986785</v>
      </c>
      <c r="AR759">
        <f t="shared" si="102"/>
        <v>1</v>
      </c>
      <c r="AS759">
        <f t="shared" si="103"/>
        <v>0.5090162037013215</v>
      </c>
      <c r="AT759">
        <f t="shared" si="104"/>
        <v>1</v>
      </c>
      <c r="AU759">
        <f t="shared" si="105"/>
        <v>1</v>
      </c>
      <c r="AV759">
        <f t="shared" si="106"/>
        <v>1</v>
      </c>
      <c r="AW759">
        <f t="shared" si="107"/>
        <v>1</v>
      </c>
      <c r="AX759">
        <f t="shared" si="107"/>
        <v>1</v>
      </c>
      <c r="AY759">
        <f t="shared" si="108"/>
        <v>1</v>
      </c>
    </row>
    <row r="760" spans="1:51">
      <c r="A760" t="s">
        <v>6509</v>
      </c>
      <c r="B760">
        <v>3272338</v>
      </c>
      <c r="C760" t="s">
        <v>6413</v>
      </c>
      <c r="D760" t="s">
        <v>6510</v>
      </c>
      <c r="E760" t="s">
        <v>4896</v>
      </c>
      <c r="F760" t="s">
        <v>3926</v>
      </c>
      <c r="G760" t="s">
        <v>263</v>
      </c>
      <c r="H760">
        <v>0</v>
      </c>
      <c r="I760">
        <v>0</v>
      </c>
      <c r="J760">
        <v>24</v>
      </c>
      <c r="K760" t="s">
        <v>6415</v>
      </c>
      <c r="L760">
        <v>114727</v>
      </c>
      <c r="M760" t="s">
        <v>6511</v>
      </c>
      <c r="N760" t="s">
        <v>233</v>
      </c>
      <c r="O760" t="s">
        <v>6512</v>
      </c>
      <c r="P760">
        <v>2</v>
      </c>
      <c r="Q760">
        <v>5</v>
      </c>
      <c r="R760" t="s">
        <v>3926</v>
      </c>
      <c r="S760">
        <v>1</v>
      </c>
      <c r="V760" t="s">
        <v>564</v>
      </c>
      <c r="X760" t="s">
        <v>6513</v>
      </c>
      <c r="Y760">
        <v>1</v>
      </c>
      <c r="Z760" t="s">
        <v>462</v>
      </c>
      <c r="AA760" t="s">
        <v>233</v>
      </c>
      <c r="AC760">
        <v>1</v>
      </c>
      <c r="AH760" t="s">
        <v>6514</v>
      </c>
      <c r="AI760">
        <v>3272342</v>
      </c>
      <c r="AJ760" t="s">
        <v>6509</v>
      </c>
      <c r="AL760">
        <v>0</v>
      </c>
      <c r="AM760" t="s">
        <v>6515</v>
      </c>
      <c r="AN760">
        <v>2908539</v>
      </c>
      <c r="AO760">
        <f t="shared" si="100"/>
        <v>2908539</v>
      </c>
      <c r="AP760" t="s">
        <v>6516</v>
      </c>
      <c r="AQ760">
        <f t="shared" si="101"/>
        <v>-0.49099537036818219</v>
      </c>
      <c r="AR760">
        <f t="shared" si="102"/>
        <v>1</v>
      </c>
      <c r="AS760">
        <f t="shared" si="103"/>
        <v>0.50900462963181781</v>
      </c>
      <c r="AT760">
        <f t="shared" si="104"/>
        <v>1</v>
      </c>
      <c r="AU760">
        <f t="shared" si="105"/>
        <v>1</v>
      </c>
      <c r="AV760">
        <f t="shared" si="106"/>
        <v>0</v>
      </c>
      <c r="AW760">
        <f t="shared" si="107"/>
        <v>1</v>
      </c>
      <c r="AX760">
        <f t="shared" si="107"/>
        <v>1</v>
      </c>
      <c r="AY760">
        <f t="shared" si="108"/>
        <v>1</v>
      </c>
    </row>
    <row r="761" spans="1:51">
      <c r="A761" t="s">
        <v>6517</v>
      </c>
      <c r="B761">
        <v>3272341</v>
      </c>
      <c r="C761" t="s">
        <v>6394</v>
      </c>
      <c r="D761" t="s">
        <v>6518</v>
      </c>
      <c r="E761" t="s">
        <v>5478</v>
      </c>
      <c r="F761" t="s">
        <v>3926</v>
      </c>
      <c r="G761" t="s">
        <v>263</v>
      </c>
      <c r="H761">
        <v>0</v>
      </c>
      <c r="I761">
        <v>0</v>
      </c>
      <c r="J761">
        <v>0</v>
      </c>
      <c r="L761">
        <v>114727</v>
      </c>
      <c r="M761" t="s">
        <v>6519</v>
      </c>
      <c r="N761" t="s">
        <v>233</v>
      </c>
      <c r="O761" t="s">
        <v>6520</v>
      </c>
      <c r="P761">
        <v>2</v>
      </c>
      <c r="Q761">
        <v>5</v>
      </c>
      <c r="R761" t="s">
        <v>3926</v>
      </c>
      <c r="S761">
        <v>1</v>
      </c>
      <c r="U761" t="s">
        <v>6521</v>
      </c>
      <c r="V761" t="s">
        <v>6399</v>
      </c>
      <c r="W761" t="s">
        <v>6400</v>
      </c>
      <c r="X761" t="s">
        <v>6522</v>
      </c>
      <c r="Y761">
        <v>1</v>
      </c>
      <c r="Z761" t="s">
        <v>589</v>
      </c>
      <c r="AA761" t="s">
        <v>415</v>
      </c>
      <c r="AC761">
        <v>1</v>
      </c>
      <c r="AH761" t="s">
        <v>6523</v>
      </c>
      <c r="AI761">
        <v>3272343</v>
      </c>
      <c r="AJ761" t="s">
        <v>6517</v>
      </c>
      <c r="AL761">
        <v>0</v>
      </c>
      <c r="AM761" t="s">
        <v>6524</v>
      </c>
      <c r="AN761">
        <v>217013</v>
      </c>
      <c r="AO761">
        <f t="shared" si="100"/>
        <v>217013</v>
      </c>
      <c r="AP761" t="s">
        <v>6525</v>
      </c>
      <c r="AQ761">
        <f t="shared" si="101"/>
        <v>-19.491226851852844</v>
      </c>
      <c r="AR761">
        <f t="shared" si="102"/>
        <v>1</v>
      </c>
      <c r="AS761">
        <f t="shared" si="103"/>
        <v>0.50877314814715646</v>
      </c>
      <c r="AT761">
        <f t="shared" si="104"/>
        <v>1</v>
      </c>
      <c r="AU761">
        <f t="shared" si="105"/>
        <v>1</v>
      </c>
      <c r="AV761">
        <f t="shared" si="106"/>
        <v>0</v>
      </c>
      <c r="AW761">
        <f t="shared" si="107"/>
        <v>1</v>
      </c>
      <c r="AX761">
        <f t="shared" si="107"/>
        <v>1</v>
      </c>
      <c r="AY761">
        <f t="shared" si="108"/>
        <v>1</v>
      </c>
    </row>
    <row r="762" spans="1:51">
      <c r="A762" t="s">
        <v>6526</v>
      </c>
      <c r="B762">
        <v>3272344</v>
      </c>
      <c r="C762" t="s">
        <v>6527</v>
      </c>
      <c r="D762" t="s">
        <v>6528</v>
      </c>
      <c r="E762" t="s">
        <v>6529</v>
      </c>
      <c r="F762" t="s">
        <v>3926</v>
      </c>
      <c r="G762" t="s">
        <v>263</v>
      </c>
      <c r="H762">
        <v>0</v>
      </c>
      <c r="I762">
        <v>0</v>
      </c>
      <c r="J762">
        <v>0</v>
      </c>
      <c r="L762">
        <v>114727</v>
      </c>
      <c r="M762" t="s">
        <v>6530</v>
      </c>
      <c r="N762" t="s">
        <v>233</v>
      </c>
      <c r="O762" t="s">
        <v>6531</v>
      </c>
      <c r="P762">
        <v>2</v>
      </c>
      <c r="Q762">
        <v>5</v>
      </c>
      <c r="R762" t="s">
        <v>3926</v>
      </c>
      <c r="S762">
        <v>1</v>
      </c>
      <c r="U762" t="s">
        <v>6532</v>
      </c>
      <c r="V762" t="s">
        <v>564</v>
      </c>
      <c r="W762" t="s">
        <v>6533</v>
      </c>
      <c r="X762" t="s">
        <v>6534</v>
      </c>
      <c r="Y762">
        <v>1</v>
      </c>
      <c r="Z762" t="s">
        <v>490</v>
      </c>
      <c r="AA762" t="s">
        <v>233</v>
      </c>
      <c r="AC762">
        <v>1</v>
      </c>
      <c r="AH762" t="s">
        <v>6535</v>
      </c>
      <c r="AI762">
        <v>3272345</v>
      </c>
      <c r="AJ762" t="s">
        <v>6536</v>
      </c>
      <c r="AL762">
        <v>0</v>
      </c>
      <c r="AM762" t="s">
        <v>6537</v>
      </c>
      <c r="AN762">
        <v>441148</v>
      </c>
      <c r="AO762">
        <f t="shared" si="100"/>
        <v>441148</v>
      </c>
      <c r="AP762" t="s">
        <v>6538</v>
      </c>
      <c r="AQ762">
        <f t="shared" si="101"/>
        <v>-1.4920254629614647</v>
      </c>
      <c r="AR762">
        <f t="shared" si="102"/>
        <v>1</v>
      </c>
      <c r="AS762">
        <f t="shared" si="103"/>
        <v>0.50797453703853535</v>
      </c>
      <c r="AT762">
        <f t="shared" si="104"/>
        <v>1</v>
      </c>
      <c r="AU762">
        <f t="shared" si="105"/>
        <v>1</v>
      </c>
      <c r="AV762">
        <f t="shared" si="106"/>
        <v>0</v>
      </c>
      <c r="AW762">
        <f t="shared" si="107"/>
        <v>1</v>
      </c>
      <c r="AX762">
        <f t="shared" si="107"/>
        <v>1</v>
      </c>
      <c r="AY762">
        <f t="shared" si="108"/>
        <v>1</v>
      </c>
    </row>
    <row r="763" spans="1:51">
      <c r="A763" t="s">
        <v>6539</v>
      </c>
      <c r="B763">
        <v>3272347</v>
      </c>
      <c r="C763" t="s">
        <v>6540</v>
      </c>
      <c r="D763" t="s">
        <v>6541</v>
      </c>
      <c r="E763" t="s">
        <v>4296</v>
      </c>
      <c r="F763" t="s">
        <v>3926</v>
      </c>
      <c r="G763" t="s">
        <v>231</v>
      </c>
      <c r="H763">
        <v>13068.96</v>
      </c>
      <c r="I763">
        <v>13068.96</v>
      </c>
      <c r="J763">
        <v>0</v>
      </c>
      <c r="L763">
        <v>114727</v>
      </c>
      <c r="M763" t="s">
        <v>6542</v>
      </c>
      <c r="N763" t="s">
        <v>233</v>
      </c>
      <c r="O763" t="s">
        <v>6543</v>
      </c>
      <c r="P763">
        <v>2</v>
      </c>
      <c r="Q763">
        <v>1</v>
      </c>
      <c r="R763" t="s">
        <v>231</v>
      </c>
      <c r="S763">
        <v>1</v>
      </c>
      <c r="U763" t="s">
        <v>6544</v>
      </c>
      <c r="V763" t="s">
        <v>6545</v>
      </c>
      <c r="W763" t="s">
        <v>6546</v>
      </c>
      <c r="Y763">
        <v>1</v>
      </c>
      <c r="Z763" t="s">
        <v>462</v>
      </c>
      <c r="AA763" t="s">
        <v>233</v>
      </c>
      <c r="AC763">
        <v>1</v>
      </c>
      <c r="AH763" t="s">
        <v>6547</v>
      </c>
      <c r="AI763">
        <v>3272350</v>
      </c>
      <c r="AJ763" t="s">
        <v>6548</v>
      </c>
      <c r="AL763">
        <v>0</v>
      </c>
      <c r="AM763" t="s">
        <v>6549</v>
      </c>
      <c r="AN763">
        <v>150151</v>
      </c>
      <c r="AO763">
        <f t="shared" si="100"/>
        <v>150151</v>
      </c>
      <c r="AP763" t="s">
        <v>6550</v>
      </c>
      <c r="AQ763">
        <f t="shared" si="101"/>
        <v>-0.49425925925606862</v>
      </c>
      <c r="AR763">
        <f t="shared" si="102"/>
        <v>1</v>
      </c>
      <c r="AS763">
        <f t="shared" si="103"/>
        <v>0.50574074074393138</v>
      </c>
      <c r="AT763">
        <f t="shared" si="104"/>
        <v>1</v>
      </c>
      <c r="AU763">
        <f t="shared" si="105"/>
        <v>1</v>
      </c>
      <c r="AV763">
        <f t="shared" si="106"/>
        <v>1</v>
      </c>
      <c r="AW763">
        <f t="shared" si="107"/>
        <v>1</v>
      </c>
      <c r="AX763">
        <f t="shared" si="107"/>
        <v>1</v>
      </c>
      <c r="AY763">
        <f t="shared" si="108"/>
        <v>1</v>
      </c>
    </row>
    <row r="764" spans="1:51">
      <c r="A764" t="s">
        <v>6539</v>
      </c>
      <c r="B764">
        <v>3272347</v>
      </c>
      <c r="C764" t="s">
        <v>6540</v>
      </c>
      <c r="D764" t="s">
        <v>6541</v>
      </c>
      <c r="E764" t="s">
        <v>4296</v>
      </c>
      <c r="F764" t="s">
        <v>3926</v>
      </c>
      <c r="G764" t="s">
        <v>231</v>
      </c>
      <c r="H764">
        <v>13068.96</v>
      </c>
      <c r="I764">
        <v>13068.96</v>
      </c>
      <c r="J764">
        <v>0</v>
      </c>
      <c r="L764">
        <v>114727</v>
      </c>
      <c r="M764" t="s">
        <v>6542</v>
      </c>
      <c r="N764" t="s">
        <v>233</v>
      </c>
      <c r="O764" t="s">
        <v>6543</v>
      </c>
      <c r="P764">
        <v>2</v>
      </c>
      <c r="Q764">
        <v>1</v>
      </c>
      <c r="R764" t="s">
        <v>231</v>
      </c>
      <c r="S764">
        <v>1</v>
      </c>
      <c r="U764" t="s">
        <v>6544</v>
      </c>
      <c r="V764" t="s">
        <v>6545</v>
      </c>
      <c r="W764" t="s">
        <v>6546</v>
      </c>
      <c r="Y764">
        <v>1</v>
      </c>
      <c r="Z764" t="s">
        <v>462</v>
      </c>
      <c r="AA764" t="s">
        <v>233</v>
      </c>
      <c r="AC764">
        <v>1</v>
      </c>
      <c r="AH764" t="s">
        <v>6547</v>
      </c>
      <c r="AI764">
        <v>3272351</v>
      </c>
      <c r="AJ764" t="s">
        <v>6551</v>
      </c>
      <c r="AL764">
        <v>0</v>
      </c>
      <c r="AM764" t="s">
        <v>6552</v>
      </c>
      <c r="AN764">
        <v>474607</v>
      </c>
      <c r="AO764">
        <f t="shared" si="100"/>
        <v>474607</v>
      </c>
      <c r="AP764" t="s">
        <v>6553</v>
      </c>
      <c r="AQ764">
        <f t="shared" si="101"/>
        <v>-0.49425925925606862</v>
      </c>
      <c r="AR764">
        <f t="shared" si="102"/>
        <v>1</v>
      </c>
      <c r="AS764">
        <f t="shared" si="103"/>
        <v>0.50574074074393138</v>
      </c>
      <c r="AT764">
        <f t="shared" si="104"/>
        <v>1</v>
      </c>
      <c r="AU764">
        <f t="shared" si="105"/>
        <v>1</v>
      </c>
      <c r="AV764">
        <f t="shared" si="106"/>
        <v>1</v>
      </c>
      <c r="AW764">
        <f t="shared" si="107"/>
        <v>1</v>
      </c>
      <c r="AX764">
        <f t="shared" si="107"/>
        <v>1</v>
      </c>
      <c r="AY764">
        <f t="shared" si="108"/>
        <v>1</v>
      </c>
    </row>
    <row r="765" spans="1:51">
      <c r="A765" t="s">
        <v>6539</v>
      </c>
      <c r="B765">
        <v>3272347</v>
      </c>
      <c r="C765" t="s">
        <v>6540</v>
      </c>
      <c r="D765" t="s">
        <v>6541</v>
      </c>
      <c r="E765" t="s">
        <v>4296</v>
      </c>
      <c r="F765" t="s">
        <v>3926</v>
      </c>
      <c r="G765" t="s">
        <v>231</v>
      </c>
      <c r="H765">
        <v>13068.96</v>
      </c>
      <c r="I765">
        <v>13068.96</v>
      </c>
      <c r="J765">
        <v>0</v>
      </c>
      <c r="L765">
        <v>114727</v>
      </c>
      <c r="M765" t="s">
        <v>6542</v>
      </c>
      <c r="N765" t="s">
        <v>233</v>
      </c>
      <c r="O765" t="s">
        <v>6543</v>
      </c>
      <c r="P765">
        <v>2</v>
      </c>
      <c r="Q765">
        <v>1</v>
      </c>
      <c r="R765" t="s">
        <v>231</v>
      </c>
      <c r="S765">
        <v>1</v>
      </c>
      <c r="U765" t="s">
        <v>6544</v>
      </c>
      <c r="V765" t="s">
        <v>6545</v>
      </c>
      <c r="W765" t="s">
        <v>6546</v>
      </c>
      <c r="Y765">
        <v>1</v>
      </c>
      <c r="Z765" t="s">
        <v>462</v>
      </c>
      <c r="AA765" t="s">
        <v>233</v>
      </c>
      <c r="AC765">
        <v>1</v>
      </c>
      <c r="AH765" t="s">
        <v>6547</v>
      </c>
      <c r="AI765">
        <v>3272353</v>
      </c>
      <c r="AJ765" t="s">
        <v>6554</v>
      </c>
      <c r="AL765">
        <v>0</v>
      </c>
      <c r="AM765" t="s">
        <v>6555</v>
      </c>
      <c r="AN765">
        <v>214312</v>
      </c>
      <c r="AO765">
        <f t="shared" si="100"/>
        <v>214312</v>
      </c>
      <c r="AP765" t="s">
        <v>6556</v>
      </c>
      <c r="AQ765">
        <f t="shared" si="101"/>
        <v>-0.49425925925606862</v>
      </c>
      <c r="AR765">
        <f t="shared" si="102"/>
        <v>1</v>
      </c>
      <c r="AS765">
        <f t="shared" si="103"/>
        <v>0.50574074074393138</v>
      </c>
      <c r="AT765">
        <f t="shared" si="104"/>
        <v>1</v>
      </c>
      <c r="AU765">
        <f t="shared" si="105"/>
        <v>1</v>
      </c>
      <c r="AV765">
        <f t="shared" si="106"/>
        <v>1</v>
      </c>
      <c r="AW765">
        <f t="shared" si="107"/>
        <v>1</v>
      </c>
      <c r="AX765">
        <f t="shared" si="107"/>
        <v>1</v>
      </c>
      <c r="AY765">
        <f t="shared" si="108"/>
        <v>1</v>
      </c>
    </row>
    <row r="766" spans="1:51">
      <c r="A766" t="s">
        <v>6539</v>
      </c>
      <c r="B766">
        <v>3272347</v>
      </c>
      <c r="C766" t="s">
        <v>6540</v>
      </c>
      <c r="D766" t="s">
        <v>6541</v>
      </c>
      <c r="E766" t="s">
        <v>4296</v>
      </c>
      <c r="F766" t="s">
        <v>3926</v>
      </c>
      <c r="G766" t="s">
        <v>231</v>
      </c>
      <c r="H766">
        <v>13068.96</v>
      </c>
      <c r="I766">
        <v>13068.96</v>
      </c>
      <c r="J766">
        <v>0</v>
      </c>
      <c r="L766">
        <v>114727</v>
      </c>
      <c r="M766" t="s">
        <v>6542</v>
      </c>
      <c r="N766" t="s">
        <v>233</v>
      </c>
      <c r="O766" t="s">
        <v>6543</v>
      </c>
      <c r="P766">
        <v>2</v>
      </c>
      <c r="Q766">
        <v>1</v>
      </c>
      <c r="R766" t="s">
        <v>231</v>
      </c>
      <c r="S766">
        <v>1</v>
      </c>
      <c r="U766" t="s">
        <v>6544</v>
      </c>
      <c r="V766" t="s">
        <v>6545</v>
      </c>
      <c r="W766" t="s">
        <v>6546</v>
      </c>
      <c r="Y766">
        <v>1</v>
      </c>
      <c r="Z766" t="s">
        <v>462</v>
      </c>
      <c r="AA766" t="s">
        <v>233</v>
      </c>
      <c r="AC766">
        <v>1</v>
      </c>
      <c r="AH766" t="s">
        <v>6547</v>
      </c>
      <c r="AI766">
        <v>3272356</v>
      </c>
      <c r="AJ766" t="s">
        <v>6557</v>
      </c>
      <c r="AL766">
        <v>0</v>
      </c>
      <c r="AM766" t="s">
        <v>6558</v>
      </c>
      <c r="AN766">
        <v>396768</v>
      </c>
      <c r="AO766">
        <f t="shared" si="100"/>
        <v>396768</v>
      </c>
      <c r="AP766" t="s">
        <v>6559</v>
      </c>
      <c r="AQ766">
        <f t="shared" si="101"/>
        <v>-0.49425925925606862</v>
      </c>
      <c r="AR766">
        <f t="shared" si="102"/>
        <v>1</v>
      </c>
      <c r="AS766">
        <f t="shared" si="103"/>
        <v>0.50574074074393138</v>
      </c>
      <c r="AT766">
        <f t="shared" si="104"/>
        <v>1</v>
      </c>
      <c r="AU766">
        <f t="shared" si="105"/>
        <v>1</v>
      </c>
      <c r="AV766">
        <f t="shared" si="106"/>
        <v>1</v>
      </c>
      <c r="AW766">
        <f t="shared" si="107"/>
        <v>1</v>
      </c>
      <c r="AX766">
        <f t="shared" si="107"/>
        <v>1</v>
      </c>
      <c r="AY766">
        <f t="shared" si="108"/>
        <v>1</v>
      </c>
    </row>
    <row r="767" spans="1:51">
      <c r="A767" t="s">
        <v>6560</v>
      </c>
      <c r="B767">
        <v>3272348</v>
      </c>
      <c r="C767" t="s">
        <v>6394</v>
      </c>
      <c r="D767" t="s">
        <v>6561</v>
      </c>
      <c r="E767" t="s">
        <v>5513</v>
      </c>
      <c r="F767" t="s">
        <v>3926</v>
      </c>
      <c r="G767" t="s">
        <v>263</v>
      </c>
      <c r="H767">
        <v>0</v>
      </c>
      <c r="I767">
        <v>0</v>
      </c>
      <c r="J767">
        <v>0</v>
      </c>
      <c r="L767">
        <v>114727</v>
      </c>
      <c r="M767" t="s">
        <v>6562</v>
      </c>
      <c r="N767" t="s">
        <v>233</v>
      </c>
      <c r="O767" t="s">
        <v>6563</v>
      </c>
      <c r="P767">
        <v>2</v>
      </c>
      <c r="Q767">
        <v>5</v>
      </c>
      <c r="R767" t="s">
        <v>3926</v>
      </c>
      <c r="S767">
        <v>1</v>
      </c>
      <c r="U767" t="s">
        <v>6564</v>
      </c>
      <c r="V767" t="s">
        <v>6399</v>
      </c>
      <c r="W767" t="s">
        <v>6400</v>
      </c>
      <c r="X767" t="s">
        <v>6565</v>
      </c>
      <c r="Y767">
        <v>1</v>
      </c>
      <c r="Z767" t="s">
        <v>589</v>
      </c>
      <c r="AA767" t="s">
        <v>415</v>
      </c>
      <c r="AC767">
        <v>1</v>
      </c>
      <c r="AH767" t="s">
        <v>6566</v>
      </c>
      <c r="AI767">
        <v>3272354</v>
      </c>
      <c r="AJ767" t="s">
        <v>6560</v>
      </c>
      <c r="AL767">
        <v>0</v>
      </c>
      <c r="AM767" t="s">
        <v>6567</v>
      </c>
      <c r="AN767">
        <v>214743</v>
      </c>
      <c r="AO767">
        <f t="shared" si="100"/>
        <v>214743</v>
      </c>
      <c r="AP767" t="s">
        <v>6568</v>
      </c>
      <c r="AQ767">
        <f t="shared" si="101"/>
        <v>-19.494270833332848</v>
      </c>
      <c r="AR767">
        <f t="shared" si="102"/>
        <v>1</v>
      </c>
      <c r="AS767">
        <f t="shared" si="103"/>
        <v>0.50572916666715173</v>
      </c>
      <c r="AT767">
        <f t="shared" si="104"/>
        <v>1</v>
      </c>
      <c r="AU767">
        <f t="shared" si="105"/>
        <v>1</v>
      </c>
      <c r="AV767">
        <f t="shared" si="106"/>
        <v>0</v>
      </c>
      <c r="AW767">
        <f t="shared" si="107"/>
        <v>1</v>
      </c>
      <c r="AX767">
        <f t="shared" si="107"/>
        <v>1</v>
      </c>
      <c r="AY767">
        <f t="shared" si="108"/>
        <v>1</v>
      </c>
    </row>
    <row r="768" spans="1:51">
      <c r="A768" t="s">
        <v>6569</v>
      </c>
      <c r="B768">
        <v>3272349</v>
      </c>
      <c r="C768" t="s">
        <v>6413</v>
      </c>
      <c r="D768" t="s">
        <v>6570</v>
      </c>
      <c r="E768" t="s">
        <v>4896</v>
      </c>
      <c r="F768" t="s">
        <v>3926</v>
      </c>
      <c r="G768" t="s">
        <v>263</v>
      </c>
      <c r="H768">
        <v>0</v>
      </c>
      <c r="I768">
        <v>0</v>
      </c>
      <c r="J768">
        <v>24</v>
      </c>
      <c r="K768" t="s">
        <v>6415</v>
      </c>
      <c r="L768">
        <v>114727</v>
      </c>
      <c r="M768" t="s">
        <v>6571</v>
      </c>
      <c r="N768" t="s">
        <v>233</v>
      </c>
      <c r="O768" t="s">
        <v>6572</v>
      </c>
      <c r="P768">
        <v>2</v>
      </c>
      <c r="Q768">
        <v>5</v>
      </c>
      <c r="R768" t="s">
        <v>3926</v>
      </c>
      <c r="S768">
        <v>1</v>
      </c>
      <c r="V768" t="s">
        <v>564</v>
      </c>
      <c r="W768" t="s">
        <v>4228</v>
      </c>
      <c r="X768" t="s">
        <v>6573</v>
      </c>
      <c r="Y768">
        <v>1</v>
      </c>
      <c r="Z768" t="s">
        <v>462</v>
      </c>
      <c r="AA768" t="s">
        <v>233</v>
      </c>
      <c r="AC768">
        <v>1</v>
      </c>
      <c r="AH768" t="s">
        <v>6574</v>
      </c>
      <c r="AI768">
        <v>3272352</v>
      </c>
      <c r="AJ768" t="s">
        <v>6569</v>
      </c>
      <c r="AL768">
        <v>0</v>
      </c>
      <c r="AM768" t="s">
        <v>6575</v>
      </c>
      <c r="AN768">
        <v>2912858</v>
      </c>
      <c r="AO768">
        <f t="shared" si="100"/>
        <v>2912858</v>
      </c>
      <c r="AP768" t="s">
        <v>6576</v>
      </c>
      <c r="AQ768">
        <f t="shared" si="101"/>
        <v>-0.49413194444787223</v>
      </c>
      <c r="AR768">
        <f t="shared" si="102"/>
        <v>1</v>
      </c>
      <c r="AS768">
        <f t="shared" si="103"/>
        <v>0.50586805555212777</v>
      </c>
      <c r="AT768">
        <f t="shared" si="104"/>
        <v>1</v>
      </c>
      <c r="AU768">
        <f t="shared" si="105"/>
        <v>1</v>
      </c>
      <c r="AV768">
        <f t="shared" si="106"/>
        <v>0</v>
      </c>
      <c r="AW768">
        <f t="shared" si="107"/>
        <v>1</v>
      </c>
      <c r="AX768">
        <f t="shared" si="107"/>
        <v>1</v>
      </c>
      <c r="AY768">
        <f t="shared" si="108"/>
        <v>1</v>
      </c>
    </row>
    <row r="769" spans="1:51">
      <c r="A769" t="s">
        <v>6577</v>
      </c>
      <c r="B769">
        <v>3272355</v>
      </c>
      <c r="C769" t="s">
        <v>6527</v>
      </c>
      <c r="D769" t="s">
        <v>6578</v>
      </c>
      <c r="E769" t="s">
        <v>6529</v>
      </c>
      <c r="F769" t="s">
        <v>3926</v>
      </c>
      <c r="G769" t="s">
        <v>263</v>
      </c>
      <c r="H769">
        <v>0</v>
      </c>
      <c r="I769">
        <v>0</v>
      </c>
      <c r="J769">
        <v>0</v>
      </c>
      <c r="L769">
        <v>114727</v>
      </c>
      <c r="M769" t="s">
        <v>6579</v>
      </c>
      <c r="N769" t="s">
        <v>233</v>
      </c>
      <c r="O769" t="s">
        <v>6580</v>
      </c>
      <c r="P769">
        <v>2</v>
      </c>
      <c r="Q769">
        <v>5</v>
      </c>
      <c r="R769" t="s">
        <v>3926</v>
      </c>
      <c r="S769">
        <v>1</v>
      </c>
      <c r="U769" t="s">
        <v>6581</v>
      </c>
      <c r="V769" t="s">
        <v>564</v>
      </c>
      <c r="W769" t="s">
        <v>6533</v>
      </c>
      <c r="X769" t="s">
        <v>6582</v>
      </c>
      <c r="Y769">
        <v>1</v>
      </c>
      <c r="Z769" t="s">
        <v>490</v>
      </c>
      <c r="AA769" t="s">
        <v>233</v>
      </c>
      <c r="AC769">
        <v>1</v>
      </c>
      <c r="AH769" t="s">
        <v>6556</v>
      </c>
      <c r="AI769">
        <v>3272357</v>
      </c>
      <c r="AJ769" t="s">
        <v>6583</v>
      </c>
      <c r="AL769">
        <v>0</v>
      </c>
      <c r="AM769" t="s">
        <v>6584</v>
      </c>
      <c r="AN769">
        <v>442350</v>
      </c>
      <c r="AO769">
        <f t="shared" si="100"/>
        <v>442350</v>
      </c>
      <c r="AP769" t="s">
        <v>6542</v>
      </c>
      <c r="AQ769">
        <f t="shared" si="101"/>
        <v>-1.4943981481483206</v>
      </c>
      <c r="AR769">
        <f t="shared" si="102"/>
        <v>1</v>
      </c>
      <c r="AS769">
        <f t="shared" si="103"/>
        <v>0.50560185185167938</v>
      </c>
      <c r="AT769">
        <f t="shared" si="104"/>
        <v>1</v>
      </c>
      <c r="AU769">
        <f t="shared" si="105"/>
        <v>1</v>
      </c>
      <c r="AV769">
        <f t="shared" si="106"/>
        <v>0</v>
      </c>
      <c r="AW769">
        <f t="shared" si="107"/>
        <v>1</v>
      </c>
      <c r="AX769">
        <f t="shared" si="107"/>
        <v>1</v>
      </c>
      <c r="AY769">
        <f t="shared" si="108"/>
        <v>1</v>
      </c>
    </row>
    <row r="770" spans="1:51">
      <c r="A770" t="s">
        <v>6585</v>
      </c>
      <c r="B770">
        <v>3272358</v>
      </c>
      <c r="C770" t="s">
        <v>6413</v>
      </c>
      <c r="D770" t="s">
        <v>6586</v>
      </c>
      <c r="E770" t="s">
        <v>4896</v>
      </c>
      <c r="F770" t="s">
        <v>3926</v>
      </c>
      <c r="G770" t="s">
        <v>263</v>
      </c>
      <c r="H770">
        <v>0</v>
      </c>
      <c r="I770">
        <v>0</v>
      </c>
      <c r="J770">
        <v>24</v>
      </c>
      <c r="K770" t="s">
        <v>6415</v>
      </c>
      <c r="L770">
        <v>114727</v>
      </c>
      <c r="M770" t="s">
        <v>6587</v>
      </c>
      <c r="N770" t="s">
        <v>233</v>
      </c>
      <c r="O770" t="s">
        <v>6588</v>
      </c>
      <c r="P770">
        <v>2</v>
      </c>
      <c r="Q770">
        <v>5</v>
      </c>
      <c r="R770" t="s">
        <v>3926</v>
      </c>
      <c r="S770">
        <v>1</v>
      </c>
      <c r="V770" t="s">
        <v>564</v>
      </c>
      <c r="W770" t="s">
        <v>4228</v>
      </c>
      <c r="X770" t="s">
        <v>6589</v>
      </c>
      <c r="Y770">
        <v>1</v>
      </c>
      <c r="Z770" t="s">
        <v>462</v>
      </c>
      <c r="AA770" t="s">
        <v>233</v>
      </c>
      <c r="AC770">
        <v>1</v>
      </c>
      <c r="AH770" t="s">
        <v>6590</v>
      </c>
      <c r="AI770">
        <v>3272359</v>
      </c>
      <c r="AJ770" t="s">
        <v>6585</v>
      </c>
      <c r="AL770">
        <v>0</v>
      </c>
      <c r="AM770" t="s">
        <v>6591</v>
      </c>
      <c r="AN770">
        <v>2911536</v>
      </c>
      <c r="AO770">
        <f t="shared" si="100"/>
        <v>2911536</v>
      </c>
      <c r="AP770" t="s">
        <v>6592</v>
      </c>
      <c r="AQ770">
        <f t="shared" si="101"/>
        <v>-0.49656249999679858</v>
      </c>
      <c r="AR770">
        <f t="shared" si="102"/>
        <v>1</v>
      </c>
      <c r="AS770">
        <f t="shared" si="103"/>
        <v>0.50343750000320142</v>
      </c>
      <c r="AT770">
        <f t="shared" si="104"/>
        <v>1</v>
      </c>
      <c r="AU770">
        <f t="shared" si="105"/>
        <v>1</v>
      </c>
      <c r="AV770">
        <f t="shared" si="106"/>
        <v>0</v>
      </c>
      <c r="AW770">
        <f t="shared" si="107"/>
        <v>1</v>
      </c>
      <c r="AX770">
        <f t="shared" si="107"/>
        <v>1</v>
      </c>
      <c r="AY770">
        <f t="shared" si="108"/>
        <v>1</v>
      </c>
    </row>
    <row r="771" spans="1:51">
      <c r="A771" t="s">
        <v>6593</v>
      </c>
      <c r="B771">
        <v>3272360</v>
      </c>
      <c r="C771" t="s">
        <v>6594</v>
      </c>
      <c r="D771" t="s">
        <v>6595</v>
      </c>
      <c r="E771" t="s">
        <v>6593</v>
      </c>
      <c r="F771" t="s">
        <v>3926</v>
      </c>
      <c r="G771" t="s">
        <v>231</v>
      </c>
      <c r="H771">
        <v>0</v>
      </c>
      <c r="I771">
        <v>0</v>
      </c>
      <c r="J771">
        <v>0</v>
      </c>
      <c r="L771">
        <v>114533</v>
      </c>
      <c r="M771" t="s">
        <v>6596</v>
      </c>
      <c r="N771" t="s">
        <v>233</v>
      </c>
      <c r="O771" t="s">
        <v>6597</v>
      </c>
      <c r="P771">
        <v>2</v>
      </c>
      <c r="Q771">
        <v>5</v>
      </c>
      <c r="R771" t="s">
        <v>3926</v>
      </c>
      <c r="S771">
        <v>1</v>
      </c>
      <c r="U771" t="s">
        <v>6598</v>
      </c>
      <c r="V771" t="s">
        <v>6599</v>
      </c>
      <c r="W771" t="s">
        <v>6600</v>
      </c>
      <c r="X771" t="s">
        <v>6601</v>
      </c>
      <c r="Y771">
        <v>1</v>
      </c>
      <c r="Z771" t="s">
        <v>449</v>
      </c>
      <c r="AA771" t="s">
        <v>415</v>
      </c>
      <c r="AC771">
        <v>1</v>
      </c>
      <c r="AH771" t="s">
        <v>6602</v>
      </c>
      <c r="AI771">
        <v>3272362</v>
      </c>
      <c r="AJ771" t="s">
        <v>6593</v>
      </c>
      <c r="AL771">
        <v>0</v>
      </c>
      <c r="AM771" t="s">
        <v>6603</v>
      </c>
      <c r="AN771">
        <v>320699</v>
      </c>
      <c r="AO771">
        <f t="shared" ref="AO771:AO834" si="109">AL771+AN771</f>
        <v>320699</v>
      </c>
      <c r="AP771" t="s">
        <v>6604</v>
      </c>
      <c r="AQ771">
        <f t="shared" ref="AQ771:AQ834" si="110">IFERROR(Z771-M771,"nesprávny dátum")</f>
        <v>-13.498009259259561</v>
      </c>
      <c r="AR771">
        <f t="shared" ref="AR771:AR834" si="111">IFERROR(IF(Z771-M771&lt;-93,0,IF(Z771-M771&lt;1,1,0)),0)</f>
        <v>1</v>
      </c>
      <c r="AS771">
        <f t="shared" ref="AS771:AS834" si="112">IFERROR(F771-M771,"N/A")</f>
        <v>0.50199074074043892</v>
      </c>
      <c r="AT771">
        <f t="shared" ref="AT771:AT834" si="113">IFERROR(IF(F771-M771&gt;0,1,0),"N/A")</f>
        <v>1</v>
      </c>
      <c r="AU771">
        <f t="shared" ref="AU771:AU834" si="114">IF(AND(F771="",T771=""),0,1)</f>
        <v>1</v>
      </c>
      <c r="AV771">
        <f t="shared" ref="AV771:AV834" si="115">IF(H771&gt;0,1,0)</f>
        <v>0</v>
      </c>
      <c r="AW771">
        <f t="shared" ref="AW771:AX834" si="116">IF(AI771="",0,1)</f>
        <v>1</v>
      </c>
      <c r="AX771">
        <f t="shared" si="116"/>
        <v>1</v>
      </c>
      <c r="AY771">
        <f t="shared" ref="AY771:AY834" si="117">IF(AK771&gt;"",1,IF(AM771&gt;"",1,0))</f>
        <v>1</v>
      </c>
    </row>
    <row r="772" spans="1:51">
      <c r="A772" t="s">
        <v>6605</v>
      </c>
      <c r="B772">
        <v>3272361</v>
      </c>
      <c r="C772" t="s">
        <v>6413</v>
      </c>
      <c r="D772" t="s">
        <v>6606</v>
      </c>
      <c r="E772" t="s">
        <v>4896</v>
      </c>
      <c r="F772" t="s">
        <v>3926</v>
      </c>
      <c r="G772" t="s">
        <v>263</v>
      </c>
      <c r="H772">
        <v>0</v>
      </c>
      <c r="I772">
        <v>0</v>
      </c>
      <c r="J772">
        <v>24</v>
      </c>
      <c r="K772" t="s">
        <v>6415</v>
      </c>
      <c r="L772">
        <v>114727</v>
      </c>
      <c r="M772" t="s">
        <v>6607</v>
      </c>
      <c r="N772" t="s">
        <v>233</v>
      </c>
      <c r="O772" t="s">
        <v>6608</v>
      </c>
      <c r="P772">
        <v>2</v>
      </c>
      <c r="Q772">
        <v>5</v>
      </c>
      <c r="R772" t="s">
        <v>3926</v>
      </c>
      <c r="S772">
        <v>1</v>
      </c>
      <c r="V772" t="s">
        <v>564</v>
      </c>
      <c r="W772" t="s">
        <v>4228</v>
      </c>
      <c r="X772" t="s">
        <v>6609</v>
      </c>
      <c r="Y772">
        <v>1</v>
      </c>
      <c r="Z772" t="s">
        <v>462</v>
      </c>
      <c r="AA772" t="s">
        <v>233</v>
      </c>
      <c r="AC772">
        <v>1</v>
      </c>
      <c r="AH772" t="s">
        <v>6610</v>
      </c>
      <c r="AI772">
        <v>3272365</v>
      </c>
      <c r="AJ772" t="s">
        <v>6605</v>
      </c>
      <c r="AL772">
        <v>0</v>
      </c>
      <c r="AM772" t="s">
        <v>6611</v>
      </c>
      <c r="AN772">
        <v>2907988</v>
      </c>
      <c r="AO772">
        <f t="shared" si="109"/>
        <v>2907988</v>
      </c>
      <c r="AP772" t="s">
        <v>6612</v>
      </c>
      <c r="AQ772">
        <f t="shared" si="110"/>
        <v>-0.49954861111473292</v>
      </c>
      <c r="AR772">
        <f t="shared" si="111"/>
        <v>1</v>
      </c>
      <c r="AS772">
        <f t="shared" si="112"/>
        <v>0.50045138888526708</v>
      </c>
      <c r="AT772">
        <f t="shared" si="113"/>
        <v>1</v>
      </c>
      <c r="AU772">
        <f t="shared" si="114"/>
        <v>1</v>
      </c>
      <c r="AV772">
        <f t="shared" si="115"/>
        <v>0</v>
      </c>
      <c r="AW772">
        <f t="shared" si="116"/>
        <v>1</v>
      </c>
      <c r="AX772">
        <f t="shared" si="116"/>
        <v>1</v>
      </c>
      <c r="AY772">
        <f t="shared" si="117"/>
        <v>1</v>
      </c>
    </row>
    <row r="773" spans="1:51">
      <c r="A773" t="s">
        <v>6613</v>
      </c>
      <c r="B773">
        <v>3272363</v>
      </c>
      <c r="C773" t="s">
        <v>6614</v>
      </c>
      <c r="D773" t="s">
        <v>6615</v>
      </c>
      <c r="E773" t="s">
        <v>6616</v>
      </c>
      <c r="F773" t="s">
        <v>3926</v>
      </c>
      <c r="G773" t="s">
        <v>231</v>
      </c>
      <c r="H773">
        <v>1000</v>
      </c>
      <c r="I773">
        <v>1000</v>
      </c>
      <c r="J773">
        <v>0</v>
      </c>
      <c r="L773">
        <v>363849</v>
      </c>
      <c r="M773" t="s">
        <v>6617</v>
      </c>
      <c r="N773" t="s">
        <v>233</v>
      </c>
      <c r="O773" t="s">
        <v>6618</v>
      </c>
      <c r="P773">
        <v>2</v>
      </c>
      <c r="Q773">
        <v>1</v>
      </c>
      <c r="R773" t="s">
        <v>231</v>
      </c>
      <c r="S773">
        <v>1</v>
      </c>
      <c r="U773" t="s">
        <v>6619</v>
      </c>
      <c r="V773" t="s">
        <v>6620</v>
      </c>
      <c r="W773" t="s">
        <v>6621</v>
      </c>
      <c r="Y773">
        <v>1</v>
      </c>
      <c r="Z773" t="s">
        <v>462</v>
      </c>
      <c r="AA773" t="s">
        <v>233</v>
      </c>
      <c r="AC773">
        <v>1</v>
      </c>
      <c r="AH773" t="s">
        <v>6622</v>
      </c>
      <c r="AI773">
        <v>3272366</v>
      </c>
      <c r="AJ773" t="s">
        <v>376</v>
      </c>
      <c r="AL773">
        <v>0</v>
      </c>
      <c r="AM773" t="s">
        <v>6623</v>
      </c>
      <c r="AN773">
        <v>567849</v>
      </c>
      <c r="AO773">
        <f t="shared" si="109"/>
        <v>567849</v>
      </c>
      <c r="AP773" t="s">
        <v>6624</v>
      </c>
      <c r="AQ773">
        <f t="shared" si="110"/>
        <v>-0.50317129629547708</v>
      </c>
      <c r="AR773">
        <f t="shared" si="111"/>
        <v>1</v>
      </c>
      <c r="AS773">
        <f t="shared" si="112"/>
        <v>0.49682870370452292</v>
      </c>
      <c r="AT773">
        <f t="shared" si="113"/>
        <v>1</v>
      </c>
      <c r="AU773">
        <f t="shared" si="114"/>
        <v>1</v>
      </c>
      <c r="AV773">
        <f t="shared" si="115"/>
        <v>1</v>
      </c>
      <c r="AW773">
        <f t="shared" si="116"/>
        <v>1</v>
      </c>
      <c r="AX773">
        <f t="shared" si="116"/>
        <v>1</v>
      </c>
      <c r="AY773">
        <f t="shared" si="117"/>
        <v>1</v>
      </c>
    </row>
    <row r="774" spans="1:51">
      <c r="A774" t="s">
        <v>6625</v>
      </c>
      <c r="B774">
        <v>3272364</v>
      </c>
      <c r="C774" t="s">
        <v>3015</v>
      </c>
      <c r="D774" t="s">
        <v>6626</v>
      </c>
      <c r="E774" t="s">
        <v>6627</v>
      </c>
      <c r="F774" t="s">
        <v>3926</v>
      </c>
      <c r="G774" t="s">
        <v>231</v>
      </c>
      <c r="H774">
        <v>0</v>
      </c>
      <c r="I774">
        <v>0</v>
      </c>
      <c r="J774">
        <v>2018004</v>
      </c>
      <c r="L774">
        <v>114571</v>
      </c>
      <c r="M774" t="s">
        <v>6628</v>
      </c>
      <c r="N774" t="s">
        <v>233</v>
      </c>
      <c r="O774" t="s">
        <v>6629</v>
      </c>
      <c r="P774">
        <v>2</v>
      </c>
      <c r="Q774">
        <v>1</v>
      </c>
      <c r="R774" t="s">
        <v>231</v>
      </c>
      <c r="S774">
        <v>1</v>
      </c>
      <c r="U774" t="s">
        <v>6630</v>
      </c>
      <c r="V774" t="s">
        <v>2346</v>
      </c>
      <c r="W774" t="s">
        <v>3021</v>
      </c>
      <c r="Y774">
        <v>1</v>
      </c>
      <c r="Z774" t="s">
        <v>6631</v>
      </c>
      <c r="AA774" t="s">
        <v>415</v>
      </c>
      <c r="AC774">
        <v>1</v>
      </c>
      <c r="AH774" t="s">
        <v>6632</v>
      </c>
      <c r="AI774">
        <v>3272367</v>
      </c>
      <c r="AJ774" t="s">
        <v>376</v>
      </c>
      <c r="AL774">
        <v>0</v>
      </c>
      <c r="AM774" t="s">
        <v>6633</v>
      </c>
      <c r="AN774">
        <v>251403</v>
      </c>
      <c r="AO774">
        <f t="shared" si="109"/>
        <v>251403</v>
      </c>
      <c r="AP774" t="s">
        <v>6634</v>
      </c>
      <c r="AQ774">
        <f t="shared" si="110"/>
        <v>-95.499201388891379</v>
      </c>
      <c r="AR774">
        <f t="shared" si="111"/>
        <v>0</v>
      </c>
      <c r="AS774">
        <f t="shared" si="112"/>
        <v>0.50079861110862112</v>
      </c>
      <c r="AT774">
        <f t="shared" si="113"/>
        <v>1</v>
      </c>
      <c r="AU774">
        <f t="shared" si="114"/>
        <v>1</v>
      </c>
      <c r="AV774">
        <f t="shared" si="115"/>
        <v>0</v>
      </c>
      <c r="AW774">
        <f t="shared" si="116"/>
        <v>1</v>
      </c>
      <c r="AX774">
        <f t="shared" si="116"/>
        <v>1</v>
      </c>
      <c r="AY774">
        <f t="shared" si="117"/>
        <v>1</v>
      </c>
    </row>
    <row r="775" spans="1:51">
      <c r="A775" t="s">
        <v>6635</v>
      </c>
      <c r="B775">
        <v>3272368</v>
      </c>
      <c r="C775" t="s">
        <v>6062</v>
      </c>
      <c r="D775" t="s">
        <v>6636</v>
      </c>
      <c r="E775" t="s">
        <v>1871</v>
      </c>
      <c r="F775" t="s">
        <v>3926</v>
      </c>
      <c r="G775" t="s">
        <v>231</v>
      </c>
      <c r="H775">
        <v>6619.5</v>
      </c>
      <c r="I775">
        <v>6619.5</v>
      </c>
      <c r="J775">
        <v>0</v>
      </c>
      <c r="L775">
        <v>114692</v>
      </c>
      <c r="M775" t="s">
        <v>6607</v>
      </c>
      <c r="N775" t="s">
        <v>233</v>
      </c>
      <c r="O775" t="s">
        <v>6637</v>
      </c>
      <c r="P775">
        <v>3</v>
      </c>
      <c r="Q775">
        <v>5</v>
      </c>
      <c r="R775" t="s">
        <v>3926</v>
      </c>
      <c r="S775">
        <v>1</v>
      </c>
      <c r="U775" t="s">
        <v>6638</v>
      </c>
      <c r="V775" t="s">
        <v>6066</v>
      </c>
      <c r="W775" t="s">
        <v>6067</v>
      </c>
      <c r="X775" t="s">
        <v>6639</v>
      </c>
      <c r="Y775">
        <v>1</v>
      </c>
      <c r="Z775" t="s">
        <v>497</v>
      </c>
      <c r="AA775" t="s">
        <v>415</v>
      </c>
      <c r="AC775">
        <v>1</v>
      </c>
      <c r="AH775" t="s">
        <v>6640</v>
      </c>
      <c r="AI775">
        <v>3272369</v>
      </c>
      <c r="AJ775" t="s">
        <v>1871</v>
      </c>
      <c r="AL775">
        <v>0</v>
      </c>
      <c r="AM775" t="s">
        <v>6641</v>
      </c>
      <c r="AN775">
        <v>3143569</v>
      </c>
      <c r="AO775">
        <f t="shared" si="109"/>
        <v>3143569</v>
      </c>
      <c r="AP775" t="s">
        <v>6642</v>
      </c>
      <c r="AQ775">
        <f t="shared" si="110"/>
        <v>-14.499548611114733</v>
      </c>
      <c r="AR775">
        <f t="shared" si="111"/>
        <v>1</v>
      </c>
      <c r="AS775">
        <f t="shared" si="112"/>
        <v>0.50045138888526708</v>
      </c>
      <c r="AT775">
        <f t="shared" si="113"/>
        <v>1</v>
      </c>
      <c r="AU775">
        <f t="shared" si="114"/>
        <v>1</v>
      </c>
      <c r="AV775">
        <f t="shared" si="115"/>
        <v>1</v>
      </c>
      <c r="AW775">
        <f t="shared" si="116"/>
        <v>1</v>
      </c>
      <c r="AX775">
        <f t="shared" si="116"/>
        <v>1</v>
      </c>
      <c r="AY775">
        <f t="shared" si="117"/>
        <v>1</v>
      </c>
    </row>
    <row r="776" spans="1:51">
      <c r="A776" t="s">
        <v>6643</v>
      </c>
      <c r="B776">
        <v>3272370</v>
      </c>
      <c r="C776" t="s">
        <v>6644</v>
      </c>
      <c r="D776" t="s">
        <v>6645</v>
      </c>
      <c r="E776" t="s">
        <v>6646</v>
      </c>
      <c r="F776" t="s">
        <v>3926</v>
      </c>
      <c r="G776" t="s">
        <v>2973</v>
      </c>
      <c r="H776">
        <v>0</v>
      </c>
      <c r="I776">
        <v>0</v>
      </c>
      <c r="J776">
        <v>172017</v>
      </c>
      <c r="L776">
        <v>518667</v>
      </c>
      <c r="M776" t="s">
        <v>6647</v>
      </c>
      <c r="N776" t="s">
        <v>233</v>
      </c>
      <c r="O776" t="s">
        <v>6648</v>
      </c>
      <c r="P776">
        <v>2</v>
      </c>
      <c r="Q776">
        <v>5</v>
      </c>
      <c r="R776" t="s">
        <v>3926</v>
      </c>
      <c r="S776">
        <v>1</v>
      </c>
      <c r="U776" t="s">
        <v>347</v>
      </c>
      <c r="V776" t="s">
        <v>6649</v>
      </c>
      <c r="W776" t="s">
        <v>6650</v>
      </c>
      <c r="X776" t="s">
        <v>6651</v>
      </c>
      <c r="Y776">
        <v>1</v>
      </c>
      <c r="Z776" t="s">
        <v>541</v>
      </c>
      <c r="AA776" t="s">
        <v>415</v>
      </c>
      <c r="AC776">
        <v>2</v>
      </c>
      <c r="AH776" t="s">
        <v>6652</v>
      </c>
      <c r="AI776">
        <v>3272371</v>
      </c>
      <c r="AJ776" t="s">
        <v>6643</v>
      </c>
      <c r="AL776">
        <v>0</v>
      </c>
      <c r="AM776" t="s">
        <v>6653</v>
      </c>
      <c r="AN776">
        <v>542933</v>
      </c>
      <c r="AO776">
        <f t="shared" si="109"/>
        <v>542933</v>
      </c>
      <c r="AP776" t="s">
        <v>6654</v>
      </c>
      <c r="AQ776">
        <f t="shared" si="110"/>
        <v>-7.4999421296306537</v>
      </c>
      <c r="AR776">
        <f t="shared" si="111"/>
        <v>1</v>
      </c>
      <c r="AS776">
        <f t="shared" si="112"/>
        <v>0.50005787036934635</v>
      </c>
      <c r="AT776">
        <f t="shared" si="113"/>
        <v>1</v>
      </c>
      <c r="AU776">
        <f t="shared" si="114"/>
        <v>1</v>
      </c>
      <c r="AV776">
        <f t="shared" si="115"/>
        <v>0</v>
      </c>
      <c r="AW776">
        <f t="shared" si="116"/>
        <v>1</v>
      </c>
      <c r="AX776">
        <f t="shared" si="116"/>
        <v>1</v>
      </c>
      <c r="AY776">
        <f t="shared" si="117"/>
        <v>1</v>
      </c>
    </row>
    <row r="777" spans="1:51">
      <c r="A777" t="s">
        <v>6655</v>
      </c>
      <c r="B777">
        <v>3272372</v>
      </c>
      <c r="C777" t="s">
        <v>6394</v>
      </c>
      <c r="D777" t="s">
        <v>6656</v>
      </c>
      <c r="E777" t="s">
        <v>5544</v>
      </c>
      <c r="F777" t="s">
        <v>3926</v>
      </c>
      <c r="G777" t="s">
        <v>263</v>
      </c>
      <c r="H777">
        <v>0</v>
      </c>
      <c r="I777">
        <v>0</v>
      </c>
      <c r="J777">
        <v>0</v>
      </c>
      <c r="L777">
        <v>114727</v>
      </c>
      <c r="M777" t="s">
        <v>6657</v>
      </c>
      <c r="N777" t="s">
        <v>233</v>
      </c>
      <c r="O777" t="s">
        <v>6658</v>
      </c>
      <c r="P777">
        <v>2</v>
      </c>
      <c r="Q777">
        <v>5</v>
      </c>
      <c r="R777" t="s">
        <v>3926</v>
      </c>
      <c r="S777">
        <v>1</v>
      </c>
      <c r="U777" t="s">
        <v>6659</v>
      </c>
      <c r="V777" t="s">
        <v>6399</v>
      </c>
      <c r="W777" t="s">
        <v>6400</v>
      </c>
      <c r="X777" t="s">
        <v>6660</v>
      </c>
      <c r="Y777">
        <v>1</v>
      </c>
      <c r="Z777" t="s">
        <v>589</v>
      </c>
      <c r="AA777" t="s">
        <v>415</v>
      </c>
      <c r="AC777">
        <v>1</v>
      </c>
      <c r="AH777" t="s">
        <v>6661</v>
      </c>
      <c r="AI777">
        <v>3272373</v>
      </c>
      <c r="AJ777" t="s">
        <v>6655</v>
      </c>
      <c r="AL777">
        <v>0</v>
      </c>
      <c r="AM777" t="s">
        <v>6662</v>
      </c>
      <c r="AN777">
        <v>214037</v>
      </c>
      <c r="AO777">
        <f t="shared" si="109"/>
        <v>214037</v>
      </c>
      <c r="AP777" t="s">
        <v>6663</v>
      </c>
      <c r="AQ777">
        <f t="shared" si="110"/>
        <v>-19.501377314816636</v>
      </c>
      <c r="AR777">
        <f t="shared" si="111"/>
        <v>1</v>
      </c>
      <c r="AS777">
        <f t="shared" si="112"/>
        <v>0.4986226851833635</v>
      </c>
      <c r="AT777">
        <f t="shared" si="113"/>
        <v>1</v>
      </c>
      <c r="AU777">
        <f t="shared" si="114"/>
        <v>1</v>
      </c>
      <c r="AV777">
        <f t="shared" si="115"/>
        <v>0</v>
      </c>
      <c r="AW777">
        <f t="shared" si="116"/>
        <v>1</v>
      </c>
      <c r="AX777">
        <f t="shared" si="116"/>
        <v>1</v>
      </c>
      <c r="AY777">
        <f t="shared" si="117"/>
        <v>1</v>
      </c>
    </row>
    <row r="778" spans="1:51">
      <c r="A778" t="s">
        <v>6664</v>
      </c>
      <c r="B778">
        <v>3272374</v>
      </c>
      <c r="C778" t="s">
        <v>6413</v>
      </c>
      <c r="D778" t="s">
        <v>6665</v>
      </c>
      <c r="E778" t="s">
        <v>4896</v>
      </c>
      <c r="F778" t="s">
        <v>3926</v>
      </c>
      <c r="G778" t="s">
        <v>263</v>
      </c>
      <c r="H778">
        <v>0</v>
      </c>
      <c r="I778">
        <v>0</v>
      </c>
      <c r="J778">
        <v>24</v>
      </c>
      <c r="K778" t="s">
        <v>6415</v>
      </c>
      <c r="L778">
        <v>114727</v>
      </c>
      <c r="M778" t="s">
        <v>6666</v>
      </c>
      <c r="N778" t="s">
        <v>233</v>
      </c>
      <c r="O778" t="s">
        <v>6667</v>
      </c>
      <c r="P778">
        <v>2</v>
      </c>
      <c r="Q778">
        <v>5</v>
      </c>
      <c r="R778" t="s">
        <v>3926</v>
      </c>
      <c r="S778">
        <v>1</v>
      </c>
      <c r="V778" t="s">
        <v>564</v>
      </c>
      <c r="W778" t="s">
        <v>4228</v>
      </c>
      <c r="X778" t="s">
        <v>6668</v>
      </c>
      <c r="Y778">
        <v>1</v>
      </c>
      <c r="Z778" t="s">
        <v>462</v>
      </c>
      <c r="AA778" t="s">
        <v>233</v>
      </c>
      <c r="AC778">
        <v>1</v>
      </c>
      <c r="AH778" t="s">
        <v>6669</v>
      </c>
      <c r="AI778">
        <v>3272377</v>
      </c>
      <c r="AJ778" t="s">
        <v>6664</v>
      </c>
      <c r="AL778">
        <v>0</v>
      </c>
      <c r="AM778" t="s">
        <v>6670</v>
      </c>
      <c r="AN778">
        <v>2906723</v>
      </c>
      <c r="AO778">
        <f t="shared" si="109"/>
        <v>2906723</v>
      </c>
      <c r="AP778" t="s">
        <v>6671</v>
      </c>
      <c r="AQ778">
        <f t="shared" si="110"/>
        <v>-0.50283564814890269</v>
      </c>
      <c r="AR778">
        <f t="shared" si="111"/>
        <v>1</v>
      </c>
      <c r="AS778">
        <f t="shared" si="112"/>
        <v>0.49716435185109731</v>
      </c>
      <c r="AT778">
        <f t="shared" si="113"/>
        <v>1</v>
      </c>
      <c r="AU778">
        <f t="shared" si="114"/>
        <v>1</v>
      </c>
      <c r="AV778">
        <f t="shared" si="115"/>
        <v>0</v>
      </c>
      <c r="AW778">
        <f t="shared" si="116"/>
        <v>1</v>
      </c>
      <c r="AX778">
        <f t="shared" si="116"/>
        <v>1</v>
      </c>
      <c r="AY778">
        <f t="shared" si="117"/>
        <v>1</v>
      </c>
    </row>
    <row r="779" spans="1:51">
      <c r="A779" t="s">
        <v>6672</v>
      </c>
      <c r="B779">
        <v>3272375</v>
      </c>
      <c r="C779" t="s">
        <v>6062</v>
      </c>
      <c r="D779" t="s">
        <v>6673</v>
      </c>
      <c r="E779" t="s">
        <v>6674</v>
      </c>
      <c r="F779" t="s">
        <v>3926</v>
      </c>
      <c r="G779" t="s">
        <v>231</v>
      </c>
      <c r="H779">
        <v>1150</v>
      </c>
      <c r="I779">
        <v>1150</v>
      </c>
      <c r="J779">
        <v>0</v>
      </c>
      <c r="K779" t="s">
        <v>6675</v>
      </c>
      <c r="L779">
        <v>114692</v>
      </c>
      <c r="M779" t="s">
        <v>6676</v>
      </c>
      <c r="N779" t="s">
        <v>233</v>
      </c>
      <c r="O779" t="s">
        <v>6677</v>
      </c>
      <c r="P779">
        <v>2</v>
      </c>
      <c r="Q779">
        <v>5</v>
      </c>
      <c r="R779" t="s">
        <v>3926</v>
      </c>
      <c r="S779">
        <v>1</v>
      </c>
      <c r="U779" t="s">
        <v>6678</v>
      </c>
      <c r="V779" t="s">
        <v>6066</v>
      </c>
      <c r="W779" t="s">
        <v>6067</v>
      </c>
      <c r="X779" t="s">
        <v>6679</v>
      </c>
      <c r="Y779">
        <v>1</v>
      </c>
      <c r="Z779" t="s">
        <v>441</v>
      </c>
      <c r="AA779" t="s">
        <v>415</v>
      </c>
      <c r="AC779">
        <v>1</v>
      </c>
      <c r="AH779" t="s">
        <v>6680</v>
      </c>
      <c r="AI779">
        <v>3272376</v>
      </c>
      <c r="AJ779" t="s">
        <v>6674</v>
      </c>
      <c r="AL779">
        <v>0</v>
      </c>
      <c r="AM779" t="s">
        <v>6681</v>
      </c>
      <c r="AN779">
        <v>4201236</v>
      </c>
      <c r="AO779">
        <f t="shared" si="109"/>
        <v>4201236</v>
      </c>
      <c r="AP779" t="s">
        <v>6682</v>
      </c>
      <c r="AQ779">
        <f t="shared" si="110"/>
        <v>-56.502175925925258</v>
      </c>
      <c r="AR779">
        <f t="shared" si="111"/>
        <v>1</v>
      </c>
      <c r="AS779">
        <f t="shared" si="112"/>
        <v>0.49782407407474238</v>
      </c>
      <c r="AT779">
        <f t="shared" si="113"/>
        <v>1</v>
      </c>
      <c r="AU779">
        <f t="shared" si="114"/>
        <v>1</v>
      </c>
      <c r="AV779">
        <f t="shared" si="115"/>
        <v>1</v>
      </c>
      <c r="AW779">
        <f t="shared" si="116"/>
        <v>1</v>
      </c>
      <c r="AX779">
        <f t="shared" si="116"/>
        <v>1</v>
      </c>
      <c r="AY779">
        <f t="shared" si="117"/>
        <v>1</v>
      </c>
    </row>
    <row r="780" spans="1:51">
      <c r="A780" t="s">
        <v>6683</v>
      </c>
      <c r="B780">
        <v>3272378</v>
      </c>
      <c r="C780" t="s">
        <v>6394</v>
      </c>
      <c r="D780" t="s">
        <v>6684</v>
      </c>
      <c r="E780" t="s">
        <v>5591</v>
      </c>
      <c r="F780" t="s">
        <v>3926</v>
      </c>
      <c r="G780" t="s">
        <v>263</v>
      </c>
      <c r="H780">
        <v>0</v>
      </c>
      <c r="I780">
        <v>0</v>
      </c>
      <c r="J780">
        <v>0</v>
      </c>
      <c r="L780">
        <v>114727</v>
      </c>
      <c r="M780" t="s">
        <v>6685</v>
      </c>
      <c r="N780" t="s">
        <v>233</v>
      </c>
      <c r="O780" t="s">
        <v>6686</v>
      </c>
      <c r="P780">
        <v>2</v>
      </c>
      <c r="Q780">
        <v>5</v>
      </c>
      <c r="R780" t="s">
        <v>3926</v>
      </c>
      <c r="S780">
        <v>1</v>
      </c>
      <c r="U780" t="s">
        <v>6687</v>
      </c>
      <c r="V780" t="s">
        <v>6399</v>
      </c>
      <c r="W780" t="s">
        <v>6400</v>
      </c>
      <c r="X780" t="s">
        <v>6688</v>
      </c>
      <c r="Y780">
        <v>1</v>
      </c>
      <c r="Z780" t="s">
        <v>589</v>
      </c>
      <c r="AA780" t="s">
        <v>415</v>
      </c>
      <c r="AC780">
        <v>1</v>
      </c>
      <c r="AH780" t="s">
        <v>6689</v>
      </c>
      <c r="AI780">
        <v>3272382</v>
      </c>
      <c r="AJ780" t="s">
        <v>6683</v>
      </c>
      <c r="AL780">
        <v>0</v>
      </c>
      <c r="AM780" t="s">
        <v>6690</v>
      </c>
      <c r="AN780">
        <v>216011</v>
      </c>
      <c r="AO780">
        <f t="shared" si="109"/>
        <v>216011</v>
      </c>
      <c r="AP780" t="s">
        <v>6691</v>
      </c>
      <c r="AQ780">
        <f t="shared" si="110"/>
        <v>-19.503483796295768</v>
      </c>
      <c r="AR780">
        <f t="shared" si="111"/>
        <v>1</v>
      </c>
      <c r="AS780">
        <f t="shared" si="112"/>
        <v>0.49651620370423188</v>
      </c>
      <c r="AT780">
        <f t="shared" si="113"/>
        <v>1</v>
      </c>
      <c r="AU780">
        <f t="shared" si="114"/>
        <v>1</v>
      </c>
      <c r="AV780">
        <f t="shared" si="115"/>
        <v>0</v>
      </c>
      <c r="AW780">
        <f t="shared" si="116"/>
        <v>1</v>
      </c>
      <c r="AX780">
        <f t="shared" si="116"/>
        <v>1</v>
      </c>
      <c r="AY780">
        <f t="shared" si="117"/>
        <v>1</v>
      </c>
    </row>
    <row r="781" spans="1:51">
      <c r="A781" t="s">
        <v>6692</v>
      </c>
      <c r="B781">
        <v>3272379</v>
      </c>
      <c r="C781" t="s">
        <v>367</v>
      </c>
      <c r="D781" t="s">
        <v>6693</v>
      </c>
      <c r="E781" t="s">
        <v>6694</v>
      </c>
      <c r="F781" t="s">
        <v>3926</v>
      </c>
      <c r="G781" t="s">
        <v>231</v>
      </c>
      <c r="H781">
        <v>32.03</v>
      </c>
      <c r="I781">
        <v>32.03</v>
      </c>
      <c r="J781">
        <v>0</v>
      </c>
      <c r="L781">
        <v>114573</v>
      </c>
      <c r="M781" t="s">
        <v>6695</v>
      </c>
      <c r="N781" t="s">
        <v>233</v>
      </c>
      <c r="P781">
        <v>2</v>
      </c>
      <c r="Q781">
        <v>5</v>
      </c>
      <c r="R781" t="s">
        <v>3926</v>
      </c>
      <c r="S781">
        <v>1</v>
      </c>
      <c r="V781" t="s">
        <v>371</v>
      </c>
      <c r="W781" t="s">
        <v>372</v>
      </c>
      <c r="X781" t="s">
        <v>6696</v>
      </c>
      <c r="Y781">
        <v>1</v>
      </c>
      <c r="Z781" t="s">
        <v>3287</v>
      </c>
      <c r="AA781" t="s">
        <v>415</v>
      </c>
      <c r="AC781">
        <v>1</v>
      </c>
      <c r="AH781" t="s">
        <v>6697</v>
      </c>
      <c r="AI781">
        <v>3272380</v>
      </c>
      <c r="AJ781" t="s">
        <v>6692</v>
      </c>
      <c r="AL781">
        <v>0</v>
      </c>
      <c r="AM781" t="s">
        <v>6698</v>
      </c>
      <c r="AN781">
        <v>371808</v>
      </c>
      <c r="AO781">
        <f t="shared" si="109"/>
        <v>371808</v>
      </c>
      <c r="AP781" t="s">
        <v>6699</v>
      </c>
      <c r="AQ781">
        <f t="shared" si="110"/>
        <v>-37.503101851849351</v>
      </c>
      <c r="AR781">
        <f t="shared" si="111"/>
        <v>1</v>
      </c>
      <c r="AS781">
        <f t="shared" si="112"/>
        <v>0.49689814815064892</v>
      </c>
      <c r="AT781">
        <f t="shared" si="113"/>
        <v>1</v>
      </c>
      <c r="AU781">
        <f t="shared" si="114"/>
        <v>1</v>
      </c>
      <c r="AV781">
        <f t="shared" si="115"/>
        <v>1</v>
      </c>
      <c r="AW781">
        <f t="shared" si="116"/>
        <v>1</v>
      </c>
      <c r="AX781">
        <f t="shared" si="116"/>
        <v>1</v>
      </c>
      <c r="AY781">
        <f t="shared" si="117"/>
        <v>1</v>
      </c>
    </row>
    <row r="782" spans="1:51">
      <c r="A782" t="s">
        <v>6700</v>
      </c>
      <c r="B782">
        <v>3272381</v>
      </c>
      <c r="C782" t="s">
        <v>6701</v>
      </c>
      <c r="D782" t="s">
        <v>6702</v>
      </c>
      <c r="E782" t="s">
        <v>6703</v>
      </c>
      <c r="F782" t="s">
        <v>3926</v>
      </c>
      <c r="G782" t="s">
        <v>6704</v>
      </c>
      <c r="H782">
        <v>240</v>
      </c>
      <c r="I782">
        <v>240</v>
      </c>
      <c r="J782">
        <v>42017</v>
      </c>
      <c r="L782">
        <v>114497</v>
      </c>
      <c r="M782" t="s">
        <v>6705</v>
      </c>
      <c r="N782" t="s">
        <v>233</v>
      </c>
      <c r="O782" t="s">
        <v>6706</v>
      </c>
      <c r="P782">
        <v>2</v>
      </c>
      <c r="Q782">
        <v>5</v>
      </c>
      <c r="R782" t="s">
        <v>3926</v>
      </c>
      <c r="S782">
        <v>1</v>
      </c>
      <c r="U782" t="s">
        <v>6707</v>
      </c>
      <c r="V782" t="s">
        <v>6708</v>
      </c>
      <c r="W782" t="s">
        <v>6709</v>
      </c>
      <c r="X782" t="s">
        <v>6710</v>
      </c>
      <c r="Y782">
        <v>1</v>
      </c>
      <c r="Z782" t="s">
        <v>467</v>
      </c>
      <c r="AA782" t="s">
        <v>415</v>
      </c>
      <c r="AC782">
        <v>1</v>
      </c>
      <c r="AH782" t="s">
        <v>6699</v>
      </c>
      <c r="AI782">
        <v>3272417</v>
      </c>
      <c r="AJ782" t="s">
        <v>6700</v>
      </c>
      <c r="AL782">
        <v>0</v>
      </c>
      <c r="AM782" t="s">
        <v>6711</v>
      </c>
      <c r="AN782">
        <v>5715157</v>
      </c>
      <c r="AO782">
        <f t="shared" si="109"/>
        <v>5715157</v>
      </c>
      <c r="AP782" t="s">
        <v>6712</v>
      </c>
      <c r="AQ782">
        <f t="shared" si="110"/>
        <v>-16.505127314812853</v>
      </c>
      <c r="AR782">
        <f t="shared" si="111"/>
        <v>1</v>
      </c>
      <c r="AS782">
        <f t="shared" si="112"/>
        <v>0.494872685187147</v>
      </c>
      <c r="AT782">
        <f t="shared" si="113"/>
        <v>1</v>
      </c>
      <c r="AU782">
        <f t="shared" si="114"/>
        <v>1</v>
      </c>
      <c r="AV782">
        <f t="shared" si="115"/>
        <v>1</v>
      </c>
      <c r="AW782">
        <f t="shared" si="116"/>
        <v>1</v>
      </c>
      <c r="AX782">
        <f t="shared" si="116"/>
        <v>1</v>
      </c>
      <c r="AY782">
        <f t="shared" si="117"/>
        <v>1</v>
      </c>
    </row>
    <row r="783" spans="1:51">
      <c r="A783" t="s">
        <v>6713</v>
      </c>
      <c r="B783">
        <v>3272383</v>
      </c>
      <c r="C783" t="s">
        <v>6714</v>
      </c>
      <c r="D783" t="s">
        <v>824</v>
      </c>
      <c r="E783" t="s">
        <v>825</v>
      </c>
      <c r="F783" t="s">
        <v>826</v>
      </c>
      <c r="G783" t="s">
        <v>263</v>
      </c>
      <c r="H783">
        <v>0</v>
      </c>
      <c r="I783">
        <v>0</v>
      </c>
      <c r="J783">
        <v>13025</v>
      </c>
      <c r="L783">
        <v>114573</v>
      </c>
      <c r="M783" t="s">
        <v>6715</v>
      </c>
      <c r="N783" t="s">
        <v>233</v>
      </c>
      <c r="O783" t="s">
        <v>828</v>
      </c>
      <c r="P783">
        <v>2</v>
      </c>
      <c r="Q783">
        <v>1</v>
      </c>
      <c r="R783" t="s">
        <v>231</v>
      </c>
      <c r="S783">
        <v>3</v>
      </c>
      <c r="U783" t="s">
        <v>829</v>
      </c>
      <c r="V783" t="s">
        <v>6716</v>
      </c>
      <c r="W783" t="s">
        <v>6717</v>
      </c>
      <c r="Y783">
        <v>2</v>
      </c>
      <c r="Z783" t="s">
        <v>741</v>
      </c>
      <c r="AA783" t="s">
        <v>415</v>
      </c>
      <c r="AB783" t="s">
        <v>833</v>
      </c>
      <c r="AC783">
        <v>1</v>
      </c>
      <c r="AH783" t="s">
        <v>6685</v>
      </c>
      <c r="AO783">
        <f t="shared" si="109"/>
        <v>0</v>
      </c>
      <c r="AQ783">
        <f t="shared" si="110"/>
        <v>-15.503495370372548</v>
      </c>
      <c r="AR783">
        <f t="shared" si="111"/>
        <v>1</v>
      </c>
      <c r="AS783">
        <f t="shared" si="112"/>
        <v>-2.5034953703725478</v>
      </c>
      <c r="AT783">
        <f t="shared" si="113"/>
        <v>0</v>
      </c>
      <c r="AU783">
        <f t="shared" si="114"/>
        <v>1</v>
      </c>
      <c r="AV783">
        <f t="shared" si="115"/>
        <v>0</v>
      </c>
      <c r="AW783">
        <f t="shared" si="116"/>
        <v>0</v>
      </c>
      <c r="AX783">
        <f t="shared" si="116"/>
        <v>0</v>
      </c>
      <c r="AY783">
        <f t="shared" si="117"/>
        <v>0</v>
      </c>
    </row>
    <row r="784" spans="1:51">
      <c r="A784" t="s">
        <v>6718</v>
      </c>
      <c r="B784">
        <v>3272384</v>
      </c>
      <c r="C784" t="s">
        <v>6719</v>
      </c>
      <c r="D784" t="s">
        <v>824</v>
      </c>
      <c r="E784" t="s">
        <v>840</v>
      </c>
      <c r="F784" t="s">
        <v>826</v>
      </c>
      <c r="G784" t="s">
        <v>263</v>
      </c>
      <c r="H784">
        <v>0</v>
      </c>
      <c r="I784">
        <v>0</v>
      </c>
      <c r="J784">
        <v>13041</v>
      </c>
      <c r="L784">
        <v>114573</v>
      </c>
      <c r="M784" t="s">
        <v>6720</v>
      </c>
      <c r="N784" t="s">
        <v>233</v>
      </c>
      <c r="O784" t="s">
        <v>828</v>
      </c>
      <c r="P784">
        <v>2</v>
      </c>
      <c r="Q784">
        <v>1</v>
      </c>
      <c r="R784" t="s">
        <v>231</v>
      </c>
      <c r="S784">
        <v>3</v>
      </c>
      <c r="U784" t="s">
        <v>829</v>
      </c>
      <c r="V784" t="s">
        <v>6721</v>
      </c>
      <c r="W784" t="s">
        <v>6722</v>
      </c>
      <c r="Y784">
        <v>2</v>
      </c>
      <c r="Z784" t="s">
        <v>551</v>
      </c>
      <c r="AA784" t="s">
        <v>415</v>
      </c>
      <c r="AB784" t="s">
        <v>838</v>
      </c>
      <c r="AC784">
        <v>1</v>
      </c>
      <c r="AH784" t="s">
        <v>6715</v>
      </c>
      <c r="AO784">
        <f t="shared" si="109"/>
        <v>0</v>
      </c>
      <c r="AQ784">
        <f t="shared" si="110"/>
        <v>-5.5035069444420515</v>
      </c>
      <c r="AR784">
        <f t="shared" si="111"/>
        <v>1</v>
      </c>
      <c r="AS784">
        <f t="shared" si="112"/>
        <v>-2.5035069444420515</v>
      </c>
      <c r="AT784">
        <f t="shared" si="113"/>
        <v>0</v>
      </c>
      <c r="AU784">
        <f t="shared" si="114"/>
        <v>1</v>
      </c>
      <c r="AV784">
        <f t="shared" si="115"/>
        <v>0</v>
      </c>
      <c r="AW784">
        <f t="shared" si="116"/>
        <v>0</v>
      </c>
      <c r="AX784">
        <f t="shared" si="116"/>
        <v>0</v>
      </c>
      <c r="AY784">
        <f t="shared" si="117"/>
        <v>0</v>
      </c>
    </row>
    <row r="785" spans="1:51">
      <c r="A785" t="s">
        <v>6723</v>
      </c>
      <c r="B785">
        <v>3272385</v>
      </c>
      <c r="C785" t="s">
        <v>6724</v>
      </c>
      <c r="D785" t="s">
        <v>824</v>
      </c>
      <c r="E785" t="s">
        <v>825</v>
      </c>
      <c r="F785" t="s">
        <v>826</v>
      </c>
      <c r="G785" t="s">
        <v>263</v>
      </c>
      <c r="H785">
        <v>0</v>
      </c>
      <c r="I785">
        <v>0</v>
      </c>
      <c r="J785">
        <v>13042</v>
      </c>
      <c r="L785">
        <v>114573</v>
      </c>
      <c r="M785" t="s">
        <v>6720</v>
      </c>
      <c r="N785" t="s">
        <v>233</v>
      </c>
      <c r="O785" t="s">
        <v>828</v>
      </c>
      <c r="P785">
        <v>2</v>
      </c>
      <c r="Q785">
        <v>1</v>
      </c>
      <c r="R785" t="s">
        <v>231</v>
      </c>
      <c r="S785">
        <v>3</v>
      </c>
      <c r="U785" t="s">
        <v>829</v>
      </c>
      <c r="V785" t="s">
        <v>6725</v>
      </c>
      <c r="W785" t="s">
        <v>6726</v>
      </c>
      <c r="Y785">
        <v>2</v>
      </c>
      <c r="Z785" t="s">
        <v>2839</v>
      </c>
      <c r="AA785" t="s">
        <v>415</v>
      </c>
      <c r="AB785" t="s">
        <v>833</v>
      </c>
      <c r="AC785">
        <v>1</v>
      </c>
      <c r="AH785" t="s">
        <v>6720</v>
      </c>
      <c r="AO785">
        <f t="shared" si="109"/>
        <v>0</v>
      </c>
      <c r="AQ785">
        <f t="shared" si="110"/>
        <v>-58.503506944442051</v>
      </c>
      <c r="AR785">
        <f t="shared" si="111"/>
        <v>1</v>
      </c>
      <c r="AS785">
        <f t="shared" si="112"/>
        <v>-2.5035069444420515</v>
      </c>
      <c r="AT785">
        <f t="shared" si="113"/>
        <v>0</v>
      </c>
      <c r="AU785">
        <f t="shared" si="114"/>
        <v>1</v>
      </c>
      <c r="AV785">
        <f t="shared" si="115"/>
        <v>0</v>
      </c>
      <c r="AW785">
        <f t="shared" si="116"/>
        <v>0</v>
      </c>
      <c r="AX785">
        <f t="shared" si="116"/>
        <v>0</v>
      </c>
      <c r="AY785">
        <f t="shared" si="117"/>
        <v>0</v>
      </c>
    </row>
    <row r="786" spans="1:51">
      <c r="A786" t="s">
        <v>6727</v>
      </c>
      <c r="B786">
        <v>3272386</v>
      </c>
      <c r="C786" t="s">
        <v>6728</v>
      </c>
      <c r="D786" t="s">
        <v>824</v>
      </c>
      <c r="E786" t="s">
        <v>825</v>
      </c>
      <c r="F786" t="s">
        <v>826</v>
      </c>
      <c r="G786" t="s">
        <v>263</v>
      </c>
      <c r="H786">
        <v>0</v>
      </c>
      <c r="I786">
        <v>0</v>
      </c>
      <c r="J786">
        <v>13043</v>
      </c>
      <c r="L786">
        <v>114573</v>
      </c>
      <c r="M786" t="s">
        <v>6720</v>
      </c>
      <c r="N786" t="s">
        <v>233</v>
      </c>
      <c r="O786" t="s">
        <v>828</v>
      </c>
      <c r="P786">
        <v>2</v>
      </c>
      <c r="Q786">
        <v>1</v>
      </c>
      <c r="R786" t="s">
        <v>231</v>
      </c>
      <c r="S786">
        <v>3</v>
      </c>
      <c r="U786" t="s">
        <v>829</v>
      </c>
      <c r="V786" t="s">
        <v>6729</v>
      </c>
      <c r="W786" t="s">
        <v>6730</v>
      </c>
      <c r="Y786">
        <v>2</v>
      </c>
      <c r="Z786" t="s">
        <v>2839</v>
      </c>
      <c r="AA786" t="s">
        <v>415</v>
      </c>
      <c r="AB786" t="s">
        <v>833</v>
      </c>
      <c r="AC786">
        <v>1</v>
      </c>
      <c r="AH786" t="s">
        <v>6720</v>
      </c>
      <c r="AO786">
        <f t="shared" si="109"/>
        <v>0</v>
      </c>
      <c r="AQ786">
        <f t="shared" si="110"/>
        <v>-58.503506944442051</v>
      </c>
      <c r="AR786">
        <f t="shared" si="111"/>
        <v>1</v>
      </c>
      <c r="AS786">
        <f t="shared" si="112"/>
        <v>-2.5035069444420515</v>
      </c>
      <c r="AT786">
        <f t="shared" si="113"/>
        <v>0</v>
      </c>
      <c r="AU786">
        <f t="shared" si="114"/>
        <v>1</v>
      </c>
      <c r="AV786">
        <f t="shared" si="115"/>
        <v>0</v>
      </c>
      <c r="AW786">
        <f t="shared" si="116"/>
        <v>0</v>
      </c>
      <c r="AX786">
        <f t="shared" si="116"/>
        <v>0</v>
      </c>
      <c r="AY786">
        <f t="shared" si="117"/>
        <v>0</v>
      </c>
    </row>
    <row r="787" spans="1:51">
      <c r="A787" t="s">
        <v>6731</v>
      </c>
      <c r="B787">
        <v>3272387</v>
      </c>
      <c r="C787" t="s">
        <v>6732</v>
      </c>
      <c r="D787" t="s">
        <v>824</v>
      </c>
      <c r="E787" t="s">
        <v>825</v>
      </c>
      <c r="F787" t="s">
        <v>826</v>
      </c>
      <c r="G787" t="s">
        <v>263</v>
      </c>
      <c r="H787">
        <v>0</v>
      </c>
      <c r="I787">
        <v>0</v>
      </c>
      <c r="J787">
        <v>13044</v>
      </c>
      <c r="L787">
        <v>114573</v>
      </c>
      <c r="M787" t="s">
        <v>6720</v>
      </c>
      <c r="N787" t="s">
        <v>233</v>
      </c>
      <c r="O787" t="s">
        <v>828</v>
      </c>
      <c r="P787">
        <v>2</v>
      </c>
      <c r="Q787">
        <v>1</v>
      </c>
      <c r="R787" t="s">
        <v>231</v>
      </c>
      <c r="S787">
        <v>3</v>
      </c>
      <c r="U787" t="s">
        <v>829</v>
      </c>
      <c r="V787" t="s">
        <v>6733</v>
      </c>
      <c r="W787" t="s">
        <v>6734</v>
      </c>
      <c r="Y787">
        <v>2</v>
      </c>
      <c r="Z787" t="s">
        <v>3294</v>
      </c>
      <c r="AA787" t="s">
        <v>415</v>
      </c>
      <c r="AB787" t="s">
        <v>833</v>
      </c>
      <c r="AC787">
        <v>1</v>
      </c>
      <c r="AH787" t="s">
        <v>6720</v>
      </c>
      <c r="AO787">
        <f t="shared" si="109"/>
        <v>0</v>
      </c>
      <c r="AQ787">
        <f t="shared" si="110"/>
        <v>-30.503506944442051</v>
      </c>
      <c r="AR787">
        <f t="shared" si="111"/>
        <v>1</v>
      </c>
      <c r="AS787">
        <f t="shared" si="112"/>
        <v>-2.5035069444420515</v>
      </c>
      <c r="AT787">
        <f t="shared" si="113"/>
        <v>0</v>
      </c>
      <c r="AU787">
        <f t="shared" si="114"/>
        <v>1</v>
      </c>
      <c r="AV787">
        <f t="shared" si="115"/>
        <v>0</v>
      </c>
      <c r="AW787">
        <f t="shared" si="116"/>
        <v>0</v>
      </c>
      <c r="AX787">
        <f t="shared" si="116"/>
        <v>0</v>
      </c>
      <c r="AY787">
        <f t="shared" si="117"/>
        <v>0</v>
      </c>
    </row>
    <row r="788" spans="1:51">
      <c r="A788" t="s">
        <v>6735</v>
      </c>
      <c r="B788">
        <v>3272388</v>
      </c>
      <c r="C788" t="s">
        <v>6736</v>
      </c>
      <c r="D788" t="s">
        <v>824</v>
      </c>
      <c r="E788" t="s">
        <v>6737</v>
      </c>
      <c r="F788" t="s">
        <v>826</v>
      </c>
      <c r="G788" t="s">
        <v>263</v>
      </c>
      <c r="H788">
        <v>0</v>
      </c>
      <c r="I788">
        <v>0</v>
      </c>
      <c r="J788">
        <v>13045</v>
      </c>
      <c r="L788">
        <v>114573</v>
      </c>
      <c r="M788" t="s">
        <v>6720</v>
      </c>
      <c r="N788" t="s">
        <v>233</v>
      </c>
      <c r="O788" t="s">
        <v>828</v>
      </c>
      <c r="P788">
        <v>2</v>
      </c>
      <c r="Q788">
        <v>1</v>
      </c>
      <c r="R788" t="s">
        <v>231</v>
      </c>
      <c r="S788">
        <v>3</v>
      </c>
      <c r="U788" t="s">
        <v>829</v>
      </c>
      <c r="V788" t="s">
        <v>6738</v>
      </c>
      <c r="W788" t="s">
        <v>6739</v>
      </c>
      <c r="Y788">
        <v>2</v>
      </c>
      <c r="Z788" t="s">
        <v>6740</v>
      </c>
      <c r="AA788" t="s">
        <v>233</v>
      </c>
      <c r="AB788" t="s">
        <v>6741</v>
      </c>
      <c r="AC788">
        <v>1</v>
      </c>
      <c r="AH788" t="s">
        <v>6720</v>
      </c>
      <c r="AO788">
        <f t="shared" si="109"/>
        <v>0</v>
      </c>
      <c r="AQ788">
        <f t="shared" si="110"/>
        <v>351.49649305555795</v>
      </c>
      <c r="AR788">
        <f t="shared" si="111"/>
        <v>0</v>
      </c>
      <c r="AS788">
        <f t="shared" si="112"/>
        <v>-2.5035069444420515</v>
      </c>
      <c r="AT788">
        <f t="shared" si="113"/>
        <v>0</v>
      </c>
      <c r="AU788">
        <f t="shared" si="114"/>
        <v>1</v>
      </c>
      <c r="AV788">
        <f t="shared" si="115"/>
        <v>0</v>
      </c>
      <c r="AW788">
        <f t="shared" si="116"/>
        <v>0</v>
      </c>
      <c r="AX788">
        <f t="shared" si="116"/>
        <v>0</v>
      </c>
      <c r="AY788">
        <f t="shared" si="117"/>
        <v>0</v>
      </c>
    </row>
    <row r="789" spans="1:51">
      <c r="A789" t="s">
        <v>6742</v>
      </c>
      <c r="B789">
        <v>3272389</v>
      </c>
      <c r="C789" t="s">
        <v>6743</v>
      </c>
      <c r="D789" t="s">
        <v>824</v>
      </c>
      <c r="E789" t="s">
        <v>825</v>
      </c>
      <c r="F789" t="s">
        <v>826</v>
      </c>
      <c r="G789" t="s">
        <v>263</v>
      </c>
      <c r="H789">
        <v>0</v>
      </c>
      <c r="I789">
        <v>0</v>
      </c>
      <c r="J789">
        <v>13046</v>
      </c>
      <c r="L789">
        <v>114573</v>
      </c>
      <c r="M789" t="s">
        <v>6720</v>
      </c>
      <c r="N789" t="s">
        <v>233</v>
      </c>
      <c r="O789" t="s">
        <v>828</v>
      </c>
      <c r="P789">
        <v>2</v>
      </c>
      <c r="Q789">
        <v>1</v>
      </c>
      <c r="R789" t="s">
        <v>231</v>
      </c>
      <c r="S789">
        <v>3</v>
      </c>
      <c r="U789" t="s">
        <v>829</v>
      </c>
      <c r="V789" t="s">
        <v>6744</v>
      </c>
      <c r="W789" t="s">
        <v>6745</v>
      </c>
      <c r="Y789">
        <v>2</v>
      </c>
      <c r="Z789" t="s">
        <v>4829</v>
      </c>
      <c r="AA789" t="s">
        <v>415</v>
      </c>
      <c r="AB789" t="s">
        <v>833</v>
      </c>
      <c r="AC789">
        <v>1</v>
      </c>
      <c r="AH789" t="s">
        <v>6720</v>
      </c>
      <c r="AO789">
        <f t="shared" si="109"/>
        <v>0</v>
      </c>
      <c r="AQ789">
        <f t="shared" si="110"/>
        <v>-57.503506944442051</v>
      </c>
      <c r="AR789">
        <f t="shared" si="111"/>
        <v>1</v>
      </c>
      <c r="AS789">
        <f t="shared" si="112"/>
        <v>-2.5035069444420515</v>
      </c>
      <c r="AT789">
        <f t="shared" si="113"/>
        <v>0</v>
      </c>
      <c r="AU789">
        <f t="shared" si="114"/>
        <v>1</v>
      </c>
      <c r="AV789">
        <f t="shared" si="115"/>
        <v>0</v>
      </c>
      <c r="AW789">
        <f t="shared" si="116"/>
        <v>0</v>
      </c>
      <c r="AX789">
        <f t="shared" si="116"/>
        <v>0</v>
      </c>
      <c r="AY789">
        <f t="shared" si="117"/>
        <v>0</v>
      </c>
    </row>
    <row r="790" spans="1:51">
      <c r="A790" t="s">
        <v>6746</v>
      </c>
      <c r="B790">
        <v>3272390</v>
      </c>
      <c r="C790" t="s">
        <v>5409</v>
      </c>
      <c r="D790" t="s">
        <v>824</v>
      </c>
      <c r="E790" t="s">
        <v>825</v>
      </c>
      <c r="F790" t="s">
        <v>826</v>
      </c>
      <c r="G790" t="s">
        <v>263</v>
      </c>
      <c r="H790">
        <v>0</v>
      </c>
      <c r="I790">
        <v>0</v>
      </c>
      <c r="J790">
        <v>13047</v>
      </c>
      <c r="L790">
        <v>114573</v>
      </c>
      <c r="M790" t="s">
        <v>6720</v>
      </c>
      <c r="N790" t="s">
        <v>233</v>
      </c>
      <c r="O790" t="s">
        <v>828</v>
      </c>
      <c r="P790">
        <v>2</v>
      </c>
      <c r="Q790">
        <v>1</v>
      </c>
      <c r="R790" t="s">
        <v>231</v>
      </c>
      <c r="S790">
        <v>3</v>
      </c>
      <c r="U790" t="s">
        <v>829</v>
      </c>
      <c r="V790" t="s">
        <v>5414</v>
      </c>
      <c r="W790" t="s">
        <v>6747</v>
      </c>
      <c r="Y790">
        <v>2</v>
      </c>
      <c r="Z790" t="s">
        <v>2839</v>
      </c>
      <c r="AA790" t="s">
        <v>415</v>
      </c>
      <c r="AB790" t="s">
        <v>833</v>
      </c>
      <c r="AC790">
        <v>1</v>
      </c>
      <c r="AH790" t="s">
        <v>6720</v>
      </c>
      <c r="AO790">
        <f t="shared" si="109"/>
        <v>0</v>
      </c>
      <c r="AQ790">
        <f t="shared" si="110"/>
        <v>-58.503506944442051</v>
      </c>
      <c r="AR790">
        <f t="shared" si="111"/>
        <v>1</v>
      </c>
      <c r="AS790">
        <f t="shared" si="112"/>
        <v>-2.5035069444420515</v>
      </c>
      <c r="AT790">
        <f t="shared" si="113"/>
        <v>0</v>
      </c>
      <c r="AU790">
        <f t="shared" si="114"/>
        <v>1</v>
      </c>
      <c r="AV790">
        <f t="shared" si="115"/>
        <v>0</v>
      </c>
      <c r="AW790">
        <f t="shared" si="116"/>
        <v>0</v>
      </c>
      <c r="AX790">
        <f t="shared" si="116"/>
        <v>0</v>
      </c>
      <c r="AY790">
        <f t="shared" si="117"/>
        <v>0</v>
      </c>
    </row>
    <row r="791" spans="1:51">
      <c r="A791" t="s">
        <v>6748</v>
      </c>
      <c r="B791">
        <v>3272391</v>
      </c>
      <c r="C791" t="s">
        <v>6749</v>
      </c>
      <c r="D791" t="s">
        <v>824</v>
      </c>
      <c r="E791" t="s">
        <v>6737</v>
      </c>
      <c r="F791" t="s">
        <v>826</v>
      </c>
      <c r="G791" t="s">
        <v>263</v>
      </c>
      <c r="H791">
        <v>0</v>
      </c>
      <c r="I791">
        <v>0</v>
      </c>
      <c r="J791">
        <v>13048</v>
      </c>
      <c r="L791">
        <v>114573</v>
      </c>
      <c r="M791" t="s">
        <v>6720</v>
      </c>
      <c r="N791" t="s">
        <v>233</v>
      </c>
      <c r="O791" t="s">
        <v>828</v>
      </c>
      <c r="P791">
        <v>2</v>
      </c>
      <c r="Q791">
        <v>1</v>
      </c>
      <c r="R791" t="s">
        <v>231</v>
      </c>
      <c r="S791">
        <v>3</v>
      </c>
      <c r="U791" t="s">
        <v>829</v>
      </c>
      <c r="V791" t="s">
        <v>6750</v>
      </c>
      <c r="W791" t="s">
        <v>6751</v>
      </c>
      <c r="Y791">
        <v>2</v>
      </c>
      <c r="Z791" t="s">
        <v>589</v>
      </c>
      <c r="AA791" t="s">
        <v>415</v>
      </c>
      <c r="AB791" t="s">
        <v>6741</v>
      </c>
      <c r="AC791">
        <v>1</v>
      </c>
      <c r="AH791" t="s">
        <v>6720</v>
      </c>
      <c r="AO791">
        <f t="shared" si="109"/>
        <v>0</v>
      </c>
      <c r="AQ791">
        <f t="shared" si="110"/>
        <v>-19.503506944442051</v>
      </c>
      <c r="AR791">
        <f t="shared" si="111"/>
        <v>1</v>
      </c>
      <c r="AS791">
        <f t="shared" si="112"/>
        <v>-2.5035069444420515</v>
      </c>
      <c r="AT791">
        <f t="shared" si="113"/>
        <v>0</v>
      </c>
      <c r="AU791">
        <f t="shared" si="114"/>
        <v>1</v>
      </c>
      <c r="AV791">
        <f t="shared" si="115"/>
        <v>0</v>
      </c>
      <c r="AW791">
        <f t="shared" si="116"/>
        <v>0</v>
      </c>
      <c r="AX791">
        <f t="shared" si="116"/>
        <v>0</v>
      </c>
      <c r="AY791">
        <f t="shared" si="117"/>
        <v>0</v>
      </c>
    </row>
    <row r="792" spans="1:51">
      <c r="A792" t="s">
        <v>6752</v>
      </c>
      <c r="B792">
        <v>3272392</v>
      </c>
      <c r="C792" t="s">
        <v>4802</v>
      </c>
      <c r="D792" t="s">
        <v>824</v>
      </c>
      <c r="E792" t="s">
        <v>836</v>
      </c>
      <c r="F792" t="s">
        <v>826</v>
      </c>
      <c r="G792" t="s">
        <v>263</v>
      </c>
      <c r="H792">
        <v>0</v>
      </c>
      <c r="I792">
        <v>0</v>
      </c>
      <c r="J792">
        <v>13049</v>
      </c>
      <c r="L792">
        <v>114573</v>
      </c>
      <c r="M792" t="s">
        <v>6753</v>
      </c>
      <c r="N792" t="s">
        <v>233</v>
      </c>
      <c r="O792" t="s">
        <v>828</v>
      </c>
      <c r="P792">
        <v>2</v>
      </c>
      <c r="Q792">
        <v>1</v>
      </c>
      <c r="R792" t="s">
        <v>231</v>
      </c>
      <c r="S792">
        <v>3</v>
      </c>
      <c r="U792" t="s">
        <v>829</v>
      </c>
      <c r="W792" t="s">
        <v>4803</v>
      </c>
      <c r="Y792">
        <v>2</v>
      </c>
      <c r="Z792" t="s">
        <v>551</v>
      </c>
      <c r="AA792" t="s">
        <v>415</v>
      </c>
      <c r="AB792" t="s">
        <v>838</v>
      </c>
      <c r="AC792">
        <v>1</v>
      </c>
      <c r="AH792" t="s">
        <v>6753</v>
      </c>
      <c r="AO792">
        <f t="shared" si="109"/>
        <v>0</v>
      </c>
      <c r="AQ792">
        <f t="shared" si="110"/>
        <v>-5.5035185185188311</v>
      </c>
      <c r="AR792">
        <f t="shared" si="111"/>
        <v>1</v>
      </c>
      <c r="AS792">
        <f t="shared" si="112"/>
        <v>-2.5035185185188311</v>
      </c>
      <c r="AT792">
        <f t="shared" si="113"/>
        <v>0</v>
      </c>
      <c r="AU792">
        <f t="shared" si="114"/>
        <v>1</v>
      </c>
      <c r="AV792">
        <f t="shared" si="115"/>
        <v>0</v>
      </c>
      <c r="AW792">
        <f t="shared" si="116"/>
        <v>0</v>
      </c>
      <c r="AX792">
        <f t="shared" si="116"/>
        <v>0</v>
      </c>
      <c r="AY792">
        <f t="shared" si="117"/>
        <v>0</v>
      </c>
    </row>
    <row r="793" spans="1:51">
      <c r="A793" t="s">
        <v>6754</v>
      </c>
      <c r="B793">
        <v>3272393</v>
      </c>
      <c r="C793" t="s">
        <v>6755</v>
      </c>
      <c r="D793" t="s">
        <v>824</v>
      </c>
      <c r="E793" t="s">
        <v>6737</v>
      </c>
      <c r="F793" t="s">
        <v>826</v>
      </c>
      <c r="G793" t="s">
        <v>263</v>
      </c>
      <c r="H793">
        <v>0</v>
      </c>
      <c r="I793">
        <v>0</v>
      </c>
      <c r="J793">
        <v>13050</v>
      </c>
      <c r="L793">
        <v>114573</v>
      </c>
      <c r="M793" t="s">
        <v>6753</v>
      </c>
      <c r="N793" t="s">
        <v>233</v>
      </c>
      <c r="O793" t="s">
        <v>828</v>
      </c>
      <c r="P793">
        <v>2</v>
      </c>
      <c r="Q793">
        <v>1</v>
      </c>
      <c r="R793" t="s">
        <v>231</v>
      </c>
      <c r="S793">
        <v>3</v>
      </c>
      <c r="U793" t="s">
        <v>829</v>
      </c>
      <c r="V793" t="s">
        <v>6756</v>
      </c>
      <c r="W793" t="s">
        <v>6757</v>
      </c>
      <c r="Y793">
        <v>2</v>
      </c>
      <c r="Z793" t="s">
        <v>1438</v>
      </c>
      <c r="AA793" t="s">
        <v>415</v>
      </c>
      <c r="AB793" t="s">
        <v>6741</v>
      </c>
      <c r="AC793">
        <v>1</v>
      </c>
      <c r="AH793" t="s">
        <v>6753</v>
      </c>
      <c r="AO793">
        <f t="shared" si="109"/>
        <v>0</v>
      </c>
      <c r="AQ793">
        <f t="shared" si="110"/>
        <v>-36.503518518518831</v>
      </c>
      <c r="AR793">
        <f t="shared" si="111"/>
        <v>1</v>
      </c>
      <c r="AS793">
        <f t="shared" si="112"/>
        <v>-2.5035185185188311</v>
      </c>
      <c r="AT793">
        <f t="shared" si="113"/>
        <v>0</v>
      </c>
      <c r="AU793">
        <f t="shared" si="114"/>
        <v>1</v>
      </c>
      <c r="AV793">
        <f t="shared" si="115"/>
        <v>0</v>
      </c>
      <c r="AW793">
        <f t="shared" si="116"/>
        <v>0</v>
      </c>
      <c r="AX793">
        <f t="shared" si="116"/>
        <v>0</v>
      </c>
      <c r="AY793">
        <f t="shared" si="117"/>
        <v>0</v>
      </c>
    </row>
    <row r="794" spans="1:51">
      <c r="A794" t="s">
        <v>6758</v>
      </c>
      <c r="B794">
        <v>3272394</v>
      </c>
      <c r="C794" t="s">
        <v>4802</v>
      </c>
      <c r="D794" t="s">
        <v>824</v>
      </c>
      <c r="E794" t="s">
        <v>843</v>
      </c>
      <c r="F794" t="s">
        <v>826</v>
      </c>
      <c r="G794" t="s">
        <v>263</v>
      </c>
      <c r="H794">
        <v>0</v>
      </c>
      <c r="I794">
        <v>0</v>
      </c>
      <c r="J794">
        <v>13051</v>
      </c>
      <c r="L794">
        <v>114573</v>
      </c>
      <c r="M794" t="s">
        <v>6753</v>
      </c>
      <c r="N794" t="s">
        <v>233</v>
      </c>
      <c r="O794" t="s">
        <v>828</v>
      </c>
      <c r="P794">
        <v>2</v>
      </c>
      <c r="Q794">
        <v>1</v>
      </c>
      <c r="R794" t="s">
        <v>231</v>
      </c>
      <c r="S794">
        <v>3</v>
      </c>
      <c r="U794" t="s">
        <v>829</v>
      </c>
      <c r="W794" t="s">
        <v>4803</v>
      </c>
      <c r="Y794">
        <v>2</v>
      </c>
      <c r="Z794" t="s">
        <v>551</v>
      </c>
      <c r="AA794" t="s">
        <v>415</v>
      </c>
      <c r="AB794" t="s">
        <v>838</v>
      </c>
      <c r="AC794">
        <v>1</v>
      </c>
      <c r="AH794" t="s">
        <v>6753</v>
      </c>
      <c r="AO794">
        <f t="shared" si="109"/>
        <v>0</v>
      </c>
      <c r="AQ794">
        <f t="shared" si="110"/>
        <v>-5.5035185185188311</v>
      </c>
      <c r="AR794">
        <f t="shared" si="111"/>
        <v>1</v>
      </c>
      <c r="AS794">
        <f t="shared" si="112"/>
        <v>-2.5035185185188311</v>
      </c>
      <c r="AT794">
        <f t="shared" si="113"/>
        <v>0</v>
      </c>
      <c r="AU794">
        <f t="shared" si="114"/>
        <v>1</v>
      </c>
      <c r="AV794">
        <f t="shared" si="115"/>
        <v>0</v>
      </c>
      <c r="AW794">
        <f t="shared" si="116"/>
        <v>0</v>
      </c>
      <c r="AX794">
        <f t="shared" si="116"/>
        <v>0</v>
      </c>
      <c r="AY794">
        <f t="shared" si="117"/>
        <v>0</v>
      </c>
    </row>
    <row r="795" spans="1:51">
      <c r="A795" t="s">
        <v>6759</v>
      </c>
      <c r="B795">
        <v>3272395</v>
      </c>
      <c r="C795" t="s">
        <v>4802</v>
      </c>
      <c r="D795" t="s">
        <v>824</v>
      </c>
      <c r="E795" t="s">
        <v>840</v>
      </c>
      <c r="F795" t="s">
        <v>826</v>
      </c>
      <c r="G795" t="s">
        <v>263</v>
      </c>
      <c r="H795">
        <v>0</v>
      </c>
      <c r="I795">
        <v>0</v>
      </c>
      <c r="J795">
        <v>13052</v>
      </c>
      <c r="L795">
        <v>114573</v>
      </c>
      <c r="M795" t="s">
        <v>6753</v>
      </c>
      <c r="N795" t="s">
        <v>233</v>
      </c>
      <c r="O795" t="s">
        <v>828</v>
      </c>
      <c r="P795">
        <v>2</v>
      </c>
      <c r="Q795">
        <v>1</v>
      </c>
      <c r="R795" t="s">
        <v>231</v>
      </c>
      <c r="S795">
        <v>3</v>
      </c>
      <c r="U795" t="s">
        <v>829</v>
      </c>
      <c r="W795" t="s">
        <v>4803</v>
      </c>
      <c r="Y795">
        <v>2</v>
      </c>
      <c r="Z795" t="s">
        <v>551</v>
      </c>
      <c r="AA795" t="s">
        <v>415</v>
      </c>
      <c r="AB795" t="s">
        <v>838</v>
      </c>
      <c r="AC795">
        <v>1</v>
      </c>
      <c r="AH795" t="s">
        <v>6753</v>
      </c>
      <c r="AO795">
        <f t="shared" si="109"/>
        <v>0</v>
      </c>
      <c r="AQ795">
        <f t="shared" si="110"/>
        <v>-5.5035185185188311</v>
      </c>
      <c r="AR795">
        <f t="shared" si="111"/>
        <v>1</v>
      </c>
      <c r="AS795">
        <f t="shared" si="112"/>
        <v>-2.5035185185188311</v>
      </c>
      <c r="AT795">
        <f t="shared" si="113"/>
        <v>0</v>
      </c>
      <c r="AU795">
        <f t="shared" si="114"/>
        <v>1</v>
      </c>
      <c r="AV795">
        <f t="shared" si="115"/>
        <v>0</v>
      </c>
      <c r="AW795">
        <f t="shared" si="116"/>
        <v>0</v>
      </c>
      <c r="AX795">
        <f t="shared" si="116"/>
        <v>0</v>
      </c>
      <c r="AY795">
        <f t="shared" si="117"/>
        <v>0</v>
      </c>
    </row>
    <row r="796" spans="1:51">
      <c r="A796" t="s">
        <v>6760</v>
      </c>
      <c r="B796">
        <v>3272396</v>
      </c>
      <c r="C796" t="s">
        <v>4802</v>
      </c>
      <c r="D796" t="s">
        <v>824</v>
      </c>
      <c r="E796" t="s">
        <v>840</v>
      </c>
      <c r="F796" t="s">
        <v>826</v>
      </c>
      <c r="G796" t="s">
        <v>263</v>
      </c>
      <c r="H796">
        <v>0</v>
      </c>
      <c r="I796">
        <v>0</v>
      </c>
      <c r="J796">
        <v>13053</v>
      </c>
      <c r="L796">
        <v>114573</v>
      </c>
      <c r="M796" t="s">
        <v>6753</v>
      </c>
      <c r="N796" t="s">
        <v>233</v>
      </c>
      <c r="O796" t="s">
        <v>828</v>
      </c>
      <c r="P796">
        <v>2</v>
      </c>
      <c r="Q796">
        <v>1</v>
      </c>
      <c r="R796" t="s">
        <v>231</v>
      </c>
      <c r="S796">
        <v>3</v>
      </c>
      <c r="U796" t="s">
        <v>829</v>
      </c>
      <c r="W796" t="s">
        <v>4803</v>
      </c>
      <c r="Y796">
        <v>2</v>
      </c>
      <c r="Z796" t="s">
        <v>551</v>
      </c>
      <c r="AA796" t="s">
        <v>415</v>
      </c>
      <c r="AB796" t="s">
        <v>838</v>
      </c>
      <c r="AC796">
        <v>1</v>
      </c>
      <c r="AH796" t="s">
        <v>6753</v>
      </c>
      <c r="AO796">
        <f t="shared" si="109"/>
        <v>0</v>
      </c>
      <c r="AQ796">
        <f t="shared" si="110"/>
        <v>-5.5035185185188311</v>
      </c>
      <c r="AR796">
        <f t="shared" si="111"/>
        <v>1</v>
      </c>
      <c r="AS796">
        <f t="shared" si="112"/>
        <v>-2.5035185185188311</v>
      </c>
      <c r="AT796">
        <f t="shared" si="113"/>
        <v>0</v>
      </c>
      <c r="AU796">
        <f t="shared" si="114"/>
        <v>1</v>
      </c>
      <c r="AV796">
        <f t="shared" si="115"/>
        <v>0</v>
      </c>
      <c r="AW796">
        <f t="shared" si="116"/>
        <v>0</v>
      </c>
      <c r="AX796">
        <f t="shared" si="116"/>
        <v>0</v>
      </c>
      <c r="AY796">
        <f t="shared" si="117"/>
        <v>0</v>
      </c>
    </row>
    <row r="797" spans="1:51">
      <c r="A797" t="s">
        <v>6761</v>
      </c>
      <c r="B797">
        <v>3272397</v>
      </c>
      <c r="C797" t="s">
        <v>6762</v>
      </c>
      <c r="D797" t="s">
        <v>824</v>
      </c>
      <c r="E797" t="s">
        <v>845</v>
      </c>
      <c r="F797" t="s">
        <v>826</v>
      </c>
      <c r="G797" t="s">
        <v>263</v>
      </c>
      <c r="H797">
        <v>0</v>
      </c>
      <c r="I797">
        <v>0</v>
      </c>
      <c r="J797">
        <v>13040</v>
      </c>
      <c r="L797">
        <v>114573</v>
      </c>
      <c r="M797" t="s">
        <v>6753</v>
      </c>
      <c r="N797" t="s">
        <v>233</v>
      </c>
      <c r="O797" t="s">
        <v>828</v>
      </c>
      <c r="P797">
        <v>2</v>
      </c>
      <c r="Q797">
        <v>1</v>
      </c>
      <c r="R797" t="s">
        <v>231</v>
      </c>
      <c r="S797">
        <v>3</v>
      </c>
      <c r="U797" t="s">
        <v>829</v>
      </c>
      <c r="V797" t="s">
        <v>6763</v>
      </c>
      <c r="W797" t="s">
        <v>6764</v>
      </c>
      <c r="Y797">
        <v>2</v>
      </c>
      <c r="Z797" t="s">
        <v>589</v>
      </c>
      <c r="AA797" t="s">
        <v>415</v>
      </c>
      <c r="AB797" t="s">
        <v>838</v>
      </c>
      <c r="AC797">
        <v>1</v>
      </c>
      <c r="AH797" t="s">
        <v>6753</v>
      </c>
      <c r="AO797">
        <f t="shared" si="109"/>
        <v>0</v>
      </c>
      <c r="AQ797">
        <f t="shared" si="110"/>
        <v>-19.503518518518831</v>
      </c>
      <c r="AR797">
        <f t="shared" si="111"/>
        <v>1</v>
      </c>
      <c r="AS797">
        <f t="shared" si="112"/>
        <v>-2.5035185185188311</v>
      </c>
      <c r="AT797">
        <f t="shared" si="113"/>
        <v>0</v>
      </c>
      <c r="AU797">
        <f t="shared" si="114"/>
        <v>1</v>
      </c>
      <c r="AV797">
        <f t="shared" si="115"/>
        <v>0</v>
      </c>
      <c r="AW797">
        <f t="shared" si="116"/>
        <v>0</v>
      </c>
      <c r="AX797">
        <f t="shared" si="116"/>
        <v>0</v>
      </c>
      <c r="AY797">
        <f t="shared" si="117"/>
        <v>0</v>
      </c>
    </row>
    <row r="798" spans="1:51">
      <c r="A798" t="s">
        <v>6765</v>
      </c>
      <c r="B798">
        <v>3272398</v>
      </c>
      <c r="C798" t="s">
        <v>6766</v>
      </c>
      <c r="D798" t="s">
        <v>824</v>
      </c>
      <c r="E798" t="s">
        <v>836</v>
      </c>
      <c r="F798" t="s">
        <v>826</v>
      </c>
      <c r="G798" t="s">
        <v>263</v>
      </c>
      <c r="H798">
        <v>0</v>
      </c>
      <c r="I798">
        <v>0</v>
      </c>
      <c r="J798">
        <v>13039</v>
      </c>
      <c r="L798">
        <v>114573</v>
      </c>
      <c r="M798" t="s">
        <v>6753</v>
      </c>
      <c r="N798" t="s">
        <v>233</v>
      </c>
      <c r="O798" t="s">
        <v>828</v>
      </c>
      <c r="P798">
        <v>2</v>
      </c>
      <c r="Q798">
        <v>1</v>
      </c>
      <c r="R798" t="s">
        <v>231</v>
      </c>
      <c r="S798">
        <v>3</v>
      </c>
      <c r="U798" t="s">
        <v>829</v>
      </c>
      <c r="V798" t="s">
        <v>6767</v>
      </c>
      <c r="W798" t="s">
        <v>6768</v>
      </c>
      <c r="Y798">
        <v>2</v>
      </c>
      <c r="Z798" t="s">
        <v>978</v>
      </c>
      <c r="AA798" t="s">
        <v>415</v>
      </c>
      <c r="AB798" t="s">
        <v>838</v>
      </c>
      <c r="AC798">
        <v>1</v>
      </c>
      <c r="AH798" t="s">
        <v>6753</v>
      </c>
      <c r="AO798">
        <f t="shared" si="109"/>
        <v>0</v>
      </c>
      <c r="AQ798">
        <f t="shared" si="110"/>
        <v>-12.503518518518831</v>
      </c>
      <c r="AR798">
        <f t="shared" si="111"/>
        <v>1</v>
      </c>
      <c r="AS798">
        <f t="shared" si="112"/>
        <v>-2.5035185185188311</v>
      </c>
      <c r="AT798">
        <f t="shared" si="113"/>
        <v>0</v>
      </c>
      <c r="AU798">
        <f t="shared" si="114"/>
        <v>1</v>
      </c>
      <c r="AV798">
        <f t="shared" si="115"/>
        <v>0</v>
      </c>
      <c r="AW798">
        <f t="shared" si="116"/>
        <v>0</v>
      </c>
      <c r="AX798">
        <f t="shared" si="116"/>
        <v>0</v>
      </c>
      <c r="AY798">
        <f t="shared" si="117"/>
        <v>0</v>
      </c>
    </row>
    <row r="799" spans="1:51">
      <c r="A799" t="s">
        <v>6769</v>
      </c>
      <c r="B799">
        <v>3272399</v>
      </c>
      <c r="C799" t="s">
        <v>2088</v>
      </c>
      <c r="D799" t="s">
        <v>824</v>
      </c>
      <c r="E799" t="s">
        <v>6770</v>
      </c>
      <c r="F799" t="s">
        <v>2719</v>
      </c>
      <c r="G799" t="s">
        <v>1800</v>
      </c>
      <c r="H799">
        <v>0</v>
      </c>
      <c r="I799">
        <v>0</v>
      </c>
      <c r="J799">
        <v>13026</v>
      </c>
      <c r="L799">
        <v>114573</v>
      </c>
      <c r="M799" t="s">
        <v>6753</v>
      </c>
      <c r="N799" t="s">
        <v>233</v>
      </c>
      <c r="O799" t="s">
        <v>828</v>
      </c>
      <c r="P799">
        <v>2</v>
      </c>
      <c r="Q799">
        <v>1</v>
      </c>
      <c r="R799" t="s">
        <v>231</v>
      </c>
      <c r="S799">
        <v>3</v>
      </c>
      <c r="U799" t="s">
        <v>829</v>
      </c>
      <c r="V799" t="s">
        <v>2091</v>
      </c>
      <c r="W799" t="s">
        <v>2092</v>
      </c>
      <c r="Y799">
        <v>2</v>
      </c>
      <c r="Z799" t="s">
        <v>2719</v>
      </c>
      <c r="AA799" t="s">
        <v>415</v>
      </c>
      <c r="AB799" t="s">
        <v>2093</v>
      </c>
      <c r="AC799">
        <v>2</v>
      </c>
      <c r="AH799" t="s">
        <v>6753</v>
      </c>
      <c r="AO799">
        <f t="shared" si="109"/>
        <v>0</v>
      </c>
      <c r="AQ799">
        <f t="shared" si="110"/>
        <v>-22.503518518518831</v>
      </c>
      <c r="AR799">
        <f t="shared" si="111"/>
        <v>1</v>
      </c>
      <c r="AS799">
        <f t="shared" si="112"/>
        <v>-22.503518518518831</v>
      </c>
      <c r="AT799">
        <f t="shared" si="113"/>
        <v>0</v>
      </c>
      <c r="AU799">
        <f t="shared" si="114"/>
        <v>1</v>
      </c>
      <c r="AV799">
        <f t="shared" si="115"/>
        <v>0</v>
      </c>
      <c r="AW799">
        <f t="shared" si="116"/>
        <v>0</v>
      </c>
      <c r="AX799">
        <f t="shared" si="116"/>
        <v>0</v>
      </c>
      <c r="AY799">
        <f t="shared" si="117"/>
        <v>0</v>
      </c>
    </row>
    <row r="800" spans="1:51">
      <c r="A800" t="s">
        <v>6771</v>
      </c>
      <c r="B800">
        <v>3272400</v>
      </c>
      <c r="C800" t="s">
        <v>6772</v>
      </c>
      <c r="D800" t="s">
        <v>824</v>
      </c>
      <c r="E800" t="s">
        <v>825</v>
      </c>
      <c r="F800" t="s">
        <v>826</v>
      </c>
      <c r="G800" t="s">
        <v>263</v>
      </c>
      <c r="H800">
        <v>0</v>
      </c>
      <c r="I800">
        <v>0</v>
      </c>
      <c r="J800">
        <v>13027</v>
      </c>
      <c r="L800">
        <v>114573</v>
      </c>
      <c r="M800" t="s">
        <v>6773</v>
      </c>
      <c r="N800" t="s">
        <v>233</v>
      </c>
      <c r="O800" t="s">
        <v>828</v>
      </c>
      <c r="P800">
        <v>2</v>
      </c>
      <c r="Q800">
        <v>1</v>
      </c>
      <c r="R800" t="s">
        <v>231</v>
      </c>
      <c r="S800">
        <v>3</v>
      </c>
      <c r="U800" t="s">
        <v>829</v>
      </c>
      <c r="V800" t="s">
        <v>6774</v>
      </c>
      <c r="W800" t="s">
        <v>6775</v>
      </c>
      <c r="Y800">
        <v>2</v>
      </c>
      <c r="Z800" t="s">
        <v>467</v>
      </c>
      <c r="AA800" t="s">
        <v>415</v>
      </c>
      <c r="AB800" t="s">
        <v>833</v>
      </c>
      <c r="AC800">
        <v>1</v>
      </c>
      <c r="AH800" t="s">
        <v>6773</v>
      </c>
      <c r="AO800">
        <f t="shared" si="109"/>
        <v>0</v>
      </c>
      <c r="AQ800">
        <f t="shared" si="110"/>
        <v>-16.503530092595611</v>
      </c>
      <c r="AR800">
        <f t="shared" si="111"/>
        <v>1</v>
      </c>
      <c r="AS800">
        <f t="shared" si="112"/>
        <v>-2.5035300925956108</v>
      </c>
      <c r="AT800">
        <f t="shared" si="113"/>
        <v>0</v>
      </c>
      <c r="AU800">
        <f t="shared" si="114"/>
        <v>1</v>
      </c>
      <c r="AV800">
        <f t="shared" si="115"/>
        <v>0</v>
      </c>
      <c r="AW800">
        <f t="shared" si="116"/>
        <v>0</v>
      </c>
      <c r="AX800">
        <f t="shared" si="116"/>
        <v>0</v>
      </c>
      <c r="AY800">
        <f t="shared" si="117"/>
        <v>0</v>
      </c>
    </row>
    <row r="801" spans="1:51">
      <c r="A801" t="s">
        <v>6776</v>
      </c>
      <c r="B801">
        <v>3272401</v>
      </c>
      <c r="C801" t="s">
        <v>6777</v>
      </c>
      <c r="D801" t="s">
        <v>824</v>
      </c>
      <c r="E801" t="s">
        <v>825</v>
      </c>
      <c r="F801" t="s">
        <v>826</v>
      </c>
      <c r="G801" t="s">
        <v>263</v>
      </c>
      <c r="H801">
        <v>0</v>
      </c>
      <c r="I801">
        <v>0</v>
      </c>
      <c r="J801">
        <v>13028</v>
      </c>
      <c r="L801">
        <v>114573</v>
      </c>
      <c r="M801" t="s">
        <v>6773</v>
      </c>
      <c r="N801" t="s">
        <v>233</v>
      </c>
      <c r="O801" t="s">
        <v>828</v>
      </c>
      <c r="P801">
        <v>2</v>
      </c>
      <c r="Q801">
        <v>1</v>
      </c>
      <c r="R801" t="s">
        <v>231</v>
      </c>
      <c r="S801">
        <v>3</v>
      </c>
      <c r="U801" t="s">
        <v>829</v>
      </c>
      <c r="V801" t="s">
        <v>6778</v>
      </c>
      <c r="W801" t="s">
        <v>6779</v>
      </c>
      <c r="Y801">
        <v>2</v>
      </c>
      <c r="Z801" t="s">
        <v>5384</v>
      </c>
      <c r="AA801" t="s">
        <v>415</v>
      </c>
      <c r="AB801" t="s">
        <v>833</v>
      </c>
      <c r="AC801">
        <v>1</v>
      </c>
      <c r="AH801" t="s">
        <v>6773</v>
      </c>
      <c r="AO801">
        <f t="shared" si="109"/>
        <v>0</v>
      </c>
      <c r="AQ801">
        <f t="shared" si="110"/>
        <v>-42.503530092595611</v>
      </c>
      <c r="AR801">
        <f t="shared" si="111"/>
        <v>1</v>
      </c>
      <c r="AS801">
        <f t="shared" si="112"/>
        <v>-2.5035300925956108</v>
      </c>
      <c r="AT801">
        <f t="shared" si="113"/>
        <v>0</v>
      </c>
      <c r="AU801">
        <f t="shared" si="114"/>
        <v>1</v>
      </c>
      <c r="AV801">
        <f t="shared" si="115"/>
        <v>0</v>
      </c>
      <c r="AW801">
        <f t="shared" si="116"/>
        <v>0</v>
      </c>
      <c r="AX801">
        <f t="shared" si="116"/>
        <v>0</v>
      </c>
      <c r="AY801">
        <f t="shared" si="117"/>
        <v>0</v>
      </c>
    </row>
    <row r="802" spans="1:51">
      <c r="A802" t="s">
        <v>6780</v>
      </c>
      <c r="B802">
        <v>3272402</v>
      </c>
      <c r="C802" t="s">
        <v>6781</v>
      </c>
      <c r="D802" t="s">
        <v>824</v>
      </c>
      <c r="E802" t="s">
        <v>836</v>
      </c>
      <c r="F802" t="s">
        <v>826</v>
      </c>
      <c r="G802" t="s">
        <v>263</v>
      </c>
      <c r="H802">
        <v>0</v>
      </c>
      <c r="I802">
        <v>0</v>
      </c>
      <c r="J802">
        <v>13029</v>
      </c>
      <c r="L802">
        <v>114573</v>
      </c>
      <c r="M802" t="s">
        <v>6773</v>
      </c>
      <c r="N802" t="s">
        <v>233</v>
      </c>
      <c r="O802" t="s">
        <v>828</v>
      </c>
      <c r="P802">
        <v>2</v>
      </c>
      <c r="Q802">
        <v>1</v>
      </c>
      <c r="R802" t="s">
        <v>231</v>
      </c>
      <c r="S802">
        <v>3</v>
      </c>
      <c r="U802" t="s">
        <v>829</v>
      </c>
      <c r="V802" t="s">
        <v>6782</v>
      </c>
      <c r="W802" t="s">
        <v>6783</v>
      </c>
      <c r="Y802">
        <v>2</v>
      </c>
      <c r="Z802" t="s">
        <v>589</v>
      </c>
      <c r="AA802" t="s">
        <v>415</v>
      </c>
      <c r="AB802" t="s">
        <v>838</v>
      </c>
      <c r="AC802">
        <v>1</v>
      </c>
      <c r="AH802" t="s">
        <v>6773</v>
      </c>
      <c r="AO802">
        <f t="shared" si="109"/>
        <v>0</v>
      </c>
      <c r="AQ802">
        <f t="shared" si="110"/>
        <v>-19.503530092595611</v>
      </c>
      <c r="AR802">
        <f t="shared" si="111"/>
        <v>1</v>
      </c>
      <c r="AS802">
        <f t="shared" si="112"/>
        <v>-2.5035300925956108</v>
      </c>
      <c r="AT802">
        <f t="shared" si="113"/>
        <v>0</v>
      </c>
      <c r="AU802">
        <f t="shared" si="114"/>
        <v>1</v>
      </c>
      <c r="AV802">
        <f t="shared" si="115"/>
        <v>0</v>
      </c>
      <c r="AW802">
        <f t="shared" si="116"/>
        <v>0</v>
      </c>
      <c r="AX802">
        <f t="shared" si="116"/>
        <v>0</v>
      </c>
      <c r="AY802">
        <f t="shared" si="117"/>
        <v>0</v>
      </c>
    </row>
    <row r="803" spans="1:51">
      <c r="A803" t="s">
        <v>6784</v>
      </c>
      <c r="B803">
        <v>3272403</v>
      </c>
      <c r="C803" t="s">
        <v>6781</v>
      </c>
      <c r="D803" t="s">
        <v>824</v>
      </c>
      <c r="E803" t="s">
        <v>843</v>
      </c>
      <c r="F803" t="s">
        <v>826</v>
      </c>
      <c r="G803" t="s">
        <v>263</v>
      </c>
      <c r="H803">
        <v>0</v>
      </c>
      <c r="I803">
        <v>0</v>
      </c>
      <c r="J803">
        <v>13030</v>
      </c>
      <c r="L803">
        <v>114573</v>
      </c>
      <c r="M803" t="s">
        <v>6773</v>
      </c>
      <c r="N803" t="s">
        <v>233</v>
      </c>
      <c r="O803" t="s">
        <v>828</v>
      </c>
      <c r="P803">
        <v>2</v>
      </c>
      <c r="Q803">
        <v>1</v>
      </c>
      <c r="R803" t="s">
        <v>231</v>
      </c>
      <c r="S803">
        <v>3</v>
      </c>
      <c r="U803" t="s">
        <v>829</v>
      </c>
      <c r="V803" t="s">
        <v>6782</v>
      </c>
      <c r="W803" t="s">
        <v>6783</v>
      </c>
      <c r="Y803">
        <v>2</v>
      </c>
      <c r="Z803" t="s">
        <v>589</v>
      </c>
      <c r="AA803" t="s">
        <v>415</v>
      </c>
      <c r="AB803" t="s">
        <v>838</v>
      </c>
      <c r="AC803">
        <v>1</v>
      </c>
      <c r="AH803" t="s">
        <v>6773</v>
      </c>
      <c r="AO803">
        <f t="shared" si="109"/>
        <v>0</v>
      </c>
      <c r="AQ803">
        <f t="shared" si="110"/>
        <v>-19.503530092595611</v>
      </c>
      <c r="AR803">
        <f t="shared" si="111"/>
        <v>1</v>
      </c>
      <c r="AS803">
        <f t="shared" si="112"/>
        <v>-2.5035300925956108</v>
      </c>
      <c r="AT803">
        <f t="shared" si="113"/>
        <v>0</v>
      </c>
      <c r="AU803">
        <f t="shared" si="114"/>
        <v>1</v>
      </c>
      <c r="AV803">
        <f t="shared" si="115"/>
        <v>0</v>
      </c>
      <c r="AW803">
        <f t="shared" si="116"/>
        <v>0</v>
      </c>
      <c r="AX803">
        <f t="shared" si="116"/>
        <v>0</v>
      </c>
      <c r="AY803">
        <f t="shared" si="117"/>
        <v>0</v>
      </c>
    </row>
    <row r="804" spans="1:51">
      <c r="A804" t="s">
        <v>6785</v>
      </c>
      <c r="B804">
        <v>3272404</v>
      </c>
      <c r="C804" t="s">
        <v>6786</v>
      </c>
      <c r="D804" t="s">
        <v>824</v>
      </c>
      <c r="E804" t="s">
        <v>845</v>
      </c>
      <c r="F804" t="s">
        <v>826</v>
      </c>
      <c r="G804" t="s">
        <v>263</v>
      </c>
      <c r="H804">
        <v>0</v>
      </c>
      <c r="I804">
        <v>0</v>
      </c>
      <c r="J804">
        <v>13031</v>
      </c>
      <c r="L804">
        <v>114573</v>
      </c>
      <c r="M804" t="s">
        <v>6773</v>
      </c>
      <c r="N804" t="s">
        <v>233</v>
      </c>
      <c r="O804" t="s">
        <v>828</v>
      </c>
      <c r="P804">
        <v>2</v>
      </c>
      <c r="Q804">
        <v>1</v>
      </c>
      <c r="R804" t="s">
        <v>231</v>
      </c>
      <c r="S804">
        <v>3</v>
      </c>
      <c r="U804" t="s">
        <v>829</v>
      </c>
      <c r="V804" t="s">
        <v>6787</v>
      </c>
      <c r="W804" t="s">
        <v>6788</v>
      </c>
      <c r="Y804">
        <v>2</v>
      </c>
      <c r="Z804" t="s">
        <v>589</v>
      </c>
      <c r="AA804" t="s">
        <v>415</v>
      </c>
      <c r="AB804" t="s">
        <v>838</v>
      </c>
      <c r="AC804">
        <v>1</v>
      </c>
      <c r="AH804" t="s">
        <v>6773</v>
      </c>
      <c r="AO804">
        <f t="shared" si="109"/>
        <v>0</v>
      </c>
      <c r="AQ804">
        <f t="shared" si="110"/>
        <v>-19.503530092595611</v>
      </c>
      <c r="AR804">
        <f t="shared" si="111"/>
        <v>1</v>
      </c>
      <c r="AS804">
        <f t="shared" si="112"/>
        <v>-2.5035300925956108</v>
      </c>
      <c r="AT804">
        <f t="shared" si="113"/>
        <v>0</v>
      </c>
      <c r="AU804">
        <f t="shared" si="114"/>
        <v>1</v>
      </c>
      <c r="AV804">
        <f t="shared" si="115"/>
        <v>0</v>
      </c>
      <c r="AW804">
        <f t="shared" si="116"/>
        <v>0</v>
      </c>
      <c r="AX804">
        <f t="shared" si="116"/>
        <v>0</v>
      </c>
      <c r="AY804">
        <f t="shared" si="117"/>
        <v>0</v>
      </c>
    </row>
    <row r="805" spans="1:51">
      <c r="A805" t="s">
        <v>6789</v>
      </c>
      <c r="B805">
        <v>3272405</v>
      </c>
      <c r="C805" t="s">
        <v>6781</v>
      </c>
      <c r="D805" t="s">
        <v>824</v>
      </c>
      <c r="E805" t="s">
        <v>845</v>
      </c>
      <c r="F805" t="s">
        <v>826</v>
      </c>
      <c r="G805" t="s">
        <v>263</v>
      </c>
      <c r="H805">
        <v>0</v>
      </c>
      <c r="I805">
        <v>0</v>
      </c>
      <c r="J805">
        <v>13032</v>
      </c>
      <c r="L805">
        <v>114573</v>
      </c>
      <c r="M805" t="s">
        <v>6773</v>
      </c>
      <c r="N805" t="s">
        <v>233</v>
      </c>
      <c r="O805" t="s">
        <v>828</v>
      </c>
      <c r="P805">
        <v>2</v>
      </c>
      <c r="Q805">
        <v>1</v>
      </c>
      <c r="R805" t="s">
        <v>231</v>
      </c>
      <c r="S805">
        <v>3</v>
      </c>
      <c r="U805" t="s">
        <v>829</v>
      </c>
      <c r="V805" t="s">
        <v>6782</v>
      </c>
      <c r="W805" t="s">
        <v>6783</v>
      </c>
      <c r="Y805">
        <v>2</v>
      </c>
      <c r="Z805" t="s">
        <v>589</v>
      </c>
      <c r="AA805" t="s">
        <v>415</v>
      </c>
      <c r="AB805" t="s">
        <v>838</v>
      </c>
      <c r="AC805">
        <v>1</v>
      </c>
      <c r="AH805" t="s">
        <v>6773</v>
      </c>
      <c r="AO805">
        <f t="shared" si="109"/>
        <v>0</v>
      </c>
      <c r="AQ805">
        <f t="shared" si="110"/>
        <v>-19.503530092595611</v>
      </c>
      <c r="AR805">
        <f t="shared" si="111"/>
        <v>1</v>
      </c>
      <c r="AS805">
        <f t="shared" si="112"/>
        <v>-2.5035300925956108</v>
      </c>
      <c r="AT805">
        <f t="shared" si="113"/>
        <v>0</v>
      </c>
      <c r="AU805">
        <f t="shared" si="114"/>
        <v>1</v>
      </c>
      <c r="AV805">
        <f t="shared" si="115"/>
        <v>0</v>
      </c>
      <c r="AW805">
        <f t="shared" si="116"/>
        <v>0</v>
      </c>
      <c r="AX805">
        <f t="shared" si="116"/>
        <v>0</v>
      </c>
      <c r="AY805">
        <f t="shared" si="117"/>
        <v>0</v>
      </c>
    </row>
    <row r="806" spans="1:51">
      <c r="A806" t="s">
        <v>6790</v>
      </c>
      <c r="B806">
        <v>3272406</v>
      </c>
      <c r="C806" t="s">
        <v>6786</v>
      </c>
      <c r="D806" t="s">
        <v>824</v>
      </c>
      <c r="E806" t="s">
        <v>836</v>
      </c>
      <c r="F806" t="s">
        <v>826</v>
      </c>
      <c r="G806" t="s">
        <v>263</v>
      </c>
      <c r="H806">
        <v>0</v>
      </c>
      <c r="I806">
        <v>0</v>
      </c>
      <c r="J806">
        <v>13033</v>
      </c>
      <c r="L806">
        <v>114573</v>
      </c>
      <c r="M806" t="s">
        <v>6773</v>
      </c>
      <c r="N806" t="s">
        <v>233</v>
      </c>
      <c r="O806" t="s">
        <v>828</v>
      </c>
      <c r="P806">
        <v>2</v>
      </c>
      <c r="Q806">
        <v>1</v>
      </c>
      <c r="R806" t="s">
        <v>231</v>
      </c>
      <c r="S806">
        <v>3</v>
      </c>
      <c r="U806" t="s">
        <v>829</v>
      </c>
      <c r="V806" t="s">
        <v>6787</v>
      </c>
      <c r="W806" t="s">
        <v>6788</v>
      </c>
      <c r="Y806">
        <v>2</v>
      </c>
      <c r="Z806" t="s">
        <v>589</v>
      </c>
      <c r="AA806" t="s">
        <v>415</v>
      </c>
      <c r="AB806" t="s">
        <v>838</v>
      </c>
      <c r="AC806">
        <v>1</v>
      </c>
      <c r="AH806" t="s">
        <v>6773</v>
      </c>
      <c r="AO806">
        <f t="shared" si="109"/>
        <v>0</v>
      </c>
      <c r="AQ806">
        <f t="shared" si="110"/>
        <v>-19.503530092595611</v>
      </c>
      <c r="AR806">
        <f t="shared" si="111"/>
        <v>1</v>
      </c>
      <c r="AS806">
        <f t="shared" si="112"/>
        <v>-2.5035300925956108</v>
      </c>
      <c r="AT806">
        <f t="shared" si="113"/>
        <v>0</v>
      </c>
      <c r="AU806">
        <f t="shared" si="114"/>
        <v>1</v>
      </c>
      <c r="AV806">
        <f t="shared" si="115"/>
        <v>0</v>
      </c>
      <c r="AW806">
        <f t="shared" si="116"/>
        <v>0</v>
      </c>
      <c r="AX806">
        <f t="shared" si="116"/>
        <v>0</v>
      </c>
      <c r="AY806">
        <f t="shared" si="117"/>
        <v>0</v>
      </c>
    </row>
    <row r="807" spans="1:51">
      <c r="A807" t="s">
        <v>6791</v>
      </c>
      <c r="B807">
        <v>3272407</v>
      </c>
      <c r="C807" t="s">
        <v>6766</v>
      </c>
      <c r="D807" t="s">
        <v>824</v>
      </c>
      <c r="E807" t="s">
        <v>843</v>
      </c>
      <c r="F807" t="s">
        <v>826</v>
      </c>
      <c r="G807" t="s">
        <v>263</v>
      </c>
      <c r="H807">
        <v>0</v>
      </c>
      <c r="I807">
        <v>0</v>
      </c>
      <c r="J807">
        <v>13038</v>
      </c>
      <c r="L807">
        <v>114573</v>
      </c>
      <c r="M807" t="s">
        <v>6773</v>
      </c>
      <c r="N807" t="s">
        <v>233</v>
      </c>
      <c r="O807" t="s">
        <v>828</v>
      </c>
      <c r="P807">
        <v>2</v>
      </c>
      <c r="Q807">
        <v>1</v>
      </c>
      <c r="R807" t="s">
        <v>231</v>
      </c>
      <c r="S807">
        <v>3</v>
      </c>
      <c r="U807" t="s">
        <v>829</v>
      </c>
      <c r="V807" t="s">
        <v>6767</v>
      </c>
      <c r="W807" t="s">
        <v>6768</v>
      </c>
      <c r="Y807">
        <v>2</v>
      </c>
      <c r="Z807" t="s">
        <v>978</v>
      </c>
      <c r="AA807" t="s">
        <v>415</v>
      </c>
      <c r="AB807" t="s">
        <v>838</v>
      </c>
      <c r="AC807">
        <v>1</v>
      </c>
      <c r="AH807" t="s">
        <v>6773</v>
      </c>
      <c r="AO807">
        <f t="shared" si="109"/>
        <v>0</v>
      </c>
      <c r="AQ807">
        <f t="shared" si="110"/>
        <v>-12.503530092595611</v>
      </c>
      <c r="AR807">
        <f t="shared" si="111"/>
        <v>1</v>
      </c>
      <c r="AS807">
        <f t="shared" si="112"/>
        <v>-2.5035300925956108</v>
      </c>
      <c r="AT807">
        <f t="shared" si="113"/>
        <v>0</v>
      </c>
      <c r="AU807">
        <f t="shared" si="114"/>
        <v>1</v>
      </c>
      <c r="AV807">
        <f t="shared" si="115"/>
        <v>0</v>
      </c>
      <c r="AW807">
        <f t="shared" si="116"/>
        <v>0</v>
      </c>
      <c r="AX807">
        <f t="shared" si="116"/>
        <v>0</v>
      </c>
      <c r="AY807">
        <f t="shared" si="117"/>
        <v>0</v>
      </c>
    </row>
    <row r="808" spans="1:51">
      <c r="A808" t="s">
        <v>6792</v>
      </c>
      <c r="B808">
        <v>3272408</v>
      </c>
      <c r="C808" t="s">
        <v>6762</v>
      </c>
      <c r="D808" t="s">
        <v>824</v>
      </c>
      <c r="E808" t="s">
        <v>836</v>
      </c>
      <c r="F808" t="s">
        <v>826</v>
      </c>
      <c r="G808" t="s">
        <v>263</v>
      </c>
      <c r="H808">
        <v>0</v>
      </c>
      <c r="I808">
        <v>0</v>
      </c>
      <c r="J808">
        <v>13037</v>
      </c>
      <c r="L808">
        <v>114573</v>
      </c>
      <c r="M808" t="s">
        <v>6793</v>
      </c>
      <c r="N808" t="s">
        <v>233</v>
      </c>
      <c r="O808" t="s">
        <v>828</v>
      </c>
      <c r="P808">
        <v>2</v>
      </c>
      <c r="Q808">
        <v>1</v>
      </c>
      <c r="R808" t="s">
        <v>231</v>
      </c>
      <c r="S808">
        <v>3</v>
      </c>
      <c r="U808" t="s">
        <v>829</v>
      </c>
      <c r="V808" t="s">
        <v>6763</v>
      </c>
      <c r="W808" t="s">
        <v>6764</v>
      </c>
      <c r="Y808">
        <v>2</v>
      </c>
      <c r="Z808" t="s">
        <v>978</v>
      </c>
      <c r="AA808" t="s">
        <v>415</v>
      </c>
      <c r="AB808" t="s">
        <v>838</v>
      </c>
      <c r="AC808">
        <v>1</v>
      </c>
      <c r="AH808" t="s">
        <v>6793</v>
      </c>
      <c r="AO808">
        <f t="shared" si="109"/>
        <v>0</v>
      </c>
      <c r="AQ808">
        <f t="shared" si="110"/>
        <v>-12.503541666665114</v>
      </c>
      <c r="AR808">
        <f t="shared" si="111"/>
        <v>1</v>
      </c>
      <c r="AS808">
        <f t="shared" si="112"/>
        <v>-2.5035416666651145</v>
      </c>
      <c r="AT808">
        <f t="shared" si="113"/>
        <v>0</v>
      </c>
      <c r="AU808">
        <f t="shared" si="114"/>
        <v>1</v>
      </c>
      <c r="AV808">
        <f t="shared" si="115"/>
        <v>0</v>
      </c>
      <c r="AW808">
        <f t="shared" si="116"/>
        <v>0</v>
      </c>
      <c r="AX808">
        <f t="shared" si="116"/>
        <v>0</v>
      </c>
      <c r="AY808">
        <f t="shared" si="117"/>
        <v>0</v>
      </c>
    </row>
    <row r="809" spans="1:51">
      <c r="A809" t="s">
        <v>6794</v>
      </c>
      <c r="B809">
        <v>3272409</v>
      </c>
      <c r="C809" t="s">
        <v>6762</v>
      </c>
      <c r="D809" t="s">
        <v>824</v>
      </c>
      <c r="E809" t="s">
        <v>843</v>
      </c>
      <c r="F809" t="s">
        <v>826</v>
      </c>
      <c r="G809" t="s">
        <v>263</v>
      </c>
      <c r="H809">
        <v>0</v>
      </c>
      <c r="I809">
        <v>0</v>
      </c>
      <c r="J809">
        <v>13036</v>
      </c>
      <c r="L809">
        <v>114573</v>
      </c>
      <c r="M809" t="s">
        <v>6793</v>
      </c>
      <c r="N809" t="s">
        <v>233</v>
      </c>
      <c r="O809" t="s">
        <v>828</v>
      </c>
      <c r="P809">
        <v>2</v>
      </c>
      <c r="Q809">
        <v>1</v>
      </c>
      <c r="R809" t="s">
        <v>231</v>
      </c>
      <c r="S809">
        <v>3</v>
      </c>
      <c r="U809" t="s">
        <v>829</v>
      </c>
      <c r="V809" t="s">
        <v>6763</v>
      </c>
      <c r="W809" t="s">
        <v>6764</v>
      </c>
      <c r="Y809">
        <v>2</v>
      </c>
      <c r="Z809" t="s">
        <v>978</v>
      </c>
      <c r="AA809" t="s">
        <v>415</v>
      </c>
      <c r="AB809" t="s">
        <v>838</v>
      </c>
      <c r="AC809">
        <v>1</v>
      </c>
      <c r="AH809" t="s">
        <v>6793</v>
      </c>
      <c r="AO809">
        <f t="shared" si="109"/>
        <v>0</v>
      </c>
      <c r="AQ809">
        <f t="shared" si="110"/>
        <v>-12.503541666665114</v>
      </c>
      <c r="AR809">
        <f t="shared" si="111"/>
        <v>1</v>
      </c>
      <c r="AS809">
        <f t="shared" si="112"/>
        <v>-2.5035416666651145</v>
      </c>
      <c r="AT809">
        <f t="shared" si="113"/>
        <v>0</v>
      </c>
      <c r="AU809">
        <f t="shared" si="114"/>
        <v>1</v>
      </c>
      <c r="AV809">
        <f t="shared" si="115"/>
        <v>0</v>
      </c>
      <c r="AW809">
        <f t="shared" si="116"/>
        <v>0</v>
      </c>
      <c r="AX809">
        <f t="shared" si="116"/>
        <v>0</v>
      </c>
      <c r="AY809">
        <f t="shared" si="117"/>
        <v>0</v>
      </c>
    </row>
    <row r="810" spans="1:51">
      <c r="A810" t="s">
        <v>6795</v>
      </c>
      <c r="B810">
        <v>3272410</v>
      </c>
      <c r="C810" t="s">
        <v>6796</v>
      </c>
      <c r="D810" t="s">
        <v>824</v>
      </c>
      <c r="E810" t="s">
        <v>2089</v>
      </c>
      <c r="F810" t="s">
        <v>826</v>
      </c>
      <c r="G810" t="s">
        <v>263</v>
      </c>
      <c r="H810">
        <v>0</v>
      </c>
      <c r="I810">
        <v>0</v>
      </c>
      <c r="J810">
        <v>13035</v>
      </c>
      <c r="L810">
        <v>114573</v>
      </c>
      <c r="M810" t="s">
        <v>6793</v>
      </c>
      <c r="N810" t="s">
        <v>233</v>
      </c>
      <c r="O810" t="s">
        <v>828</v>
      </c>
      <c r="P810">
        <v>2</v>
      </c>
      <c r="Q810">
        <v>1</v>
      </c>
      <c r="R810" t="s">
        <v>231</v>
      </c>
      <c r="S810">
        <v>3</v>
      </c>
      <c r="U810" t="s">
        <v>829</v>
      </c>
      <c r="V810" t="s">
        <v>6797</v>
      </c>
      <c r="W810" t="s">
        <v>6798</v>
      </c>
      <c r="Y810">
        <v>2</v>
      </c>
      <c r="Z810" t="s">
        <v>978</v>
      </c>
      <c r="AA810" t="s">
        <v>415</v>
      </c>
      <c r="AB810" t="s">
        <v>2093</v>
      </c>
      <c r="AC810">
        <v>1</v>
      </c>
      <c r="AH810" t="s">
        <v>6793</v>
      </c>
      <c r="AO810">
        <f t="shared" si="109"/>
        <v>0</v>
      </c>
      <c r="AQ810">
        <f t="shared" si="110"/>
        <v>-12.503541666665114</v>
      </c>
      <c r="AR810">
        <f t="shared" si="111"/>
        <v>1</v>
      </c>
      <c r="AS810">
        <f t="shared" si="112"/>
        <v>-2.5035416666651145</v>
      </c>
      <c r="AT810">
        <f t="shared" si="113"/>
        <v>0</v>
      </c>
      <c r="AU810">
        <f t="shared" si="114"/>
        <v>1</v>
      </c>
      <c r="AV810">
        <f t="shared" si="115"/>
        <v>0</v>
      </c>
      <c r="AW810">
        <f t="shared" si="116"/>
        <v>0</v>
      </c>
      <c r="AX810">
        <f t="shared" si="116"/>
        <v>0</v>
      </c>
      <c r="AY810">
        <f t="shared" si="117"/>
        <v>0</v>
      </c>
    </row>
    <row r="811" spans="1:51">
      <c r="A811" t="s">
        <v>6799</v>
      </c>
      <c r="B811">
        <v>3272411</v>
      </c>
      <c r="C811" t="s">
        <v>6800</v>
      </c>
      <c r="D811" t="s">
        <v>824</v>
      </c>
      <c r="E811" t="s">
        <v>5383</v>
      </c>
      <c r="F811" t="s">
        <v>6801</v>
      </c>
      <c r="G811" t="s">
        <v>1800</v>
      </c>
      <c r="H811">
        <v>0</v>
      </c>
      <c r="I811">
        <v>0</v>
      </c>
      <c r="J811">
        <v>13034</v>
      </c>
      <c r="L811">
        <v>114573</v>
      </c>
      <c r="M811" t="s">
        <v>6793</v>
      </c>
      <c r="N811" t="s">
        <v>233</v>
      </c>
      <c r="O811" t="s">
        <v>828</v>
      </c>
      <c r="P811">
        <v>2</v>
      </c>
      <c r="Q811">
        <v>1</v>
      </c>
      <c r="R811" t="s">
        <v>231</v>
      </c>
      <c r="S811">
        <v>3</v>
      </c>
      <c r="U811" t="s">
        <v>829</v>
      </c>
      <c r="V811" t="s">
        <v>6802</v>
      </c>
      <c r="W811" t="s">
        <v>6803</v>
      </c>
      <c r="Y811">
        <v>2</v>
      </c>
      <c r="Z811" t="s">
        <v>6801</v>
      </c>
      <c r="AA811" t="s">
        <v>415</v>
      </c>
      <c r="AB811" t="s">
        <v>838</v>
      </c>
      <c r="AC811">
        <v>2</v>
      </c>
      <c r="AH811" t="s">
        <v>6793</v>
      </c>
      <c r="AO811">
        <f t="shared" si="109"/>
        <v>0</v>
      </c>
      <c r="AQ811">
        <f t="shared" si="110"/>
        <v>-43.503541666665114</v>
      </c>
      <c r="AR811">
        <f t="shared" si="111"/>
        <v>1</v>
      </c>
      <c r="AS811">
        <f t="shared" si="112"/>
        <v>-43.503541666665114</v>
      </c>
      <c r="AT811">
        <f t="shared" si="113"/>
        <v>0</v>
      </c>
      <c r="AU811">
        <f t="shared" si="114"/>
        <v>1</v>
      </c>
      <c r="AV811">
        <f t="shared" si="115"/>
        <v>0</v>
      </c>
      <c r="AW811">
        <f t="shared" si="116"/>
        <v>0</v>
      </c>
      <c r="AX811">
        <f t="shared" si="116"/>
        <v>0</v>
      </c>
      <c r="AY811">
        <f t="shared" si="117"/>
        <v>0</v>
      </c>
    </row>
    <row r="812" spans="1:51">
      <c r="A812" t="s">
        <v>6804</v>
      </c>
      <c r="B812">
        <v>3272412</v>
      </c>
      <c r="C812" t="s">
        <v>6805</v>
      </c>
      <c r="D812" t="s">
        <v>2117</v>
      </c>
      <c r="E812" t="s">
        <v>2118</v>
      </c>
      <c r="F812" t="s">
        <v>3926</v>
      </c>
      <c r="G812" t="s">
        <v>2119</v>
      </c>
      <c r="H812">
        <v>80</v>
      </c>
      <c r="I812">
        <v>80</v>
      </c>
      <c r="J812">
        <v>103945</v>
      </c>
      <c r="K812" t="s">
        <v>2120</v>
      </c>
      <c r="L812">
        <v>119006</v>
      </c>
      <c r="M812" t="s">
        <v>6793</v>
      </c>
      <c r="N812" t="s">
        <v>233</v>
      </c>
      <c r="O812" t="s">
        <v>2122</v>
      </c>
      <c r="P812">
        <v>2</v>
      </c>
      <c r="Q812">
        <v>1</v>
      </c>
      <c r="R812" t="s">
        <v>231</v>
      </c>
      <c r="S812">
        <v>3</v>
      </c>
      <c r="U812" t="s">
        <v>2123</v>
      </c>
      <c r="Y812">
        <v>1</v>
      </c>
      <c r="Z812" t="s">
        <v>497</v>
      </c>
      <c r="AA812" t="s">
        <v>415</v>
      </c>
      <c r="AC812">
        <v>1</v>
      </c>
      <c r="AH812" t="s">
        <v>6793</v>
      </c>
      <c r="AI812">
        <v>3272413</v>
      </c>
      <c r="AJ812" t="s">
        <v>6804</v>
      </c>
      <c r="AK812" t="s">
        <v>6806</v>
      </c>
      <c r="AL812">
        <v>49414</v>
      </c>
      <c r="AN812">
        <v>0</v>
      </c>
      <c r="AO812">
        <f t="shared" si="109"/>
        <v>49414</v>
      </c>
      <c r="AP812" t="s">
        <v>6793</v>
      </c>
      <c r="AQ812">
        <f t="shared" si="110"/>
        <v>-14.503541666665114</v>
      </c>
      <c r="AR812">
        <f t="shared" si="111"/>
        <v>1</v>
      </c>
      <c r="AS812">
        <f t="shared" si="112"/>
        <v>0.49645833333488554</v>
      </c>
      <c r="AT812">
        <f t="shared" si="113"/>
        <v>1</v>
      </c>
      <c r="AU812">
        <f t="shared" si="114"/>
        <v>1</v>
      </c>
      <c r="AV812">
        <f t="shared" si="115"/>
        <v>1</v>
      </c>
      <c r="AW812">
        <f t="shared" si="116"/>
        <v>1</v>
      </c>
      <c r="AX812">
        <f t="shared" si="116"/>
        <v>1</v>
      </c>
      <c r="AY812">
        <f t="shared" si="117"/>
        <v>1</v>
      </c>
    </row>
    <row r="813" spans="1:51">
      <c r="A813" t="s">
        <v>6807</v>
      </c>
      <c r="B813">
        <v>3272414</v>
      </c>
      <c r="C813" t="s">
        <v>4223</v>
      </c>
      <c r="D813" t="s">
        <v>6808</v>
      </c>
      <c r="E813" t="s">
        <v>4896</v>
      </c>
      <c r="F813" t="s">
        <v>3926</v>
      </c>
      <c r="G813" t="s">
        <v>263</v>
      </c>
      <c r="H813">
        <v>0</v>
      </c>
      <c r="I813">
        <v>0</v>
      </c>
      <c r="J813">
        <v>24</v>
      </c>
      <c r="K813" t="s">
        <v>6415</v>
      </c>
      <c r="L813">
        <v>114727</v>
      </c>
      <c r="M813" t="s">
        <v>6809</v>
      </c>
      <c r="N813" t="s">
        <v>233</v>
      </c>
      <c r="O813" t="s">
        <v>6810</v>
      </c>
      <c r="P813">
        <v>2</v>
      </c>
      <c r="Q813">
        <v>5</v>
      </c>
      <c r="R813" t="s">
        <v>3926</v>
      </c>
      <c r="S813">
        <v>1</v>
      </c>
      <c r="V813" t="s">
        <v>564</v>
      </c>
      <c r="W813" t="s">
        <v>4228</v>
      </c>
      <c r="X813" t="s">
        <v>6811</v>
      </c>
      <c r="Y813">
        <v>1</v>
      </c>
      <c r="Z813" t="s">
        <v>462</v>
      </c>
      <c r="AA813" t="s">
        <v>233</v>
      </c>
      <c r="AC813">
        <v>1</v>
      </c>
      <c r="AH813" t="s">
        <v>6812</v>
      </c>
      <c r="AI813">
        <v>3272416</v>
      </c>
      <c r="AJ813" t="s">
        <v>6807</v>
      </c>
      <c r="AL813">
        <v>0</v>
      </c>
      <c r="AM813" t="s">
        <v>6813</v>
      </c>
      <c r="AN813">
        <v>2907258</v>
      </c>
      <c r="AO813">
        <f t="shared" si="109"/>
        <v>2907258</v>
      </c>
      <c r="AP813" t="s">
        <v>6814</v>
      </c>
      <c r="AQ813">
        <f t="shared" si="110"/>
        <v>-0.50534722222073469</v>
      </c>
      <c r="AR813">
        <f t="shared" si="111"/>
        <v>1</v>
      </c>
      <c r="AS813">
        <f t="shared" si="112"/>
        <v>0.49465277777926531</v>
      </c>
      <c r="AT813">
        <f t="shared" si="113"/>
        <v>1</v>
      </c>
      <c r="AU813">
        <f t="shared" si="114"/>
        <v>1</v>
      </c>
      <c r="AV813">
        <f t="shared" si="115"/>
        <v>0</v>
      </c>
      <c r="AW813">
        <f t="shared" si="116"/>
        <v>1</v>
      </c>
      <c r="AX813">
        <f t="shared" si="116"/>
        <v>1</v>
      </c>
      <c r="AY813">
        <f t="shared" si="117"/>
        <v>1</v>
      </c>
    </row>
    <row r="814" spans="1:51">
      <c r="A814" t="s">
        <v>6815</v>
      </c>
      <c r="B814">
        <v>3272415</v>
      </c>
      <c r="C814" t="s">
        <v>6394</v>
      </c>
      <c r="D814" t="s">
        <v>6816</v>
      </c>
      <c r="E814" t="s">
        <v>5652</v>
      </c>
      <c r="F814" t="s">
        <v>3926</v>
      </c>
      <c r="G814" t="s">
        <v>263</v>
      </c>
      <c r="H814">
        <v>0</v>
      </c>
      <c r="I814">
        <v>0</v>
      </c>
      <c r="J814">
        <v>0</v>
      </c>
      <c r="L814">
        <v>114727</v>
      </c>
      <c r="M814" t="s">
        <v>6817</v>
      </c>
      <c r="N814" t="s">
        <v>233</v>
      </c>
      <c r="O814" t="s">
        <v>6818</v>
      </c>
      <c r="P814">
        <v>2</v>
      </c>
      <c r="Q814">
        <v>5</v>
      </c>
      <c r="R814" t="s">
        <v>3926</v>
      </c>
      <c r="S814">
        <v>1</v>
      </c>
      <c r="U814" t="s">
        <v>6819</v>
      </c>
      <c r="V814" t="s">
        <v>6399</v>
      </c>
      <c r="W814" t="s">
        <v>6400</v>
      </c>
      <c r="X814" t="s">
        <v>6820</v>
      </c>
      <c r="Y814">
        <v>1</v>
      </c>
      <c r="Z814" t="s">
        <v>589</v>
      </c>
      <c r="AA814" t="s">
        <v>415</v>
      </c>
      <c r="AC814">
        <v>1</v>
      </c>
      <c r="AH814" t="s">
        <v>6821</v>
      </c>
      <c r="AI814">
        <v>3272418</v>
      </c>
      <c r="AJ814" t="s">
        <v>6815</v>
      </c>
      <c r="AL814">
        <v>0</v>
      </c>
      <c r="AM814" t="s">
        <v>6822</v>
      </c>
      <c r="AN814">
        <v>215740</v>
      </c>
      <c r="AO814">
        <f t="shared" si="109"/>
        <v>215740</v>
      </c>
      <c r="AP814" t="s">
        <v>6823</v>
      </c>
      <c r="AQ814">
        <f t="shared" si="110"/>
        <v>-19.505439814813144</v>
      </c>
      <c r="AR814">
        <f t="shared" si="111"/>
        <v>1</v>
      </c>
      <c r="AS814">
        <f t="shared" si="112"/>
        <v>0.49456018518685596</v>
      </c>
      <c r="AT814">
        <f t="shared" si="113"/>
        <v>1</v>
      </c>
      <c r="AU814">
        <f t="shared" si="114"/>
        <v>1</v>
      </c>
      <c r="AV814">
        <f t="shared" si="115"/>
        <v>0</v>
      </c>
      <c r="AW814">
        <f t="shared" si="116"/>
        <v>1</v>
      </c>
      <c r="AX814">
        <f t="shared" si="116"/>
        <v>1</v>
      </c>
      <c r="AY814">
        <f t="shared" si="117"/>
        <v>1</v>
      </c>
    </row>
    <row r="815" spans="1:51">
      <c r="A815" t="s">
        <v>6824</v>
      </c>
      <c r="B815">
        <v>3272421</v>
      </c>
      <c r="C815" t="s">
        <v>6825</v>
      </c>
      <c r="D815" t="s">
        <v>6826</v>
      </c>
      <c r="E815" t="s">
        <v>6827</v>
      </c>
      <c r="F815" t="s">
        <v>3926</v>
      </c>
      <c r="G815" t="s">
        <v>231</v>
      </c>
      <c r="H815">
        <v>0</v>
      </c>
      <c r="I815">
        <v>0</v>
      </c>
      <c r="J815">
        <v>12018</v>
      </c>
      <c r="K815" t="s">
        <v>6828</v>
      </c>
      <c r="L815">
        <v>114727</v>
      </c>
      <c r="M815" t="s">
        <v>6829</v>
      </c>
      <c r="N815" t="s">
        <v>233</v>
      </c>
      <c r="O815" t="s">
        <v>1982</v>
      </c>
      <c r="P815">
        <v>2</v>
      </c>
      <c r="Q815">
        <v>5</v>
      </c>
      <c r="R815" t="s">
        <v>3926</v>
      </c>
      <c r="S815">
        <v>1</v>
      </c>
      <c r="U815" t="s">
        <v>1983</v>
      </c>
      <c r="V815" t="s">
        <v>6830</v>
      </c>
      <c r="W815" t="s">
        <v>6831</v>
      </c>
      <c r="X815" t="s">
        <v>6832</v>
      </c>
      <c r="Y815">
        <v>1</v>
      </c>
      <c r="Z815" t="s">
        <v>551</v>
      </c>
      <c r="AA815" t="s">
        <v>415</v>
      </c>
      <c r="AC815">
        <v>1</v>
      </c>
      <c r="AH815" t="s">
        <v>6833</v>
      </c>
      <c r="AI815">
        <v>3272429</v>
      </c>
      <c r="AJ815" t="s">
        <v>6834</v>
      </c>
      <c r="AL815">
        <v>0</v>
      </c>
      <c r="AM815" t="s">
        <v>6835</v>
      </c>
      <c r="AN815">
        <v>205803</v>
      </c>
      <c r="AO815">
        <f t="shared" si="109"/>
        <v>205803</v>
      </c>
      <c r="AP815" t="s">
        <v>6836</v>
      </c>
      <c r="AQ815">
        <f t="shared" si="110"/>
        <v>-5.5085416666697711</v>
      </c>
      <c r="AR815">
        <f t="shared" si="111"/>
        <v>1</v>
      </c>
      <c r="AS815">
        <f t="shared" si="112"/>
        <v>0.49145833333022892</v>
      </c>
      <c r="AT815">
        <f t="shared" si="113"/>
        <v>1</v>
      </c>
      <c r="AU815">
        <f t="shared" si="114"/>
        <v>1</v>
      </c>
      <c r="AV815">
        <f t="shared" si="115"/>
        <v>0</v>
      </c>
      <c r="AW815">
        <f t="shared" si="116"/>
        <v>1</v>
      </c>
      <c r="AX815">
        <f t="shared" si="116"/>
        <v>1</v>
      </c>
      <c r="AY815">
        <f t="shared" si="117"/>
        <v>1</v>
      </c>
    </row>
    <row r="816" spans="1:51">
      <c r="A816" t="s">
        <v>6837</v>
      </c>
      <c r="B816">
        <v>3272422</v>
      </c>
      <c r="C816" t="s">
        <v>6394</v>
      </c>
      <c r="D816" t="s">
        <v>6838</v>
      </c>
      <c r="E816" t="s">
        <v>5678</v>
      </c>
      <c r="F816" t="s">
        <v>3926</v>
      </c>
      <c r="G816" t="s">
        <v>263</v>
      </c>
      <c r="H816">
        <v>0</v>
      </c>
      <c r="I816">
        <v>0</v>
      </c>
      <c r="J816">
        <v>0</v>
      </c>
      <c r="L816">
        <v>114727</v>
      </c>
      <c r="M816" t="s">
        <v>6836</v>
      </c>
      <c r="N816" t="s">
        <v>233</v>
      </c>
      <c r="O816" t="s">
        <v>6839</v>
      </c>
      <c r="P816">
        <v>2</v>
      </c>
      <c r="Q816">
        <v>5</v>
      </c>
      <c r="R816" t="s">
        <v>3926</v>
      </c>
      <c r="S816">
        <v>1</v>
      </c>
      <c r="U816" t="s">
        <v>6840</v>
      </c>
      <c r="V816" t="s">
        <v>6399</v>
      </c>
      <c r="W816" t="s">
        <v>6400</v>
      </c>
      <c r="X816" t="s">
        <v>6841</v>
      </c>
      <c r="Y816">
        <v>1</v>
      </c>
      <c r="Z816" t="s">
        <v>589</v>
      </c>
      <c r="AA816" t="s">
        <v>415</v>
      </c>
      <c r="AC816">
        <v>1</v>
      </c>
      <c r="AH816" t="s">
        <v>6842</v>
      </c>
      <c r="AI816">
        <v>3272430</v>
      </c>
      <c r="AJ816" t="s">
        <v>6837</v>
      </c>
      <c r="AL816">
        <v>0</v>
      </c>
      <c r="AM816" t="s">
        <v>6843</v>
      </c>
      <c r="AN816">
        <v>212257</v>
      </c>
      <c r="AO816">
        <f t="shared" si="109"/>
        <v>212257</v>
      </c>
      <c r="AP816" t="s">
        <v>6844</v>
      </c>
      <c r="AQ816">
        <f t="shared" si="110"/>
        <v>-19.508333333331393</v>
      </c>
      <c r="AR816">
        <f t="shared" si="111"/>
        <v>1</v>
      </c>
      <c r="AS816">
        <f t="shared" si="112"/>
        <v>0.49166666666860692</v>
      </c>
      <c r="AT816">
        <f t="shared" si="113"/>
        <v>1</v>
      </c>
      <c r="AU816">
        <f t="shared" si="114"/>
        <v>1</v>
      </c>
      <c r="AV816">
        <f t="shared" si="115"/>
        <v>0</v>
      </c>
      <c r="AW816">
        <f t="shared" si="116"/>
        <v>1</v>
      </c>
      <c r="AX816">
        <f t="shared" si="116"/>
        <v>1</v>
      </c>
      <c r="AY816">
        <f t="shared" si="117"/>
        <v>1</v>
      </c>
    </row>
    <row r="817" spans="1:51">
      <c r="A817" t="s">
        <v>6845</v>
      </c>
      <c r="B817">
        <v>3272423</v>
      </c>
      <c r="C817" t="s">
        <v>367</v>
      </c>
      <c r="D817" t="s">
        <v>6846</v>
      </c>
      <c r="E817" t="s">
        <v>6694</v>
      </c>
      <c r="F817" t="s">
        <v>3926</v>
      </c>
      <c r="G817" t="s">
        <v>231</v>
      </c>
      <c r="H817">
        <v>328.41</v>
      </c>
      <c r="I817">
        <v>328.41</v>
      </c>
      <c r="J817">
        <v>0</v>
      </c>
      <c r="L817">
        <v>114573</v>
      </c>
      <c r="M817" t="s">
        <v>6847</v>
      </c>
      <c r="N817" t="s">
        <v>233</v>
      </c>
      <c r="P817">
        <v>2</v>
      </c>
      <c r="Q817">
        <v>5</v>
      </c>
      <c r="R817" t="s">
        <v>3926</v>
      </c>
      <c r="S817">
        <v>1</v>
      </c>
      <c r="V817" t="s">
        <v>371</v>
      </c>
      <c r="W817" t="s">
        <v>372</v>
      </c>
      <c r="X817" t="s">
        <v>6848</v>
      </c>
      <c r="Y817">
        <v>1</v>
      </c>
      <c r="Z817" t="s">
        <v>2294</v>
      </c>
      <c r="AA817" t="s">
        <v>415</v>
      </c>
      <c r="AC817">
        <v>1</v>
      </c>
      <c r="AH817" t="s">
        <v>6849</v>
      </c>
      <c r="AI817">
        <v>3272425</v>
      </c>
      <c r="AJ817" t="s">
        <v>6845</v>
      </c>
      <c r="AL817">
        <v>0</v>
      </c>
      <c r="AM817" t="s">
        <v>6850</v>
      </c>
      <c r="AN817">
        <v>279639</v>
      </c>
      <c r="AO817">
        <f t="shared" si="109"/>
        <v>279639</v>
      </c>
      <c r="AP817" t="s">
        <v>6851</v>
      </c>
      <c r="AQ817">
        <f t="shared" si="110"/>
        <v>-27.507175925922638</v>
      </c>
      <c r="AR817">
        <f t="shared" si="111"/>
        <v>1</v>
      </c>
      <c r="AS817">
        <f t="shared" si="112"/>
        <v>0.49282407407736173</v>
      </c>
      <c r="AT817">
        <f t="shared" si="113"/>
        <v>1</v>
      </c>
      <c r="AU817">
        <f t="shared" si="114"/>
        <v>1</v>
      </c>
      <c r="AV817">
        <f t="shared" si="115"/>
        <v>1</v>
      </c>
      <c r="AW817">
        <f t="shared" si="116"/>
        <v>1</v>
      </c>
      <c r="AX817">
        <f t="shared" si="116"/>
        <v>1</v>
      </c>
      <c r="AY817">
        <f t="shared" si="117"/>
        <v>1</v>
      </c>
    </row>
    <row r="818" spans="1:51">
      <c r="A818" t="s">
        <v>6852</v>
      </c>
      <c r="B818">
        <v>3272424</v>
      </c>
      <c r="C818" t="s">
        <v>6853</v>
      </c>
      <c r="D818" t="s">
        <v>4055</v>
      </c>
      <c r="E818" t="s">
        <v>4056</v>
      </c>
      <c r="F818" t="s">
        <v>3926</v>
      </c>
      <c r="G818" t="s">
        <v>231</v>
      </c>
      <c r="H818">
        <v>0</v>
      </c>
      <c r="I818">
        <v>0</v>
      </c>
      <c r="J818">
        <v>1786533</v>
      </c>
      <c r="L818">
        <v>114565</v>
      </c>
      <c r="M818" t="s">
        <v>6854</v>
      </c>
      <c r="N818" t="s">
        <v>233</v>
      </c>
      <c r="O818" t="s">
        <v>4058</v>
      </c>
      <c r="P818">
        <v>2</v>
      </c>
      <c r="Q818">
        <v>1</v>
      </c>
      <c r="R818" t="s">
        <v>231</v>
      </c>
      <c r="S818">
        <v>2</v>
      </c>
      <c r="U818" t="s">
        <v>4177</v>
      </c>
      <c r="V818" t="s">
        <v>6855</v>
      </c>
      <c r="W818" t="s">
        <v>6856</v>
      </c>
      <c r="Y818">
        <v>1</v>
      </c>
      <c r="Z818" t="s">
        <v>4180</v>
      </c>
      <c r="AA818" t="s">
        <v>415</v>
      </c>
      <c r="AC818">
        <v>1</v>
      </c>
      <c r="AH818" t="s">
        <v>6857</v>
      </c>
      <c r="AI818">
        <v>3272426</v>
      </c>
      <c r="AJ818" t="s">
        <v>6858</v>
      </c>
      <c r="AK818" t="s">
        <v>6859</v>
      </c>
      <c r="AL818">
        <v>863818</v>
      </c>
      <c r="AN818">
        <v>0</v>
      </c>
      <c r="AO818">
        <f t="shared" si="109"/>
        <v>863818</v>
      </c>
      <c r="AP818" t="s">
        <v>6860</v>
      </c>
      <c r="AQ818">
        <f t="shared" si="110"/>
        <v>-70.583888888890215</v>
      </c>
      <c r="AR818">
        <f t="shared" si="111"/>
        <v>1</v>
      </c>
      <c r="AS818">
        <f t="shared" si="112"/>
        <v>0.41611111110978527</v>
      </c>
      <c r="AT818">
        <f t="shared" si="113"/>
        <v>1</v>
      </c>
      <c r="AU818">
        <f t="shared" si="114"/>
        <v>1</v>
      </c>
      <c r="AV818">
        <f t="shared" si="115"/>
        <v>0</v>
      </c>
      <c r="AW818">
        <f t="shared" si="116"/>
        <v>1</v>
      </c>
      <c r="AX818">
        <f t="shared" si="116"/>
        <v>1</v>
      </c>
      <c r="AY818">
        <f t="shared" si="117"/>
        <v>1</v>
      </c>
    </row>
    <row r="819" spans="1:51">
      <c r="A819" t="s">
        <v>6861</v>
      </c>
      <c r="B819">
        <v>3272427</v>
      </c>
      <c r="C819" t="s">
        <v>6862</v>
      </c>
      <c r="D819" t="s">
        <v>1967</v>
      </c>
      <c r="E819" t="s">
        <v>6863</v>
      </c>
      <c r="F819" t="s">
        <v>3926</v>
      </c>
      <c r="G819" t="s">
        <v>231</v>
      </c>
      <c r="H819">
        <v>0</v>
      </c>
      <c r="I819">
        <v>0</v>
      </c>
      <c r="J819">
        <v>0</v>
      </c>
      <c r="L819">
        <v>114727</v>
      </c>
      <c r="M819" t="s">
        <v>6864</v>
      </c>
      <c r="N819" t="s">
        <v>233</v>
      </c>
      <c r="O819" t="s">
        <v>564</v>
      </c>
      <c r="P819">
        <v>2</v>
      </c>
      <c r="Q819">
        <v>5</v>
      </c>
      <c r="R819" t="s">
        <v>3926</v>
      </c>
      <c r="S819">
        <v>1</v>
      </c>
      <c r="U819" t="s">
        <v>1972</v>
      </c>
      <c r="X819" t="s">
        <v>6865</v>
      </c>
      <c r="Y819">
        <v>1</v>
      </c>
      <c r="Z819" t="s">
        <v>497</v>
      </c>
      <c r="AA819" t="s">
        <v>415</v>
      </c>
      <c r="AC819">
        <v>1</v>
      </c>
      <c r="AH819" t="s">
        <v>6866</v>
      </c>
      <c r="AI819">
        <v>3272428</v>
      </c>
      <c r="AJ819" t="s">
        <v>6863</v>
      </c>
      <c r="AL819">
        <v>0</v>
      </c>
      <c r="AM819" t="s">
        <v>6867</v>
      </c>
      <c r="AN819">
        <v>303085</v>
      </c>
      <c r="AO819">
        <f t="shared" si="109"/>
        <v>303085</v>
      </c>
      <c r="AP819" t="s">
        <v>6868</v>
      </c>
      <c r="AQ819">
        <f t="shared" si="110"/>
        <v>-14.507916666669189</v>
      </c>
      <c r="AR819">
        <f t="shared" si="111"/>
        <v>1</v>
      </c>
      <c r="AS819">
        <f t="shared" si="112"/>
        <v>0.492083333330811</v>
      </c>
      <c r="AT819">
        <f t="shared" si="113"/>
        <v>1</v>
      </c>
      <c r="AU819">
        <f t="shared" si="114"/>
        <v>1</v>
      </c>
      <c r="AV819">
        <f t="shared" si="115"/>
        <v>0</v>
      </c>
      <c r="AW819">
        <f t="shared" si="116"/>
        <v>1</v>
      </c>
      <c r="AX819">
        <f t="shared" si="116"/>
        <v>1</v>
      </c>
      <c r="AY819">
        <f t="shared" si="117"/>
        <v>1</v>
      </c>
    </row>
    <row r="820" spans="1:51">
      <c r="A820" t="s">
        <v>6869</v>
      </c>
      <c r="B820">
        <v>3272431</v>
      </c>
      <c r="C820" t="s">
        <v>6527</v>
      </c>
      <c r="D820" t="s">
        <v>6870</v>
      </c>
      <c r="E820" t="s">
        <v>6529</v>
      </c>
      <c r="F820" t="s">
        <v>3926</v>
      </c>
      <c r="G820" t="s">
        <v>263</v>
      </c>
      <c r="H820">
        <v>0</v>
      </c>
      <c r="I820">
        <v>0</v>
      </c>
      <c r="J820">
        <v>0</v>
      </c>
      <c r="L820">
        <v>114727</v>
      </c>
      <c r="M820" t="s">
        <v>6871</v>
      </c>
      <c r="N820" t="s">
        <v>233</v>
      </c>
      <c r="O820" t="s">
        <v>6872</v>
      </c>
      <c r="P820">
        <v>2</v>
      </c>
      <c r="Q820">
        <v>5</v>
      </c>
      <c r="R820" t="s">
        <v>3926</v>
      </c>
      <c r="S820">
        <v>1</v>
      </c>
      <c r="U820" t="s">
        <v>6873</v>
      </c>
      <c r="V820" t="s">
        <v>564</v>
      </c>
      <c r="W820" t="s">
        <v>6533</v>
      </c>
      <c r="X820" t="s">
        <v>6874</v>
      </c>
      <c r="Y820">
        <v>1</v>
      </c>
      <c r="Z820" t="s">
        <v>490</v>
      </c>
      <c r="AA820" t="s">
        <v>233</v>
      </c>
      <c r="AC820">
        <v>1</v>
      </c>
      <c r="AH820" t="s">
        <v>6875</v>
      </c>
      <c r="AI820">
        <v>3272432</v>
      </c>
      <c r="AJ820" t="s">
        <v>6876</v>
      </c>
      <c r="AL820">
        <v>0</v>
      </c>
      <c r="AM820" t="s">
        <v>6877</v>
      </c>
      <c r="AN820">
        <v>440740</v>
      </c>
      <c r="AO820">
        <f t="shared" si="109"/>
        <v>440740</v>
      </c>
      <c r="AP820" t="s">
        <v>6878</v>
      </c>
      <c r="AQ820">
        <f t="shared" si="110"/>
        <v>-1.5088541666700621</v>
      </c>
      <c r="AR820">
        <f t="shared" si="111"/>
        <v>1</v>
      </c>
      <c r="AS820">
        <f t="shared" si="112"/>
        <v>0.49114583332993789</v>
      </c>
      <c r="AT820">
        <f t="shared" si="113"/>
        <v>1</v>
      </c>
      <c r="AU820">
        <f t="shared" si="114"/>
        <v>1</v>
      </c>
      <c r="AV820">
        <f t="shared" si="115"/>
        <v>0</v>
      </c>
      <c r="AW820">
        <f t="shared" si="116"/>
        <v>1</v>
      </c>
      <c r="AX820">
        <f t="shared" si="116"/>
        <v>1</v>
      </c>
      <c r="AY820">
        <f t="shared" si="117"/>
        <v>1</v>
      </c>
    </row>
    <row r="821" spans="1:51">
      <c r="A821" t="s">
        <v>6879</v>
      </c>
      <c r="B821">
        <v>3272433</v>
      </c>
      <c r="C821" t="s">
        <v>5554</v>
      </c>
      <c r="D821" t="s">
        <v>6880</v>
      </c>
      <c r="E821" t="s">
        <v>6881</v>
      </c>
      <c r="F821" t="s">
        <v>3926</v>
      </c>
      <c r="G821" t="s">
        <v>263</v>
      </c>
      <c r="H821">
        <v>0</v>
      </c>
      <c r="I821">
        <v>0</v>
      </c>
      <c r="J821">
        <v>32018</v>
      </c>
      <c r="L821">
        <v>114727</v>
      </c>
      <c r="M821" t="s">
        <v>6882</v>
      </c>
      <c r="N821" t="s">
        <v>233</v>
      </c>
      <c r="O821" t="s">
        <v>6883</v>
      </c>
      <c r="P821">
        <v>2</v>
      </c>
      <c r="Q821">
        <v>1</v>
      </c>
      <c r="R821" t="s">
        <v>231</v>
      </c>
      <c r="S821">
        <v>1</v>
      </c>
      <c r="U821" t="s">
        <v>6884</v>
      </c>
      <c r="V821" t="s">
        <v>5558</v>
      </c>
      <c r="W821" t="s">
        <v>5750</v>
      </c>
      <c r="Y821">
        <v>1</v>
      </c>
      <c r="Z821" t="s">
        <v>741</v>
      </c>
      <c r="AA821" t="s">
        <v>415</v>
      </c>
      <c r="AC821">
        <v>1</v>
      </c>
      <c r="AH821" t="s">
        <v>6885</v>
      </c>
      <c r="AI821">
        <v>3272438</v>
      </c>
      <c r="AJ821" t="s">
        <v>6881</v>
      </c>
      <c r="AL821">
        <v>0</v>
      </c>
      <c r="AM821" t="s">
        <v>6886</v>
      </c>
      <c r="AN821">
        <v>282638</v>
      </c>
      <c r="AO821">
        <f t="shared" si="109"/>
        <v>282638</v>
      </c>
      <c r="AP821" t="s">
        <v>6887</v>
      </c>
      <c r="AQ821">
        <f t="shared" si="110"/>
        <v>-15.510335648148612</v>
      </c>
      <c r="AR821">
        <f t="shared" si="111"/>
        <v>1</v>
      </c>
      <c r="AS821">
        <f t="shared" si="112"/>
        <v>0.48966435185138835</v>
      </c>
      <c r="AT821">
        <f t="shared" si="113"/>
        <v>1</v>
      </c>
      <c r="AU821">
        <f t="shared" si="114"/>
        <v>1</v>
      </c>
      <c r="AV821">
        <f t="shared" si="115"/>
        <v>0</v>
      </c>
      <c r="AW821">
        <f t="shared" si="116"/>
        <v>1</v>
      </c>
      <c r="AX821">
        <f t="shared" si="116"/>
        <v>1</v>
      </c>
      <c r="AY821">
        <f t="shared" si="117"/>
        <v>1</v>
      </c>
    </row>
    <row r="822" spans="1:51">
      <c r="A822" t="s">
        <v>6888</v>
      </c>
      <c r="B822">
        <v>3272434</v>
      </c>
      <c r="C822" t="s">
        <v>6394</v>
      </c>
      <c r="D822" t="s">
        <v>6889</v>
      </c>
      <c r="E822" t="s">
        <v>5697</v>
      </c>
      <c r="F822" t="s">
        <v>3926</v>
      </c>
      <c r="G822" t="s">
        <v>263</v>
      </c>
      <c r="H822">
        <v>0</v>
      </c>
      <c r="I822">
        <v>0</v>
      </c>
      <c r="J822">
        <v>0</v>
      </c>
      <c r="L822">
        <v>114727</v>
      </c>
      <c r="M822" t="s">
        <v>6890</v>
      </c>
      <c r="N822" t="s">
        <v>233</v>
      </c>
      <c r="O822" t="s">
        <v>6891</v>
      </c>
      <c r="P822">
        <v>2</v>
      </c>
      <c r="Q822">
        <v>5</v>
      </c>
      <c r="R822" t="s">
        <v>3926</v>
      </c>
      <c r="S822">
        <v>1</v>
      </c>
      <c r="U822" t="s">
        <v>6892</v>
      </c>
      <c r="V822" t="s">
        <v>6399</v>
      </c>
      <c r="W822" t="s">
        <v>6400</v>
      </c>
      <c r="X822" t="s">
        <v>6893</v>
      </c>
      <c r="Y822">
        <v>1</v>
      </c>
      <c r="Z822" t="s">
        <v>589</v>
      </c>
      <c r="AA822" t="s">
        <v>415</v>
      </c>
      <c r="AC822">
        <v>1</v>
      </c>
      <c r="AH822" t="s">
        <v>6894</v>
      </c>
      <c r="AI822">
        <v>3272443</v>
      </c>
      <c r="AJ822" t="s">
        <v>6888</v>
      </c>
      <c r="AL822">
        <v>0</v>
      </c>
      <c r="AM822" t="s">
        <v>6895</v>
      </c>
      <c r="AN822">
        <v>212679</v>
      </c>
      <c r="AO822">
        <f t="shared" si="109"/>
        <v>212679</v>
      </c>
      <c r="AP822" t="s">
        <v>6896</v>
      </c>
      <c r="AQ822">
        <f t="shared" si="110"/>
        <v>-19.511238425926422</v>
      </c>
      <c r="AR822">
        <f t="shared" si="111"/>
        <v>1</v>
      </c>
      <c r="AS822">
        <f t="shared" si="112"/>
        <v>0.48876157407357823</v>
      </c>
      <c r="AT822">
        <f t="shared" si="113"/>
        <v>1</v>
      </c>
      <c r="AU822">
        <f t="shared" si="114"/>
        <v>1</v>
      </c>
      <c r="AV822">
        <f t="shared" si="115"/>
        <v>0</v>
      </c>
      <c r="AW822">
        <f t="shared" si="116"/>
        <v>1</v>
      </c>
      <c r="AX822">
        <f t="shared" si="116"/>
        <v>1</v>
      </c>
      <c r="AY822">
        <f t="shared" si="117"/>
        <v>1</v>
      </c>
    </row>
    <row r="823" spans="1:51">
      <c r="A823" t="s">
        <v>6897</v>
      </c>
      <c r="B823">
        <v>3272436</v>
      </c>
      <c r="C823" t="s">
        <v>6898</v>
      </c>
      <c r="D823" t="s">
        <v>6899</v>
      </c>
      <c r="E823" t="s">
        <v>4296</v>
      </c>
      <c r="F823" t="s">
        <v>3926</v>
      </c>
      <c r="G823" t="s">
        <v>231</v>
      </c>
      <c r="H823">
        <v>53400</v>
      </c>
      <c r="I823">
        <v>53400</v>
      </c>
      <c r="J823">
        <v>72017</v>
      </c>
      <c r="L823">
        <v>114573</v>
      </c>
      <c r="M823" t="s">
        <v>6900</v>
      </c>
      <c r="N823" t="s">
        <v>233</v>
      </c>
      <c r="O823" t="s">
        <v>6901</v>
      </c>
      <c r="P823">
        <v>2</v>
      </c>
      <c r="Q823">
        <v>5</v>
      </c>
      <c r="R823" t="s">
        <v>3926</v>
      </c>
      <c r="S823">
        <v>1</v>
      </c>
      <c r="U823" t="s">
        <v>6902</v>
      </c>
      <c r="V823" t="s">
        <v>6903</v>
      </c>
      <c r="W823" t="s">
        <v>6904</v>
      </c>
      <c r="X823" t="s">
        <v>6905</v>
      </c>
      <c r="Y823">
        <v>1</v>
      </c>
      <c r="Z823" t="s">
        <v>642</v>
      </c>
      <c r="AA823" t="s">
        <v>415</v>
      </c>
      <c r="AC823">
        <v>1</v>
      </c>
      <c r="AH823" t="s">
        <v>6906</v>
      </c>
      <c r="AI823">
        <v>3272449</v>
      </c>
      <c r="AJ823" t="s">
        <v>4296</v>
      </c>
      <c r="AL823">
        <v>0</v>
      </c>
      <c r="AM823" t="s">
        <v>6907</v>
      </c>
      <c r="AN823">
        <v>2365302</v>
      </c>
      <c r="AO823">
        <f t="shared" si="109"/>
        <v>2365302</v>
      </c>
      <c r="AP823" t="s">
        <v>6908</v>
      </c>
      <c r="AQ823">
        <f t="shared" si="110"/>
        <v>-6.5128124999973807</v>
      </c>
      <c r="AR823">
        <f t="shared" si="111"/>
        <v>1</v>
      </c>
      <c r="AS823">
        <f t="shared" si="112"/>
        <v>0.48718750000261934</v>
      </c>
      <c r="AT823">
        <f t="shared" si="113"/>
        <v>1</v>
      </c>
      <c r="AU823">
        <f t="shared" si="114"/>
        <v>1</v>
      </c>
      <c r="AV823">
        <f t="shared" si="115"/>
        <v>1</v>
      </c>
      <c r="AW823">
        <f t="shared" si="116"/>
        <v>1</v>
      </c>
      <c r="AX823">
        <f t="shared" si="116"/>
        <v>1</v>
      </c>
      <c r="AY823">
        <f t="shared" si="117"/>
        <v>1</v>
      </c>
    </row>
    <row r="824" spans="1:51">
      <c r="A824" t="s">
        <v>6909</v>
      </c>
      <c r="B824">
        <v>3272439</v>
      </c>
      <c r="C824" t="s">
        <v>6527</v>
      </c>
      <c r="D824" t="s">
        <v>6910</v>
      </c>
      <c r="E824" t="s">
        <v>6529</v>
      </c>
      <c r="F824" t="s">
        <v>3926</v>
      </c>
      <c r="G824" t="s">
        <v>263</v>
      </c>
      <c r="H824">
        <v>0</v>
      </c>
      <c r="I824">
        <v>0</v>
      </c>
      <c r="J824">
        <v>0</v>
      </c>
      <c r="L824">
        <v>114727</v>
      </c>
      <c r="M824" t="s">
        <v>6911</v>
      </c>
      <c r="N824" t="s">
        <v>233</v>
      </c>
      <c r="O824" t="s">
        <v>6912</v>
      </c>
      <c r="P824">
        <v>2</v>
      </c>
      <c r="Q824">
        <v>5</v>
      </c>
      <c r="R824" t="s">
        <v>3926</v>
      </c>
      <c r="S824">
        <v>1</v>
      </c>
      <c r="U824" t="s">
        <v>6913</v>
      </c>
      <c r="V824" t="s">
        <v>564</v>
      </c>
      <c r="W824" t="s">
        <v>6533</v>
      </c>
      <c r="X824" t="s">
        <v>6914</v>
      </c>
      <c r="Y824">
        <v>1</v>
      </c>
      <c r="Z824" t="s">
        <v>490</v>
      </c>
      <c r="AA824" t="s">
        <v>233</v>
      </c>
      <c r="AC824">
        <v>1</v>
      </c>
      <c r="AH824" t="s">
        <v>6915</v>
      </c>
      <c r="AI824">
        <v>3272442</v>
      </c>
      <c r="AJ824" t="s">
        <v>6916</v>
      </c>
      <c r="AL824">
        <v>0</v>
      </c>
      <c r="AM824" t="s">
        <v>6917</v>
      </c>
      <c r="AN824">
        <v>441165</v>
      </c>
      <c r="AO824">
        <f t="shared" si="109"/>
        <v>441165</v>
      </c>
      <c r="AP824" t="s">
        <v>6918</v>
      </c>
      <c r="AQ824">
        <f t="shared" si="110"/>
        <v>-1.51060185184906</v>
      </c>
      <c r="AR824">
        <f t="shared" si="111"/>
        <v>1</v>
      </c>
      <c r="AS824">
        <f t="shared" si="112"/>
        <v>0.48939814815093996</v>
      </c>
      <c r="AT824">
        <f t="shared" si="113"/>
        <v>1</v>
      </c>
      <c r="AU824">
        <f t="shared" si="114"/>
        <v>1</v>
      </c>
      <c r="AV824">
        <f t="shared" si="115"/>
        <v>0</v>
      </c>
      <c r="AW824">
        <f t="shared" si="116"/>
        <v>1</v>
      </c>
      <c r="AX824">
        <f t="shared" si="116"/>
        <v>1</v>
      </c>
      <c r="AY824">
        <f t="shared" si="117"/>
        <v>1</v>
      </c>
    </row>
    <row r="825" spans="1:51">
      <c r="A825" t="s">
        <v>6919</v>
      </c>
      <c r="B825">
        <v>3272440</v>
      </c>
      <c r="C825" t="s">
        <v>367</v>
      </c>
      <c r="D825" t="s">
        <v>6920</v>
      </c>
      <c r="E825" t="s">
        <v>6921</v>
      </c>
      <c r="F825" t="s">
        <v>3926</v>
      </c>
      <c r="G825" t="s">
        <v>231</v>
      </c>
      <c r="H825">
        <v>3150.16</v>
      </c>
      <c r="I825">
        <v>3150.16</v>
      </c>
      <c r="J825">
        <v>0</v>
      </c>
      <c r="L825">
        <v>114573</v>
      </c>
      <c r="M825" t="s">
        <v>6918</v>
      </c>
      <c r="N825" t="s">
        <v>233</v>
      </c>
      <c r="P825">
        <v>2</v>
      </c>
      <c r="Q825">
        <v>5</v>
      </c>
      <c r="R825" t="s">
        <v>3926</v>
      </c>
      <c r="S825">
        <v>1</v>
      </c>
      <c r="V825" t="s">
        <v>371</v>
      </c>
      <c r="W825" t="s">
        <v>372</v>
      </c>
      <c r="X825" t="s">
        <v>6922</v>
      </c>
      <c r="Y825">
        <v>1</v>
      </c>
      <c r="Z825" t="s">
        <v>6923</v>
      </c>
      <c r="AA825" t="s">
        <v>415</v>
      </c>
      <c r="AC825">
        <v>1</v>
      </c>
      <c r="AH825" t="s">
        <v>6924</v>
      </c>
      <c r="AI825">
        <v>3272441</v>
      </c>
      <c r="AJ825" t="s">
        <v>6919</v>
      </c>
      <c r="AL825">
        <v>0</v>
      </c>
      <c r="AM825" t="s">
        <v>6925</v>
      </c>
      <c r="AN825">
        <v>322788</v>
      </c>
      <c r="AO825">
        <f t="shared" si="109"/>
        <v>322788</v>
      </c>
      <c r="AP825" t="s">
        <v>6926</v>
      </c>
      <c r="AQ825">
        <f t="shared" si="110"/>
        <v>-50.510486111110367</v>
      </c>
      <c r="AR825">
        <f t="shared" si="111"/>
        <v>1</v>
      </c>
      <c r="AS825">
        <f t="shared" si="112"/>
        <v>0.48951388888963265</v>
      </c>
      <c r="AT825">
        <f t="shared" si="113"/>
        <v>1</v>
      </c>
      <c r="AU825">
        <f t="shared" si="114"/>
        <v>1</v>
      </c>
      <c r="AV825">
        <f t="shared" si="115"/>
        <v>1</v>
      </c>
      <c r="AW825">
        <f t="shared" si="116"/>
        <v>1</v>
      </c>
      <c r="AX825">
        <f t="shared" si="116"/>
        <v>1</v>
      </c>
      <c r="AY825">
        <f t="shared" si="117"/>
        <v>1</v>
      </c>
    </row>
    <row r="826" spans="1:51">
      <c r="A826" t="s">
        <v>6927</v>
      </c>
      <c r="B826">
        <v>3272444</v>
      </c>
      <c r="C826" t="s">
        <v>6928</v>
      </c>
      <c r="D826" t="s">
        <v>405</v>
      </c>
      <c r="E826" t="s">
        <v>6929</v>
      </c>
      <c r="F826" t="s">
        <v>3926</v>
      </c>
      <c r="G826" t="s">
        <v>1800</v>
      </c>
      <c r="H826">
        <v>41718</v>
      </c>
      <c r="I826">
        <v>41718</v>
      </c>
      <c r="J826">
        <v>37</v>
      </c>
      <c r="L826">
        <v>115836</v>
      </c>
      <c r="M826" t="s">
        <v>6930</v>
      </c>
      <c r="N826" t="s">
        <v>233</v>
      </c>
      <c r="O826" t="s">
        <v>412</v>
      </c>
      <c r="P826">
        <v>2</v>
      </c>
      <c r="Q826">
        <v>1</v>
      </c>
      <c r="R826" t="s">
        <v>231</v>
      </c>
      <c r="S826">
        <v>1</v>
      </c>
      <c r="U826" t="s">
        <v>6931</v>
      </c>
      <c r="V826" t="s">
        <v>6932</v>
      </c>
      <c r="W826" t="s">
        <v>6933</v>
      </c>
      <c r="Y826">
        <v>1</v>
      </c>
      <c r="Z826" t="s">
        <v>978</v>
      </c>
      <c r="AA826" t="s">
        <v>415</v>
      </c>
      <c r="AC826">
        <v>1</v>
      </c>
      <c r="AH826" t="s">
        <v>6934</v>
      </c>
      <c r="AI826">
        <v>3272447</v>
      </c>
      <c r="AJ826" t="s">
        <v>6927</v>
      </c>
      <c r="AL826">
        <v>0</v>
      </c>
      <c r="AM826" t="s">
        <v>6935</v>
      </c>
      <c r="AN826">
        <v>1423586</v>
      </c>
      <c r="AO826">
        <f t="shared" si="109"/>
        <v>1423586</v>
      </c>
      <c r="AP826" t="s">
        <v>6936</v>
      </c>
      <c r="AQ826">
        <f t="shared" si="110"/>
        <v>-12.514490740737529</v>
      </c>
      <c r="AR826">
        <f t="shared" si="111"/>
        <v>1</v>
      </c>
      <c r="AS826">
        <f t="shared" si="112"/>
        <v>0.48550925926247146</v>
      </c>
      <c r="AT826">
        <f t="shared" si="113"/>
        <v>1</v>
      </c>
      <c r="AU826">
        <f t="shared" si="114"/>
        <v>1</v>
      </c>
      <c r="AV826">
        <f t="shared" si="115"/>
        <v>1</v>
      </c>
      <c r="AW826">
        <f t="shared" si="116"/>
        <v>1</v>
      </c>
      <c r="AX826">
        <f t="shared" si="116"/>
        <v>1</v>
      </c>
      <c r="AY826">
        <f t="shared" si="117"/>
        <v>1</v>
      </c>
    </row>
    <row r="827" spans="1:51">
      <c r="A827" t="s">
        <v>6937</v>
      </c>
      <c r="B827">
        <v>3272445</v>
      </c>
      <c r="C827" t="s">
        <v>6527</v>
      </c>
      <c r="D827" t="s">
        <v>6938</v>
      </c>
      <c r="E827" t="s">
        <v>6529</v>
      </c>
      <c r="F827" t="s">
        <v>3926</v>
      </c>
      <c r="G827" t="s">
        <v>263</v>
      </c>
      <c r="H827">
        <v>0</v>
      </c>
      <c r="I827">
        <v>0</v>
      </c>
      <c r="J827">
        <v>0</v>
      </c>
      <c r="L827">
        <v>114727</v>
      </c>
      <c r="M827" t="s">
        <v>6939</v>
      </c>
      <c r="N827" t="s">
        <v>233</v>
      </c>
      <c r="O827" t="s">
        <v>6940</v>
      </c>
      <c r="P827">
        <v>2</v>
      </c>
      <c r="Q827">
        <v>5</v>
      </c>
      <c r="R827" t="s">
        <v>3926</v>
      </c>
      <c r="S827">
        <v>1</v>
      </c>
      <c r="U827" t="s">
        <v>6941</v>
      </c>
      <c r="V827" t="s">
        <v>564</v>
      </c>
      <c r="W827" t="s">
        <v>6533</v>
      </c>
      <c r="X827" t="s">
        <v>6942</v>
      </c>
      <c r="Y827">
        <v>1</v>
      </c>
      <c r="Z827" t="s">
        <v>490</v>
      </c>
      <c r="AA827" t="s">
        <v>233</v>
      </c>
      <c r="AC827">
        <v>1</v>
      </c>
      <c r="AH827" t="s">
        <v>6943</v>
      </c>
      <c r="AI827">
        <v>3272446</v>
      </c>
      <c r="AJ827" t="s">
        <v>6944</v>
      </c>
      <c r="AL827">
        <v>0</v>
      </c>
      <c r="AM827" t="s">
        <v>6945</v>
      </c>
      <c r="AN827">
        <v>441907</v>
      </c>
      <c r="AO827">
        <f t="shared" si="109"/>
        <v>441907</v>
      </c>
      <c r="AP827" t="s">
        <v>6946</v>
      </c>
      <c r="AQ827">
        <f t="shared" si="110"/>
        <v>-1.5123495370353339</v>
      </c>
      <c r="AR827">
        <f t="shared" si="111"/>
        <v>1</v>
      </c>
      <c r="AS827">
        <f t="shared" si="112"/>
        <v>0.48765046296466608</v>
      </c>
      <c r="AT827">
        <f t="shared" si="113"/>
        <v>1</v>
      </c>
      <c r="AU827">
        <f t="shared" si="114"/>
        <v>1</v>
      </c>
      <c r="AV827">
        <f t="shared" si="115"/>
        <v>0</v>
      </c>
      <c r="AW827">
        <f t="shared" si="116"/>
        <v>1</v>
      </c>
      <c r="AX827">
        <f t="shared" si="116"/>
        <v>1</v>
      </c>
      <c r="AY827">
        <f t="shared" si="117"/>
        <v>1</v>
      </c>
    </row>
    <row r="828" spans="1:51">
      <c r="A828" t="s">
        <v>6947</v>
      </c>
      <c r="B828">
        <v>3272448</v>
      </c>
      <c r="C828" t="s">
        <v>6394</v>
      </c>
      <c r="D828" t="s">
        <v>5651</v>
      </c>
      <c r="E828" t="s">
        <v>5126</v>
      </c>
      <c r="F828" t="s">
        <v>3926</v>
      </c>
      <c r="G828" t="s">
        <v>263</v>
      </c>
      <c r="H828">
        <v>0</v>
      </c>
      <c r="I828">
        <v>0</v>
      </c>
      <c r="J828">
        <v>0</v>
      </c>
      <c r="L828">
        <v>114727</v>
      </c>
      <c r="M828" t="s">
        <v>6948</v>
      </c>
      <c r="N828" t="s">
        <v>233</v>
      </c>
      <c r="O828" t="s">
        <v>5654</v>
      </c>
      <c r="P828">
        <v>2</v>
      </c>
      <c r="Q828">
        <v>5</v>
      </c>
      <c r="R828" t="s">
        <v>3926</v>
      </c>
      <c r="S828">
        <v>1</v>
      </c>
      <c r="U828" t="s">
        <v>6949</v>
      </c>
      <c r="V828" t="s">
        <v>6399</v>
      </c>
      <c r="W828" t="s">
        <v>6400</v>
      </c>
      <c r="X828" t="s">
        <v>6950</v>
      </c>
      <c r="Y828">
        <v>1</v>
      </c>
      <c r="Z828" t="s">
        <v>589</v>
      </c>
      <c r="AA828" t="s">
        <v>415</v>
      </c>
      <c r="AC828">
        <v>1</v>
      </c>
      <c r="AH828" t="s">
        <v>6951</v>
      </c>
      <c r="AI828">
        <v>3272452</v>
      </c>
      <c r="AJ828" t="s">
        <v>6947</v>
      </c>
      <c r="AL828">
        <v>0</v>
      </c>
      <c r="AM828" t="s">
        <v>6952</v>
      </c>
      <c r="AN828">
        <v>212353</v>
      </c>
      <c r="AO828">
        <f t="shared" si="109"/>
        <v>212353</v>
      </c>
      <c r="AP828" t="s">
        <v>6953</v>
      </c>
      <c r="AQ828">
        <f t="shared" si="110"/>
        <v>-19.513564814813435</v>
      </c>
      <c r="AR828">
        <f t="shared" si="111"/>
        <v>1</v>
      </c>
      <c r="AS828">
        <f t="shared" si="112"/>
        <v>0.48643518518656492</v>
      </c>
      <c r="AT828">
        <f t="shared" si="113"/>
        <v>1</v>
      </c>
      <c r="AU828">
        <f t="shared" si="114"/>
        <v>1</v>
      </c>
      <c r="AV828">
        <f t="shared" si="115"/>
        <v>0</v>
      </c>
      <c r="AW828">
        <f t="shared" si="116"/>
        <v>1</v>
      </c>
      <c r="AX828">
        <f t="shared" si="116"/>
        <v>1</v>
      </c>
      <c r="AY828">
        <f t="shared" si="117"/>
        <v>1</v>
      </c>
    </row>
    <row r="829" spans="1:51">
      <c r="A829" t="s">
        <v>6954</v>
      </c>
      <c r="B829">
        <v>3272450</v>
      </c>
      <c r="C829" t="s">
        <v>5554</v>
      </c>
      <c r="D829" t="s">
        <v>6955</v>
      </c>
      <c r="E829" t="s">
        <v>6956</v>
      </c>
      <c r="F829" t="s">
        <v>3926</v>
      </c>
      <c r="G829" t="s">
        <v>263</v>
      </c>
      <c r="H829">
        <v>0</v>
      </c>
      <c r="I829">
        <v>0</v>
      </c>
      <c r="J829">
        <v>42018</v>
      </c>
      <c r="L829">
        <v>114727</v>
      </c>
      <c r="M829" t="s">
        <v>6957</v>
      </c>
      <c r="N829" t="s">
        <v>233</v>
      </c>
      <c r="O829" t="s">
        <v>6958</v>
      </c>
      <c r="P829">
        <v>2</v>
      </c>
      <c r="Q829">
        <v>1</v>
      </c>
      <c r="R829" t="s">
        <v>231</v>
      </c>
      <c r="S829">
        <v>1</v>
      </c>
      <c r="U829" t="s">
        <v>6959</v>
      </c>
      <c r="V829" t="s">
        <v>5558</v>
      </c>
      <c r="W829" t="s">
        <v>5559</v>
      </c>
      <c r="Y829">
        <v>1</v>
      </c>
      <c r="Z829" t="s">
        <v>741</v>
      </c>
      <c r="AA829" t="s">
        <v>415</v>
      </c>
      <c r="AC829">
        <v>1</v>
      </c>
      <c r="AH829" t="s">
        <v>6960</v>
      </c>
      <c r="AI829">
        <v>3272451</v>
      </c>
      <c r="AJ829" t="s">
        <v>6956</v>
      </c>
      <c r="AL829">
        <v>0</v>
      </c>
      <c r="AM829" t="s">
        <v>6961</v>
      </c>
      <c r="AN829">
        <v>282919</v>
      </c>
      <c r="AO829">
        <f t="shared" si="109"/>
        <v>282919</v>
      </c>
      <c r="AP829" t="s">
        <v>6962</v>
      </c>
      <c r="AQ829">
        <f t="shared" si="110"/>
        <v>-15.512986111112696</v>
      </c>
      <c r="AR829">
        <f t="shared" si="111"/>
        <v>1</v>
      </c>
      <c r="AS829">
        <f t="shared" si="112"/>
        <v>0.48701388888730435</v>
      </c>
      <c r="AT829">
        <f t="shared" si="113"/>
        <v>1</v>
      </c>
      <c r="AU829">
        <f t="shared" si="114"/>
        <v>1</v>
      </c>
      <c r="AV829">
        <f t="shared" si="115"/>
        <v>0</v>
      </c>
      <c r="AW829">
        <f t="shared" si="116"/>
        <v>1</v>
      </c>
      <c r="AX829">
        <f t="shared" si="116"/>
        <v>1</v>
      </c>
      <c r="AY829">
        <f t="shared" si="117"/>
        <v>1</v>
      </c>
    </row>
    <row r="830" spans="1:51">
      <c r="A830" t="s">
        <v>6963</v>
      </c>
      <c r="B830">
        <v>3272453</v>
      </c>
      <c r="C830" t="s">
        <v>6527</v>
      </c>
      <c r="D830" t="s">
        <v>6964</v>
      </c>
      <c r="E830" t="s">
        <v>6529</v>
      </c>
      <c r="F830" t="s">
        <v>3926</v>
      </c>
      <c r="G830" t="s">
        <v>263</v>
      </c>
      <c r="H830">
        <v>0</v>
      </c>
      <c r="I830">
        <v>0</v>
      </c>
      <c r="J830">
        <v>0</v>
      </c>
      <c r="L830">
        <v>114727</v>
      </c>
      <c r="M830" t="s">
        <v>6965</v>
      </c>
      <c r="N830" t="s">
        <v>233</v>
      </c>
      <c r="O830" t="s">
        <v>6966</v>
      </c>
      <c r="P830">
        <v>2</v>
      </c>
      <c r="Q830">
        <v>5</v>
      </c>
      <c r="R830" t="s">
        <v>3926</v>
      </c>
      <c r="S830">
        <v>1</v>
      </c>
      <c r="U830" t="s">
        <v>6967</v>
      </c>
      <c r="V830" t="s">
        <v>564</v>
      </c>
      <c r="W830" t="s">
        <v>6533</v>
      </c>
      <c r="X830" t="s">
        <v>6968</v>
      </c>
      <c r="Y830">
        <v>1</v>
      </c>
      <c r="Z830" t="s">
        <v>490</v>
      </c>
      <c r="AA830" t="s">
        <v>233</v>
      </c>
      <c r="AC830">
        <v>1</v>
      </c>
      <c r="AH830" t="s">
        <v>6969</v>
      </c>
      <c r="AI830">
        <v>3272456</v>
      </c>
      <c r="AJ830" t="s">
        <v>6970</v>
      </c>
      <c r="AL830">
        <v>0</v>
      </c>
      <c r="AM830" t="s">
        <v>6971</v>
      </c>
      <c r="AN830">
        <v>443429</v>
      </c>
      <c r="AO830">
        <f t="shared" si="109"/>
        <v>443429</v>
      </c>
      <c r="AP830" t="s">
        <v>6972</v>
      </c>
      <c r="AQ830">
        <f t="shared" si="110"/>
        <v>-1.5139930555524188</v>
      </c>
      <c r="AR830">
        <f t="shared" si="111"/>
        <v>1</v>
      </c>
      <c r="AS830">
        <f t="shared" si="112"/>
        <v>0.48600694444758119</v>
      </c>
      <c r="AT830">
        <f t="shared" si="113"/>
        <v>1</v>
      </c>
      <c r="AU830">
        <f t="shared" si="114"/>
        <v>1</v>
      </c>
      <c r="AV830">
        <f t="shared" si="115"/>
        <v>0</v>
      </c>
      <c r="AW830">
        <f t="shared" si="116"/>
        <v>1</v>
      </c>
      <c r="AX830">
        <f t="shared" si="116"/>
        <v>1</v>
      </c>
      <c r="AY830">
        <f t="shared" si="117"/>
        <v>1</v>
      </c>
    </row>
    <row r="831" spans="1:51">
      <c r="A831" t="s">
        <v>6973</v>
      </c>
      <c r="B831">
        <v>3272454</v>
      </c>
      <c r="C831" t="s">
        <v>367</v>
      </c>
      <c r="D831" t="s">
        <v>3284</v>
      </c>
      <c r="E831" t="s">
        <v>6921</v>
      </c>
      <c r="F831" t="s">
        <v>3926</v>
      </c>
      <c r="G831" t="s">
        <v>231</v>
      </c>
      <c r="H831">
        <v>3.15</v>
      </c>
      <c r="I831">
        <v>3.15</v>
      </c>
      <c r="J831">
        <v>0</v>
      </c>
      <c r="L831">
        <v>114573</v>
      </c>
      <c r="M831" t="s">
        <v>6974</v>
      </c>
      <c r="N831" t="s">
        <v>233</v>
      </c>
      <c r="P831">
        <v>2</v>
      </c>
      <c r="Q831">
        <v>5</v>
      </c>
      <c r="R831" t="s">
        <v>3926</v>
      </c>
      <c r="S831">
        <v>1</v>
      </c>
      <c r="V831" t="s">
        <v>371</v>
      </c>
      <c r="W831" t="s">
        <v>372</v>
      </c>
      <c r="X831" t="s">
        <v>6975</v>
      </c>
      <c r="Y831">
        <v>1</v>
      </c>
      <c r="Z831" t="s">
        <v>6976</v>
      </c>
      <c r="AA831" t="s">
        <v>415</v>
      </c>
      <c r="AC831">
        <v>1</v>
      </c>
      <c r="AH831" t="s">
        <v>6977</v>
      </c>
      <c r="AI831">
        <v>3272455</v>
      </c>
      <c r="AJ831" t="s">
        <v>6973</v>
      </c>
      <c r="AL831">
        <v>0</v>
      </c>
      <c r="AM831" t="s">
        <v>6978</v>
      </c>
      <c r="AN831">
        <v>319411</v>
      </c>
      <c r="AO831">
        <f t="shared" si="109"/>
        <v>319411</v>
      </c>
      <c r="AP831" t="s">
        <v>6979</v>
      </c>
      <c r="AQ831">
        <f t="shared" si="110"/>
        <v>-40.513622685182781</v>
      </c>
      <c r="AR831">
        <f t="shared" si="111"/>
        <v>1</v>
      </c>
      <c r="AS831">
        <f t="shared" si="112"/>
        <v>0.48637731481721858</v>
      </c>
      <c r="AT831">
        <f t="shared" si="113"/>
        <v>1</v>
      </c>
      <c r="AU831">
        <f t="shared" si="114"/>
        <v>1</v>
      </c>
      <c r="AV831">
        <f t="shared" si="115"/>
        <v>1</v>
      </c>
      <c r="AW831">
        <f t="shared" si="116"/>
        <v>1</v>
      </c>
      <c r="AX831">
        <f t="shared" si="116"/>
        <v>1</v>
      </c>
      <c r="AY831">
        <f t="shared" si="117"/>
        <v>1</v>
      </c>
    </row>
    <row r="832" spans="1:51">
      <c r="A832" t="s">
        <v>6980</v>
      </c>
      <c r="B832">
        <v>3272457</v>
      </c>
      <c r="C832" t="s">
        <v>6825</v>
      </c>
      <c r="D832" t="s">
        <v>6981</v>
      </c>
      <c r="E832" t="s">
        <v>6982</v>
      </c>
      <c r="F832" t="s">
        <v>3926</v>
      </c>
      <c r="G832" t="s">
        <v>263</v>
      </c>
      <c r="H832">
        <v>0</v>
      </c>
      <c r="I832">
        <v>0</v>
      </c>
      <c r="J832">
        <v>37</v>
      </c>
      <c r="K832" t="s">
        <v>6983</v>
      </c>
      <c r="L832">
        <v>114727</v>
      </c>
      <c r="M832" t="s">
        <v>6984</v>
      </c>
      <c r="N832" t="s">
        <v>233</v>
      </c>
      <c r="O832" t="s">
        <v>6985</v>
      </c>
      <c r="P832">
        <v>2</v>
      </c>
      <c r="Q832">
        <v>5</v>
      </c>
      <c r="R832" t="s">
        <v>3926</v>
      </c>
      <c r="S832">
        <v>1</v>
      </c>
      <c r="U832" t="s">
        <v>6986</v>
      </c>
      <c r="V832" t="s">
        <v>6830</v>
      </c>
      <c r="W832" t="s">
        <v>6831</v>
      </c>
      <c r="X832" t="s">
        <v>6987</v>
      </c>
      <c r="Y832">
        <v>1</v>
      </c>
      <c r="Z832" t="s">
        <v>2294</v>
      </c>
      <c r="AA832" t="s">
        <v>415</v>
      </c>
      <c r="AC832">
        <v>1</v>
      </c>
      <c r="AH832" t="s">
        <v>6988</v>
      </c>
      <c r="AI832">
        <v>3272485</v>
      </c>
      <c r="AJ832" t="s">
        <v>6989</v>
      </c>
      <c r="AL832">
        <v>0</v>
      </c>
      <c r="AM832" t="s">
        <v>6990</v>
      </c>
      <c r="AN832">
        <v>209118</v>
      </c>
      <c r="AO832">
        <f t="shared" si="109"/>
        <v>209118</v>
      </c>
      <c r="AP832" t="s">
        <v>6991</v>
      </c>
      <c r="AQ832">
        <f t="shared" si="110"/>
        <v>-27.522141203706269</v>
      </c>
      <c r="AR832">
        <f t="shared" si="111"/>
        <v>1</v>
      </c>
      <c r="AS832">
        <f t="shared" si="112"/>
        <v>0.47785879629373085</v>
      </c>
      <c r="AT832">
        <f t="shared" si="113"/>
        <v>1</v>
      </c>
      <c r="AU832">
        <f t="shared" si="114"/>
        <v>1</v>
      </c>
      <c r="AV832">
        <f t="shared" si="115"/>
        <v>0</v>
      </c>
      <c r="AW832">
        <f t="shared" si="116"/>
        <v>1</v>
      </c>
      <c r="AX832">
        <f t="shared" si="116"/>
        <v>1</v>
      </c>
      <c r="AY832">
        <f t="shared" si="117"/>
        <v>1</v>
      </c>
    </row>
    <row r="833" spans="1:51">
      <c r="A833" t="s">
        <v>6992</v>
      </c>
      <c r="B833">
        <v>3272458</v>
      </c>
      <c r="C833" t="s">
        <v>6394</v>
      </c>
      <c r="D833" t="s">
        <v>6993</v>
      </c>
      <c r="E833" t="s">
        <v>5135</v>
      </c>
      <c r="F833" t="s">
        <v>3926</v>
      </c>
      <c r="G833" t="s">
        <v>263</v>
      </c>
      <c r="H833">
        <v>0</v>
      </c>
      <c r="I833">
        <v>0</v>
      </c>
      <c r="J833">
        <v>0</v>
      </c>
      <c r="L833">
        <v>114727</v>
      </c>
      <c r="M833" t="s">
        <v>6994</v>
      </c>
      <c r="N833" t="s">
        <v>233</v>
      </c>
      <c r="O833" t="s">
        <v>6995</v>
      </c>
      <c r="P833">
        <v>2</v>
      </c>
      <c r="Q833">
        <v>5</v>
      </c>
      <c r="R833" t="s">
        <v>3926</v>
      </c>
      <c r="S833">
        <v>1</v>
      </c>
      <c r="U833" t="s">
        <v>6996</v>
      </c>
      <c r="V833" t="s">
        <v>6399</v>
      </c>
      <c r="W833" t="s">
        <v>6400</v>
      </c>
      <c r="X833" t="s">
        <v>6997</v>
      </c>
      <c r="Y833">
        <v>1</v>
      </c>
      <c r="Z833" t="s">
        <v>589</v>
      </c>
      <c r="AA833" t="s">
        <v>415</v>
      </c>
      <c r="AC833">
        <v>1</v>
      </c>
      <c r="AH833" t="s">
        <v>6998</v>
      </c>
      <c r="AI833">
        <v>3272460</v>
      </c>
      <c r="AJ833" t="s">
        <v>6992</v>
      </c>
      <c r="AL833">
        <v>0</v>
      </c>
      <c r="AM833" t="s">
        <v>6999</v>
      </c>
      <c r="AN833">
        <v>214978</v>
      </c>
      <c r="AO833">
        <f t="shared" si="109"/>
        <v>214978</v>
      </c>
      <c r="AP833" t="s">
        <v>7000</v>
      </c>
      <c r="AQ833">
        <f t="shared" si="110"/>
        <v>-19.515763888892252</v>
      </c>
      <c r="AR833">
        <f t="shared" si="111"/>
        <v>1</v>
      </c>
      <c r="AS833">
        <f t="shared" si="112"/>
        <v>0.484236111107748</v>
      </c>
      <c r="AT833">
        <f t="shared" si="113"/>
        <v>1</v>
      </c>
      <c r="AU833">
        <f t="shared" si="114"/>
        <v>1</v>
      </c>
      <c r="AV833">
        <f t="shared" si="115"/>
        <v>0</v>
      </c>
      <c r="AW833">
        <f t="shared" si="116"/>
        <v>1</v>
      </c>
      <c r="AX833">
        <f t="shared" si="116"/>
        <v>1</v>
      </c>
      <c r="AY833">
        <f t="shared" si="117"/>
        <v>1</v>
      </c>
    </row>
    <row r="834" spans="1:51">
      <c r="A834" t="s">
        <v>7001</v>
      </c>
      <c r="B834">
        <v>3272459</v>
      </c>
      <c r="C834" t="s">
        <v>6527</v>
      </c>
      <c r="D834" t="s">
        <v>7002</v>
      </c>
      <c r="E834" t="s">
        <v>6529</v>
      </c>
      <c r="F834" t="s">
        <v>3926</v>
      </c>
      <c r="G834" t="s">
        <v>263</v>
      </c>
      <c r="H834">
        <v>0</v>
      </c>
      <c r="I834">
        <v>0</v>
      </c>
      <c r="J834">
        <v>0</v>
      </c>
      <c r="L834">
        <v>114727</v>
      </c>
      <c r="M834" t="s">
        <v>7003</v>
      </c>
      <c r="N834" t="s">
        <v>233</v>
      </c>
      <c r="O834" t="s">
        <v>7004</v>
      </c>
      <c r="P834">
        <v>2</v>
      </c>
      <c r="Q834">
        <v>5</v>
      </c>
      <c r="R834" t="s">
        <v>3926</v>
      </c>
      <c r="S834">
        <v>1</v>
      </c>
      <c r="U834" t="s">
        <v>7005</v>
      </c>
      <c r="V834" t="s">
        <v>564</v>
      </c>
      <c r="W834" t="s">
        <v>6533</v>
      </c>
      <c r="X834" t="s">
        <v>7006</v>
      </c>
      <c r="Y834">
        <v>1</v>
      </c>
      <c r="Z834" t="s">
        <v>490</v>
      </c>
      <c r="AA834" t="s">
        <v>233</v>
      </c>
      <c r="AC834">
        <v>1</v>
      </c>
      <c r="AH834" t="s">
        <v>7007</v>
      </c>
      <c r="AI834">
        <v>3272461</v>
      </c>
      <c r="AJ834" t="s">
        <v>7008</v>
      </c>
      <c r="AL834">
        <v>0</v>
      </c>
      <c r="AM834" t="s">
        <v>7009</v>
      </c>
      <c r="AN834">
        <v>441890</v>
      </c>
      <c r="AO834">
        <f t="shared" si="109"/>
        <v>441890</v>
      </c>
      <c r="AP834" t="s">
        <v>7010</v>
      </c>
      <c r="AQ834">
        <f t="shared" si="110"/>
        <v>-1.515729166669189</v>
      </c>
      <c r="AR834">
        <f t="shared" si="111"/>
        <v>1</v>
      </c>
      <c r="AS834">
        <f t="shared" si="112"/>
        <v>0.484270833330811</v>
      </c>
      <c r="AT834">
        <f t="shared" si="113"/>
        <v>1</v>
      </c>
      <c r="AU834">
        <f t="shared" si="114"/>
        <v>1</v>
      </c>
      <c r="AV834">
        <f t="shared" si="115"/>
        <v>0</v>
      </c>
      <c r="AW834">
        <f t="shared" si="116"/>
        <v>1</v>
      </c>
      <c r="AX834">
        <f t="shared" si="116"/>
        <v>1</v>
      </c>
      <c r="AY834">
        <f t="shared" si="117"/>
        <v>1</v>
      </c>
    </row>
    <row r="835" spans="1:51">
      <c r="A835" t="s">
        <v>7011</v>
      </c>
      <c r="B835">
        <v>3272462</v>
      </c>
      <c r="C835" t="s">
        <v>367</v>
      </c>
      <c r="D835" t="s">
        <v>7012</v>
      </c>
      <c r="E835" t="s">
        <v>7013</v>
      </c>
      <c r="F835" t="s">
        <v>3926</v>
      </c>
      <c r="G835" t="s">
        <v>231</v>
      </c>
      <c r="H835">
        <v>6.42</v>
      </c>
      <c r="I835">
        <v>6.42</v>
      </c>
      <c r="J835">
        <v>0</v>
      </c>
      <c r="L835">
        <v>114573</v>
      </c>
      <c r="M835" t="s">
        <v>7014</v>
      </c>
      <c r="N835" t="s">
        <v>233</v>
      </c>
      <c r="P835">
        <v>2</v>
      </c>
      <c r="Q835">
        <v>5</v>
      </c>
      <c r="R835" t="s">
        <v>3926</v>
      </c>
      <c r="S835">
        <v>1</v>
      </c>
      <c r="V835" t="s">
        <v>371</v>
      </c>
      <c r="W835" t="s">
        <v>372</v>
      </c>
      <c r="X835" t="s">
        <v>7015</v>
      </c>
      <c r="Y835">
        <v>1</v>
      </c>
      <c r="Z835" t="s">
        <v>2702</v>
      </c>
      <c r="AA835" t="s">
        <v>415</v>
      </c>
      <c r="AC835">
        <v>1</v>
      </c>
      <c r="AH835" t="s">
        <v>7016</v>
      </c>
      <c r="AI835">
        <v>3272463</v>
      </c>
      <c r="AJ835" t="s">
        <v>7011</v>
      </c>
      <c r="AL835">
        <v>0</v>
      </c>
      <c r="AM835" t="s">
        <v>7017</v>
      </c>
      <c r="AN835">
        <v>206789</v>
      </c>
      <c r="AO835">
        <f t="shared" ref="AO835:AO898" si="118">AL835+AN835</f>
        <v>206789</v>
      </c>
      <c r="AP835" t="s">
        <v>7018</v>
      </c>
      <c r="AQ835">
        <f t="shared" ref="AQ835:AQ898" si="119">IFERROR(Z835-M835,"nesprávny dátum")</f>
        <v>-26.516458333331684</v>
      </c>
      <c r="AR835">
        <f t="shared" ref="AR835:AR898" si="120">IFERROR(IF(Z835-M835&lt;-93,0,IF(Z835-M835&lt;1,1,0)),0)</f>
        <v>1</v>
      </c>
      <c r="AS835">
        <f t="shared" ref="AS835:AS898" si="121">IFERROR(F835-M835,"N/A")</f>
        <v>0.48354166666831588</v>
      </c>
      <c r="AT835">
        <f t="shared" ref="AT835:AT898" si="122">IFERROR(IF(F835-M835&gt;0,1,0),"N/A")</f>
        <v>1</v>
      </c>
      <c r="AU835">
        <f t="shared" ref="AU835:AU898" si="123">IF(AND(F835="",T835=""),0,1)</f>
        <v>1</v>
      </c>
      <c r="AV835">
        <f t="shared" ref="AV835:AV898" si="124">IF(H835&gt;0,1,0)</f>
        <v>1</v>
      </c>
      <c r="AW835">
        <f t="shared" ref="AW835:AX898" si="125">IF(AI835="",0,1)</f>
        <v>1</v>
      </c>
      <c r="AX835">
        <f t="shared" si="125"/>
        <v>1</v>
      </c>
      <c r="AY835">
        <f t="shared" ref="AY835:AY898" si="126">IF(AK835&gt;"",1,IF(AM835&gt;"",1,0))</f>
        <v>1</v>
      </c>
    </row>
    <row r="836" spans="1:51">
      <c r="A836" t="s">
        <v>7019</v>
      </c>
      <c r="B836">
        <v>3272464</v>
      </c>
      <c r="C836" t="s">
        <v>6527</v>
      </c>
      <c r="D836" t="s">
        <v>7020</v>
      </c>
      <c r="E836" t="s">
        <v>6529</v>
      </c>
      <c r="F836" t="s">
        <v>3926</v>
      </c>
      <c r="G836" t="s">
        <v>263</v>
      </c>
      <c r="H836">
        <v>0</v>
      </c>
      <c r="I836">
        <v>0</v>
      </c>
      <c r="J836">
        <v>0</v>
      </c>
      <c r="L836">
        <v>114727</v>
      </c>
      <c r="M836" t="s">
        <v>7021</v>
      </c>
      <c r="N836" t="s">
        <v>233</v>
      </c>
      <c r="O836" t="s">
        <v>7022</v>
      </c>
      <c r="P836">
        <v>2</v>
      </c>
      <c r="Q836">
        <v>5</v>
      </c>
      <c r="R836" t="s">
        <v>3926</v>
      </c>
      <c r="S836">
        <v>1</v>
      </c>
      <c r="U836" t="s">
        <v>7023</v>
      </c>
      <c r="V836" t="s">
        <v>564</v>
      </c>
      <c r="W836" t="s">
        <v>6533</v>
      </c>
      <c r="X836" t="s">
        <v>7024</v>
      </c>
      <c r="Y836">
        <v>1</v>
      </c>
      <c r="Z836" t="s">
        <v>490</v>
      </c>
      <c r="AA836" t="s">
        <v>233</v>
      </c>
      <c r="AC836">
        <v>1</v>
      </c>
      <c r="AH836" t="s">
        <v>7025</v>
      </c>
      <c r="AI836">
        <v>3272465</v>
      </c>
      <c r="AJ836" t="s">
        <v>7026</v>
      </c>
      <c r="AL836">
        <v>0</v>
      </c>
      <c r="AM836" t="s">
        <v>7027</v>
      </c>
      <c r="AN836">
        <v>441561</v>
      </c>
      <c r="AO836">
        <f t="shared" si="118"/>
        <v>441561</v>
      </c>
      <c r="AP836" t="s">
        <v>7028</v>
      </c>
      <c r="AQ836">
        <f t="shared" si="119"/>
        <v>-1.5170023148166365</v>
      </c>
      <c r="AR836">
        <f t="shared" si="120"/>
        <v>1</v>
      </c>
      <c r="AS836">
        <f t="shared" si="121"/>
        <v>0.4829976851833635</v>
      </c>
      <c r="AT836">
        <f t="shared" si="122"/>
        <v>1</v>
      </c>
      <c r="AU836">
        <f t="shared" si="123"/>
        <v>1</v>
      </c>
      <c r="AV836">
        <f t="shared" si="124"/>
        <v>0</v>
      </c>
      <c r="AW836">
        <f t="shared" si="125"/>
        <v>1</v>
      </c>
      <c r="AX836">
        <f t="shared" si="125"/>
        <v>1</v>
      </c>
      <c r="AY836">
        <f t="shared" si="126"/>
        <v>1</v>
      </c>
    </row>
    <row r="837" spans="1:51">
      <c r="A837" t="s">
        <v>7029</v>
      </c>
      <c r="B837">
        <v>3272466</v>
      </c>
      <c r="C837" t="s">
        <v>609</v>
      </c>
      <c r="D837" t="s">
        <v>792</v>
      </c>
      <c r="E837" t="s">
        <v>7030</v>
      </c>
      <c r="F837" t="s">
        <v>3926</v>
      </c>
      <c r="G837" t="s">
        <v>263</v>
      </c>
      <c r="H837">
        <v>0</v>
      </c>
      <c r="I837">
        <v>0</v>
      </c>
      <c r="J837">
        <v>0</v>
      </c>
      <c r="L837">
        <v>114727</v>
      </c>
      <c r="M837" t="s">
        <v>7031</v>
      </c>
      <c r="N837" t="s">
        <v>233</v>
      </c>
      <c r="O837" t="s">
        <v>795</v>
      </c>
      <c r="P837">
        <v>2</v>
      </c>
      <c r="Q837">
        <v>1</v>
      </c>
      <c r="R837" t="s">
        <v>231</v>
      </c>
      <c r="S837">
        <v>1</v>
      </c>
      <c r="V837" t="s">
        <v>564</v>
      </c>
      <c r="W837" t="s">
        <v>614</v>
      </c>
      <c r="Y837">
        <v>1</v>
      </c>
      <c r="Z837" t="s">
        <v>551</v>
      </c>
      <c r="AA837" t="s">
        <v>415</v>
      </c>
      <c r="AC837">
        <v>1</v>
      </c>
      <c r="AH837" t="s">
        <v>7032</v>
      </c>
      <c r="AI837">
        <v>3272467</v>
      </c>
      <c r="AJ837" t="s">
        <v>7029</v>
      </c>
      <c r="AL837">
        <v>0</v>
      </c>
      <c r="AM837" t="s">
        <v>7033</v>
      </c>
      <c r="AN837">
        <v>414220</v>
      </c>
      <c r="AO837">
        <f t="shared" si="118"/>
        <v>414220</v>
      </c>
      <c r="AP837" t="s">
        <v>7034</v>
      </c>
      <c r="AQ837">
        <f t="shared" si="119"/>
        <v>-5.5176967592560686</v>
      </c>
      <c r="AR837">
        <f t="shared" si="120"/>
        <v>1</v>
      </c>
      <c r="AS837">
        <f t="shared" si="121"/>
        <v>0.48230324074393138</v>
      </c>
      <c r="AT837">
        <f t="shared" si="122"/>
        <v>1</v>
      </c>
      <c r="AU837">
        <f t="shared" si="123"/>
        <v>1</v>
      </c>
      <c r="AV837">
        <f t="shared" si="124"/>
        <v>0</v>
      </c>
      <c r="AW837">
        <f t="shared" si="125"/>
        <v>1</v>
      </c>
      <c r="AX837">
        <f t="shared" si="125"/>
        <v>1</v>
      </c>
      <c r="AY837">
        <f t="shared" si="126"/>
        <v>1</v>
      </c>
    </row>
    <row r="838" spans="1:51">
      <c r="A838" t="s">
        <v>7035</v>
      </c>
      <c r="B838">
        <v>3272469</v>
      </c>
      <c r="C838" t="s">
        <v>6527</v>
      </c>
      <c r="D838" t="s">
        <v>7036</v>
      </c>
      <c r="E838" t="s">
        <v>6529</v>
      </c>
      <c r="F838" t="s">
        <v>3926</v>
      </c>
      <c r="G838" t="s">
        <v>263</v>
      </c>
      <c r="H838">
        <v>0</v>
      </c>
      <c r="I838">
        <v>0</v>
      </c>
      <c r="J838">
        <v>0</v>
      </c>
      <c r="L838">
        <v>114727</v>
      </c>
      <c r="M838" t="s">
        <v>7037</v>
      </c>
      <c r="N838" t="s">
        <v>233</v>
      </c>
      <c r="O838" t="s">
        <v>7038</v>
      </c>
      <c r="P838">
        <v>2</v>
      </c>
      <c r="Q838">
        <v>5</v>
      </c>
      <c r="R838" t="s">
        <v>3926</v>
      </c>
      <c r="S838">
        <v>1</v>
      </c>
      <c r="U838" t="s">
        <v>7039</v>
      </c>
      <c r="V838" t="s">
        <v>564</v>
      </c>
      <c r="W838" t="s">
        <v>6533</v>
      </c>
      <c r="X838" t="s">
        <v>7040</v>
      </c>
      <c r="Y838">
        <v>1</v>
      </c>
      <c r="Z838" t="s">
        <v>490</v>
      </c>
      <c r="AA838" t="s">
        <v>233</v>
      </c>
      <c r="AC838">
        <v>1</v>
      </c>
      <c r="AH838" t="s">
        <v>7041</v>
      </c>
      <c r="AI838">
        <v>3272471</v>
      </c>
      <c r="AJ838" t="s">
        <v>7042</v>
      </c>
      <c r="AL838">
        <v>0</v>
      </c>
      <c r="AM838" t="s">
        <v>7043</v>
      </c>
      <c r="AN838">
        <v>441174</v>
      </c>
      <c r="AO838">
        <f t="shared" si="118"/>
        <v>441174</v>
      </c>
      <c r="AP838" t="s">
        <v>7044</v>
      </c>
      <c r="AQ838">
        <f t="shared" si="119"/>
        <v>-1.5187615740724141</v>
      </c>
      <c r="AR838">
        <f t="shared" si="120"/>
        <v>1</v>
      </c>
      <c r="AS838">
        <f t="shared" si="121"/>
        <v>0.48123842592758592</v>
      </c>
      <c r="AT838">
        <f t="shared" si="122"/>
        <v>1</v>
      </c>
      <c r="AU838">
        <f t="shared" si="123"/>
        <v>1</v>
      </c>
      <c r="AV838">
        <f t="shared" si="124"/>
        <v>0</v>
      </c>
      <c r="AW838">
        <f t="shared" si="125"/>
        <v>1</v>
      </c>
      <c r="AX838">
        <f t="shared" si="125"/>
        <v>1</v>
      </c>
      <c r="AY838">
        <f t="shared" si="126"/>
        <v>1</v>
      </c>
    </row>
    <row r="839" spans="1:51">
      <c r="A839" t="s">
        <v>2193</v>
      </c>
      <c r="B839">
        <v>3272472</v>
      </c>
      <c r="C839" t="s">
        <v>7045</v>
      </c>
      <c r="D839" t="s">
        <v>7046</v>
      </c>
      <c r="E839" t="s">
        <v>434</v>
      </c>
      <c r="F839" t="s">
        <v>3926</v>
      </c>
      <c r="G839" t="s">
        <v>231</v>
      </c>
      <c r="H839">
        <v>0</v>
      </c>
      <c r="I839">
        <v>0</v>
      </c>
      <c r="J839">
        <v>1</v>
      </c>
      <c r="L839">
        <v>114692</v>
      </c>
      <c r="M839" t="s">
        <v>7047</v>
      </c>
      <c r="N839" t="s">
        <v>233</v>
      </c>
      <c r="O839" t="s">
        <v>7048</v>
      </c>
      <c r="P839">
        <v>2</v>
      </c>
      <c r="Q839">
        <v>5</v>
      </c>
      <c r="R839" t="s">
        <v>3926</v>
      </c>
      <c r="S839">
        <v>1</v>
      </c>
      <c r="U839" t="s">
        <v>7049</v>
      </c>
      <c r="V839" t="s">
        <v>7050</v>
      </c>
      <c r="W839" t="s">
        <v>7051</v>
      </c>
      <c r="X839" t="s">
        <v>7052</v>
      </c>
      <c r="Y839">
        <v>1</v>
      </c>
      <c r="Z839" t="s">
        <v>490</v>
      </c>
      <c r="AA839" t="s">
        <v>233</v>
      </c>
      <c r="AC839">
        <v>1</v>
      </c>
      <c r="AH839" t="s">
        <v>7053</v>
      </c>
      <c r="AI839">
        <v>3272479</v>
      </c>
      <c r="AJ839" t="s">
        <v>434</v>
      </c>
      <c r="AL839">
        <v>0</v>
      </c>
      <c r="AM839" t="s">
        <v>7054</v>
      </c>
      <c r="AN839">
        <v>229129</v>
      </c>
      <c r="AO839">
        <f t="shared" si="118"/>
        <v>229129</v>
      </c>
      <c r="AP839" t="s">
        <v>7055</v>
      </c>
      <c r="AQ839">
        <f t="shared" si="119"/>
        <v>-1.5205324074049713</v>
      </c>
      <c r="AR839">
        <f t="shared" si="120"/>
        <v>1</v>
      </c>
      <c r="AS839">
        <f t="shared" si="121"/>
        <v>0.47946759259502869</v>
      </c>
      <c r="AT839">
        <f t="shared" si="122"/>
        <v>1</v>
      </c>
      <c r="AU839">
        <f t="shared" si="123"/>
        <v>1</v>
      </c>
      <c r="AV839">
        <f t="shared" si="124"/>
        <v>0</v>
      </c>
      <c r="AW839">
        <f t="shared" si="125"/>
        <v>1</v>
      </c>
      <c r="AX839">
        <f t="shared" si="125"/>
        <v>1</v>
      </c>
      <c r="AY839">
        <f t="shared" si="126"/>
        <v>1</v>
      </c>
    </row>
    <row r="840" spans="1:51">
      <c r="A840" t="s">
        <v>7056</v>
      </c>
      <c r="B840">
        <v>3272473</v>
      </c>
      <c r="C840" t="s">
        <v>7057</v>
      </c>
      <c r="D840" t="s">
        <v>1410</v>
      </c>
      <c r="E840" t="s">
        <v>3232</v>
      </c>
      <c r="F840" t="s">
        <v>3926</v>
      </c>
      <c r="G840" t="s">
        <v>231</v>
      </c>
      <c r="H840">
        <v>0</v>
      </c>
      <c r="I840">
        <v>0</v>
      </c>
      <c r="J840">
        <v>0</v>
      </c>
      <c r="L840">
        <v>114723</v>
      </c>
      <c r="M840" t="s">
        <v>7058</v>
      </c>
      <c r="N840" t="s">
        <v>233</v>
      </c>
      <c r="O840" t="s">
        <v>876</v>
      </c>
      <c r="P840">
        <v>3</v>
      </c>
      <c r="Q840">
        <v>5</v>
      </c>
      <c r="R840" t="s">
        <v>3926</v>
      </c>
      <c r="S840">
        <v>1</v>
      </c>
      <c r="U840" t="s">
        <v>1576</v>
      </c>
      <c r="V840" t="s">
        <v>7059</v>
      </c>
      <c r="W840" t="s">
        <v>7060</v>
      </c>
      <c r="X840" t="s">
        <v>7061</v>
      </c>
      <c r="Y840">
        <v>1</v>
      </c>
      <c r="Z840" t="s">
        <v>978</v>
      </c>
      <c r="AA840" t="s">
        <v>415</v>
      </c>
      <c r="AC840">
        <v>1</v>
      </c>
      <c r="AH840" t="s">
        <v>7062</v>
      </c>
      <c r="AI840">
        <v>3272475</v>
      </c>
      <c r="AJ840" t="s">
        <v>3232</v>
      </c>
      <c r="AL840">
        <v>0</v>
      </c>
      <c r="AM840" t="s">
        <v>7063</v>
      </c>
      <c r="AN840">
        <v>249124</v>
      </c>
      <c r="AO840">
        <f t="shared" si="118"/>
        <v>249124</v>
      </c>
      <c r="AP840" t="s">
        <v>7064</v>
      </c>
      <c r="AQ840">
        <f t="shared" si="119"/>
        <v>-12.520590277774318</v>
      </c>
      <c r="AR840">
        <f t="shared" si="120"/>
        <v>1</v>
      </c>
      <c r="AS840">
        <f t="shared" si="121"/>
        <v>0.47940972222568234</v>
      </c>
      <c r="AT840">
        <f t="shared" si="122"/>
        <v>1</v>
      </c>
      <c r="AU840">
        <f t="shared" si="123"/>
        <v>1</v>
      </c>
      <c r="AV840">
        <f t="shared" si="124"/>
        <v>0</v>
      </c>
      <c r="AW840">
        <f t="shared" si="125"/>
        <v>1</v>
      </c>
      <c r="AX840">
        <f t="shared" si="125"/>
        <v>1</v>
      </c>
      <c r="AY840">
        <f t="shared" si="126"/>
        <v>1</v>
      </c>
    </row>
    <row r="841" spans="1:51">
      <c r="A841" t="s">
        <v>7065</v>
      </c>
      <c r="B841">
        <v>3272474</v>
      </c>
      <c r="C841" t="s">
        <v>4223</v>
      </c>
      <c r="D841" t="s">
        <v>7066</v>
      </c>
      <c r="E841" t="s">
        <v>4225</v>
      </c>
      <c r="F841" t="s">
        <v>3926</v>
      </c>
      <c r="G841" t="s">
        <v>263</v>
      </c>
      <c r="H841">
        <v>0</v>
      </c>
      <c r="I841">
        <v>0</v>
      </c>
      <c r="J841">
        <v>24</v>
      </c>
      <c r="L841">
        <v>114727</v>
      </c>
      <c r="M841" t="s">
        <v>7067</v>
      </c>
      <c r="N841" t="s">
        <v>233</v>
      </c>
      <c r="O841" t="s">
        <v>7068</v>
      </c>
      <c r="P841">
        <v>2</v>
      </c>
      <c r="Q841">
        <v>5</v>
      </c>
      <c r="R841" t="s">
        <v>7069</v>
      </c>
      <c r="S841">
        <v>1</v>
      </c>
      <c r="V841" t="s">
        <v>564</v>
      </c>
      <c r="W841" t="s">
        <v>5299</v>
      </c>
      <c r="X841" t="s">
        <v>7070</v>
      </c>
      <c r="Y841">
        <v>1</v>
      </c>
      <c r="Z841" t="s">
        <v>462</v>
      </c>
      <c r="AA841" t="s">
        <v>233</v>
      </c>
      <c r="AC841">
        <v>1</v>
      </c>
      <c r="AH841" t="s">
        <v>7071</v>
      </c>
      <c r="AI841">
        <v>3272478</v>
      </c>
      <c r="AJ841" t="s">
        <v>7065</v>
      </c>
      <c r="AL841">
        <v>0</v>
      </c>
      <c r="AM841" t="s">
        <v>7072</v>
      </c>
      <c r="AN841">
        <v>2909355</v>
      </c>
      <c r="AO841">
        <f t="shared" si="118"/>
        <v>2909355</v>
      </c>
      <c r="AP841" t="s">
        <v>7073</v>
      </c>
      <c r="AQ841">
        <f t="shared" si="119"/>
        <v>-0.5429861111115315</v>
      </c>
      <c r="AR841">
        <f t="shared" si="120"/>
        <v>1</v>
      </c>
      <c r="AS841">
        <f t="shared" si="121"/>
        <v>0.4570138888884685</v>
      </c>
      <c r="AT841">
        <f t="shared" si="122"/>
        <v>1</v>
      </c>
      <c r="AU841">
        <f t="shared" si="123"/>
        <v>1</v>
      </c>
      <c r="AV841">
        <f t="shared" si="124"/>
        <v>0</v>
      </c>
      <c r="AW841">
        <f t="shared" si="125"/>
        <v>1</v>
      </c>
      <c r="AX841">
        <f t="shared" si="125"/>
        <v>1</v>
      </c>
      <c r="AY841">
        <f t="shared" si="126"/>
        <v>1</v>
      </c>
    </row>
    <row r="842" spans="1:51">
      <c r="A842" t="s">
        <v>7074</v>
      </c>
      <c r="B842">
        <v>3272476</v>
      </c>
      <c r="C842" t="s">
        <v>609</v>
      </c>
      <c r="D842" t="s">
        <v>7075</v>
      </c>
      <c r="E842" t="s">
        <v>7076</v>
      </c>
      <c r="F842" t="s">
        <v>3926</v>
      </c>
      <c r="G842" t="s">
        <v>263</v>
      </c>
      <c r="H842">
        <v>0</v>
      </c>
      <c r="I842">
        <v>0</v>
      </c>
      <c r="J842">
        <v>0</v>
      </c>
      <c r="L842">
        <v>114727</v>
      </c>
      <c r="M842" t="s">
        <v>7077</v>
      </c>
      <c r="N842" t="s">
        <v>233</v>
      </c>
      <c r="O842" t="s">
        <v>7078</v>
      </c>
      <c r="P842">
        <v>3</v>
      </c>
      <c r="Q842">
        <v>1</v>
      </c>
      <c r="R842" t="s">
        <v>231</v>
      </c>
      <c r="S842">
        <v>1</v>
      </c>
      <c r="V842" t="s">
        <v>564</v>
      </c>
      <c r="W842" t="s">
        <v>614</v>
      </c>
      <c r="Y842">
        <v>1</v>
      </c>
      <c r="Z842" t="s">
        <v>551</v>
      </c>
      <c r="AA842" t="s">
        <v>415</v>
      </c>
      <c r="AC842">
        <v>1</v>
      </c>
      <c r="AH842" t="s">
        <v>7079</v>
      </c>
      <c r="AI842">
        <v>3272477</v>
      </c>
      <c r="AJ842" t="s">
        <v>7074</v>
      </c>
      <c r="AL842">
        <v>0</v>
      </c>
      <c r="AM842" t="s">
        <v>7080</v>
      </c>
      <c r="AN842">
        <v>413048</v>
      </c>
      <c r="AO842">
        <f t="shared" si="118"/>
        <v>413048</v>
      </c>
      <c r="AP842" t="s">
        <v>7081</v>
      </c>
      <c r="AQ842">
        <f t="shared" si="119"/>
        <v>-5.5202083333351766</v>
      </c>
      <c r="AR842">
        <f t="shared" si="120"/>
        <v>1</v>
      </c>
      <c r="AS842">
        <f t="shared" si="121"/>
        <v>0.47979166666482342</v>
      </c>
      <c r="AT842">
        <f t="shared" si="122"/>
        <v>1</v>
      </c>
      <c r="AU842">
        <f t="shared" si="123"/>
        <v>1</v>
      </c>
      <c r="AV842">
        <f t="shared" si="124"/>
        <v>0</v>
      </c>
      <c r="AW842">
        <f t="shared" si="125"/>
        <v>1</v>
      </c>
      <c r="AX842">
        <f t="shared" si="125"/>
        <v>1</v>
      </c>
      <c r="AY842">
        <f t="shared" si="126"/>
        <v>1</v>
      </c>
    </row>
    <row r="843" spans="1:51">
      <c r="A843" t="s">
        <v>7082</v>
      </c>
      <c r="B843">
        <v>3272480</v>
      </c>
      <c r="C843" t="s">
        <v>367</v>
      </c>
      <c r="D843" t="s">
        <v>7083</v>
      </c>
      <c r="E843" t="s">
        <v>1400</v>
      </c>
      <c r="F843" t="s">
        <v>3926</v>
      </c>
      <c r="G843" t="s">
        <v>231</v>
      </c>
      <c r="H843">
        <v>0</v>
      </c>
      <c r="I843">
        <v>0</v>
      </c>
      <c r="J843">
        <v>0</v>
      </c>
      <c r="L843">
        <v>114573</v>
      </c>
      <c r="M843" t="s">
        <v>7084</v>
      </c>
      <c r="N843" t="s">
        <v>233</v>
      </c>
      <c r="P843">
        <v>2</v>
      </c>
      <c r="Q843">
        <v>5</v>
      </c>
      <c r="R843" t="s">
        <v>3926</v>
      </c>
      <c r="S843">
        <v>1</v>
      </c>
      <c r="V843" t="s">
        <v>371</v>
      </c>
      <c r="W843" t="s">
        <v>372</v>
      </c>
      <c r="X843" t="s">
        <v>7085</v>
      </c>
      <c r="Y843">
        <v>1</v>
      </c>
      <c r="Z843" t="s">
        <v>6976</v>
      </c>
      <c r="AA843" t="s">
        <v>415</v>
      </c>
      <c r="AC843">
        <v>1</v>
      </c>
      <c r="AH843" t="s">
        <v>7086</v>
      </c>
      <c r="AI843">
        <v>3272481</v>
      </c>
      <c r="AJ843" t="s">
        <v>7082</v>
      </c>
      <c r="AL843">
        <v>0</v>
      </c>
      <c r="AM843" t="s">
        <v>7087</v>
      </c>
      <c r="AN843">
        <v>329421</v>
      </c>
      <c r="AO843">
        <f t="shared" si="118"/>
        <v>329421</v>
      </c>
      <c r="AP843" t="s">
        <v>7088</v>
      </c>
      <c r="AQ843">
        <f t="shared" si="119"/>
        <v>-40.52064814815094</v>
      </c>
      <c r="AR843">
        <f t="shared" si="120"/>
        <v>1</v>
      </c>
      <c r="AS843">
        <f t="shared" si="121"/>
        <v>0.47935185184906004</v>
      </c>
      <c r="AT843">
        <f t="shared" si="122"/>
        <v>1</v>
      </c>
      <c r="AU843">
        <f t="shared" si="123"/>
        <v>1</v>
      </c>
      <c r="AV843">
        <f t="shared" si="124"/>
        <v>0</v>
      </c>
      <c r="AW843">
        <f t="shared" si="125"/>
        <v>1</v>
      </c>
      <c r="AX843">
        <f t="shared" si="125"/>
        <v>1</v>
      </c>
      <c r="AY843">
        <f t="shared" si="126"/>
        <v>1</v>
      </c>
    </row>
    <row r="844" spans="1:51">
      <c r="A844" t="s">
        <v>7089</v>
      </c>
      <c r="B844">
        <v>3272482</v>
      </c>
      <c r="C844" t="s">
        <v>6527</v>
      </c>
      <c r="D844" t="s">
        <v>7090</v>
      </c>
      <c r="E844" t="s">
        <v>6529</v>
      </c>
      <c r="F844" t="s">
        <v>3926</v>
      </c>
      <c r="G844" t="s">
        <v>263</v>
      </c>
      <c r="H844">
        <v>0</v>
      </c>
      <c r="I844">
        <v>0</v>
      </c>
      <c r="J844">
        <v>0</v>
      </c>
      <c r="L844">
        <v>114727</v>
      </c>
      <c r="M844" t="s">
        <v>7091</v>
      </c>
      <c r="N844" t="s">
        <v>233</v>
      </c>
      <c r="O844" t="s">
        <v>7092</v>
      </c>
      <c r="P844">
        <v>2</v>
      </c>
      <c r="Q844">
        <v>5</v>
      </c>
      <c r="R844" t="s">
        <v>3926</v>
      </c>
      <c r="S844">
        <v>1</v>
      </c>
      <c r="U844" t="s">
        <v>7093</v>
      </c>
      <c r="V844" t="s">
        <v>564</v>
      </c>
      <c r="W844" t="s">
        <v>6533</v>
      </c>
      <c r="X844" t="s">
        <v>7094</v>
      </c>
      <c r="Y844">
        <v>1</v>
      </c>
      <c r="Z844" t="s">
        <v>490</v>
      </c>
      <c r="AA844" t="s">
        <v>233</v>
      </c>
      <c r="AC844">
        <v>1</v>
      </c>
      <c r="AH844" t="s">
        <v>7095</v>
      </c>
      <c r="AI844">
        <v>3272483</v>
      </c>
      <c r="AJ844" t="s">
        <v>7096</v>
      </c>
      <c r="AL844">
        <v>0</v>
      </c>
      <c r="AM844" t="s">
        <v>7097</v>
      </c>
      <c r="AN844">
        <v>441055</v>
      </c>
      <c r="AO844">
        <f t="shared" si="118"/>
        <v>441055</v>
      </c>
      <c r="AP844" t="s">
        <v>7098</v>
      </c>
      <c r="AQ844">
        <f t="shared" si="119"/>
        <v>-1.5212499999979627</v>
      </c>
      <c r="AR844">
        <f t="shared" si="120"/>
        <v>1</v>
      </c>
      <c r="AS844">
        <f t="shared" si="121"/>
        <v>0.47875000000203727</v>
      </c>
      <c r="AT844">
        <f t="shared" si="122"/>
        <v>1</v>
      </c>
      <c r="AU844">
        <f t="shared" si="123"/>
        <v>1</v>
      </c>
      <c r="AV844">
        <f t="shared" si="124"/>
        <v>0</v>
      </c>
      <c r="AW844">
        <f t="shared" si="125"/>
        <v>1</v>
      </c>
      <c r="AX844">
        <f t="shared" si="125"/>
        <v>1</v>
      </c>
      <c r="AY844">
        <f t="shared" si="126"/>
        <v>1</v>
      </c>
    </row>
    <row r="845" spans="1:51">
      <c r="A845" t="s">
        <v>7099</v>
      </c>
      <c r="B845">
        <v>3272484</v>
      </c>
      <c r="C845" t="s">
        <v>4223</v>
      </c>
      <c r="D845" t="s">
        <v>4496</v>
      </c>
      <c r="E845" t="s">
        <v>4225</v>
      </c>
      <c r="F845" t="s">
        <v>3926</v>
      </c>
      <c r="G845" t="s">
        <v>263</v>
      </c>
      <c r="H845">
        <v>0</v>
      </c>
      <c r="I845">
        <v>0</v>
      </c>
      <c r="J845">
        <v>24</v>
      </c>
      <c r="L845">
        <v>114727</v>
      </c>
      <c r="M845" t="s">
        <v>7100</v>
      </c>
      <c r="N845" t="s">
        <v>233</v>
      </c>
      <c r="O845" t="s">
        <v>4498</v>
      </c>
      <c r="P845">
        <v>2</v>
      </c>
      <c r="Q845">
        <v>5</v>
      </c>
      <c r="R845" t="s">
        <v>3926</v>
      </c>
      <c r="S845">
        <v>1</v>
      </c>
      <c r="V845" t="s">
        <v>564</v>
      </c>
      <c r="W845" t="s">
        <v>4228</v>
      </c>
      <c r="X845" t="s">
        <v>7101</v>
      </c>
      <c r="Y845">
        <v>1</v>
      </c>
      <c r="Z845" t="s">
        <v>462</v>
      </c>
      <c r="AA845" t="s">
        <v>233</v>
      </c>
      <c r="AC845">
        <v>1</v>
      </c>
      <c r="AH845" t="s">
        <v>7102</v>
      </c>
      <c r="AI845">
        <v>3272488</v>
      </c>
      <c r="AJ845" t="s">
        <v>7099</v>
      </c>
      <c r="AL845">
        <v>0</v>
      </c>
      <c r="AM845" t="s">
        <v>7103</v>
      </c>
      <c r="AN845">
        <v>2905440</v>
      </c>
      <c r="AO845">
        <f t="shared" si="118"/>
        <v>2905440</v>
      </c>
      <c r="AP845" t="s">
        <v>7104</v>
      </c>
      <c r="AQ845">
        <f t="shared" si="119"/>
        <v>-0.57502314815064892</v>
      </c>
      <c r="AR845">
        <f t="shared" si="120"/>
        <v>1</v>
      </c>
      <c r="AS845">
        <f t="shared" si="121"/>
        <v>0.42497685184935108</v>
      </c>
      <c r="AT845">
        <f t="shared" si="122"/>
        <v>1</v>
      </c>
      <c r="AU845">
        <f t="shared" si="123"/>
        <v>1</v>
      </c>
      <c r="AV845">
        <f t="shared" si="124"/>
        <v>0</v>
      </c>
      <c r="AW845">
        <f t="shared" si="125"/>
        <v>1</v>
      </c>
      <c r="AX845">
        <f t="shared" si="125"/>
        <v>1</v>
      </c>
      <c r="AY845">
        <f t="shared" si="126"/>
        <v>1</v>
      </c>
    </row>
    <row r="846" spans="1:51">
      <c r="A846" t="s">
        <v>7105</v>
      </c>
      <c r="B846">
        <v>3272486</v>
      </c>
      <c r="C846" t="s">
        <v>7106</v>
      </c>
      <c r="D846" t="s">
        <v>7107</v>
      </c>
      <c r="E846" t="s">
        <v>7108</v>
      </c>
      <c r="F846" t="s">
        <v>3926</v>
      </c>
      <c r="G846" t="s">
        <v>231</v>
      </c>
      <c r="H846">
        <v>0</v>
      </c>
      <c r="I846">
        <v>0</v>
      </c>
      <c r="J846">
        <v>0</v>
      </c>
      <c r="L846">
        <v>114497</v>
      </c>
      <c r="M846" t="s">
        <v>7109</v>
      </c>
      <c r="N846" t="s">
        <v>233</v>
      </c>
      <c r="O846" t="s">
        <v>7110</v>
      </c>
      <c r="P846">
        <v>2</v>
      </c>
      <c r="Q846">
        <v>5</v>
      </c>
      <c r="R846" t="s">
        <v>3926</v>
      </c>
      <c r="S846">
        <v>1</v>
      </c>
      <c r="U846" t="s">
        <v>7111</v>
      </c>
      <c r="V846" t="s">
        <v>7112</v>
      </c>
      <c r="W846" t="s">
        <v>7113</v>
      </c>
      <c r="X846" t="s">
        <v>7114</v>
      </c>
      <c r="Y846">
        <v>1</v>
      </c>
      <c r="Z846" t="s">
        <v>462</v>
      </c>
      <c r="AA846" t="s">
        <v>233</v>
      </c>
      <c r="AC846">
        <v>1</v>
      </c>
      <c r="AH846" t="s">
        <v>7115</v>
      </c>
      <c r="AI846">
        <v>3272489</v>
      </c>
      <c r="AJ846" t="s">
        <v>7116</v>
      </c>
      <c r="AL846">
        <v>0</v>
      </c>
      <c r="AM846" t="s">
        <v>7117</v>
      </c>
      <c r="AN846">
        <v>263222</v>
      </c>
      <c r="AO846">
        <f t="shared" si="118"/>
        <v>263222</v>
      </c>
      <c r="AP846" t="s">
        <v>7118</v>
      </c>
      <c r="AQ846">
        <f t="shared" si="119"/>
        <v>-0.52231481481430819</v>
      </c>
      <c r="AR846">
        <f t="shared" si="120"/>
        <v>1</v>
      </c>
      <c r="AS846">
        <f t="shared" si="121"/>
        <v>0.47768518518569181</v>
      </c>
      <c r="AT846">
        <f t="shared" si="122"/>
        <v>1</v>
      </c>
      <c r="AU846">
        <f t="shared" si="123"/>
        <v>1</v>
      </c>
      <c r="AV846">
        <f t="shared" si="124"/>
        <v>0</v>
      </c>
      <c r="AW846">
        <f t="shared" si="125"/>
        <v>1</v>
      </c>
      <c r="AX846">
        <f t="shared" si="125"/>
        <v>1</v>
      </c>
      <c r="AY846">
        <f t="shared" si="126"/>
        <v>1</v>
      </c>
    </row>
    <row r="847" spans="1:51">
      <c r="A847" t="s">
        <v>7119</v>
      </c>
      <c r="B847">
        <v>3272487</v>
      </c>
      <c r="C847" t="s">
        <v>5554</v>
      </c>
      <c r="D847" t="s">
        <v>7120</v>
      </c>
      <c r="E847" t="s">
        <v>7121</v>
      </c>
      <c r="F847" t="s">
        <v>3926</v>
      </c>
      <c r="G847" t="s">
        <v>263</v>
      </c>
      <c r="H847">
        <v>0</v>
      </c>
      <c r="I847">
        <v>0</v>
      </c>
      <c r="J847">
        <v>52018</v>
      </c>
      <c r="L847">
        <v>114727</v>
      </c>
      <c r="M847" t="s">
        <v>7122</v>
      </c>
      <c r="N847" t="s">
        <v>233</v>
      </c>
      <c r="O847" t="s">
        <v>7123</v>
      </c>
      <c r="P847">
        <v>2</v>
      </c>
      <c r="Q847">
        <v>1</v>
      </c>
      <c r="R847" t="s">
        <v>231</v>
      </c>
      <c r="S847">
        <v>1</v>
      </c>
      <c r="U847" t="s">
        <v>7124</v>
      </c>
      <c r="V847" t="s">
        <v>5558</v>
      </c>
      <c r="W847" t="s">
        <v>5559</v>
      </c>
      <c r="Y847">
        <v>1</v>
      </c>
      <c r="Z847" t="s">
        <v>741</v>
      </c>
      <c r="AA847" t="s">
        <v>415</v>
      </c>
      <c r="AC847">
        <v>1</v>
      </c>
      <c r="AH847" t="s">
        <v>7125</v>
      </c>
      <c r="AI847">
        <v>3272491</v>
      </c>
      <c r="AJ847" t="s">
        <v>7121</v>
      </c>
      <c r="AL847">
        <v>0</v>
      </c>
      <c r="AM847" t="s">
        <v>7126</v>
      </c>
      <c r="AN847">
        <v>282917</v>
      </c>
      <c r="AO847">
        <f t="shared" si="118"/>
        <v>282917</v>
      </c>
      <c r="AP847" t="s">
        <v>7127</v>
      </c>
      <c r="AQ847">
        <f t="shared" si="119"/>
        <v>-15.522743055553292</v>
      </c>
      <c r="AR847">
        <f t="shared" si="120"/>
        <v>1</v>
      </c>
      <c r="AS847">
        <f t="shared" si="121"/>
        <v>0.47725694444670808</v>
      </c>
      <c r="AT847">
        <f t="shared" si="122"/>
        <v>1</v>
      </c>
      <c r="AU847">
        <f t="shared" si="123"/>
        <v>1</v>
      </c>
      <c r="AV847">
        <f t="shared" si="124"/>
        <v>0</v>
      </c>
      <c r="AW847">
        <f t="shared" si="125"/>
        <v>1</v>
      </c>
      <c r="AX847">
        <f t="shared" si="125"/>
        <v>1</v>
      </c>
      <c r="AY847">
        <f t="shared" si="126"/>
        <v>1</v>
      </c>
    </row>
    <row r="848" spans="1:51">
      <c r="A848" t="s">
        <v>7128</v>
      </c>
      <c r="B848">
        <v>3272490</v>
      </c>
      <c r="C848" t="s">
        <v>609</v>
      </c>
      <c r="D848" t="s">
        <v>5470</v>
      </c>
      <c r="E848" t="s">
        <v>7129</v>
      </c>
      <c r="F848" t="s">
        <v>3926</v>
      </c>
      <c r="G848" t="s">
        <v>263</v>
      </c>
      <c r="H848">
        <v>0</v>
      </c>
      <c r="I848">
        <v>0</v>
      </c>
      <c r="J848">
        <v>0</v>
      </c>
      <c r="L848">
        <v>114727</v>
      </c>
      <c r="M848" t="s">
        <v>7130</v>
      </c>
      <c r="N848" t="s">
        <v>233</v>
      </c>
      <c r="O848" t="s">
        <v>5473</v>
      </c>
      <c r="P848">
        <v>2</v>
      </c>
      <c r="Q848">
        <v>1</v>
      </c>
      <c r="R848" t="s">
        <v>231</v>
      </c>
      <c r="S848">
        <v>1</v>
      </c>
      <c r="V848" t="s">
        <v>564</v>
      </c>
      <c r="W848" t="s">
        <v>614</v>
      </c>
      <c r="Y848">
        <v>1</v>
      </c>
      <c r="Z848" t="s">
        <v>551</v>
      </c>
      <c r="AA848" t="s">
        <v>415</v>
      </c>
      <c r="AC848">
        <v>1</v>
      </c>
      <c r="AH848" t="s">
        <v>7131</v>
      </c>
      <c r="AI848">
        <v>3272492</v>
      </c>
      <c r="AJ848" t="s">
        <v>7128</v>
      </c>
      <c r="AL848">
        <v>0</v>
      </c>
      <c r="AM848" t="s">
        <v>7132</v>
      </c>
      <c r="AN848">
        <v>414481</v>
      </c>
      <c r="AO848">
        <f t="shared" si="118"/>
        <v>414481</v>
      </c>
      <c r="AP848" t="s">
        <v>7133</v>
      </c>
      <c r="AQ848">
        <f t="shared" si="119"/>
        <v>-5.5226504629608826</v>
      </c>
      <c r="AR848">
        <f t="shared" si="120"/>
        <v>1</v>
      </c>
      <c r="AS848">
        <f t="shared" si="121"/>
        <v>0.47734953703911742</v>
      </c>
      <c r="AT848">
        <f t="shared" si="122"/>
        <v>1</v>
      </c>
      <c r="AU848">
        <f t="shared" si="123"/>
        <v>1</v>
      </c>
      <c r="AV848">
        <f t="shared" si="124"/>
        <v>0</v>
      </c>
      <c r="AW848">
        <f t="shared" si="125"/>
        <v>1</v>
      </c>
      <c r="AX848">
        <f t="shared" si="125"/>
        <v>1</v>
      </c>
      <c r="AY848">
        <f t="shared" si="126"/>
        <v>1</v>
      </c>
    </row>
    <row r="849" spans="1:51">
      <c r="A849" t="s">
        <v>7134</v>
      </c>
      <c r="B849">
        <v>3272493</v>
      </c>
      <c r="C849" t="s">
        <v>6527</v>
      </c>
      <c r="D849" t="s">
        <v>7135</v>
      </c>
      <c r="E849" t="s">
        <v>6529</v>
      </c>
      <c r="F849" t="s">
        <v>3926</v>
      </c>
      <c r="G849" t="s">
        <v>263</v>
      </c>
      <c r="H849">
        <v>0</v>
      </c>
      <c r="I849">
        <v>0</v>
      </c>
      <c r="J849">
        <v>0</v>
      </c>
      <c r="L849">
        <v>114727</v>
      </c>
      <c r="M849" t="s">
        <v>7136</v>
      </c>
      <c r="N849" t="s">
        <v>233</v>
      </c>
      <c r="O849" t="s">
        <v>7137</v>
      </c>
      <c r="P849">
        <v>2</v>
      </c>
      <c r="Q849">
        <v>5</v>
      </c>
      <c r="R849" t="s">
        <v>3926</v>
      </c>
      <c r="S849">
        <v>1</v>
      </c>
      <c r="U849" t="s">
        <v>7138</v>
      </c>
      <c r="V849" t="s">
        <v>564</v>
      </c>
      <c r="W849" t="s">
        <v>6533</v>
      </c>
      <c r="X849" t="s">
        <v>7139</v>
      </c>
      <c r="Y849">
        <v>1</v>
      </c>
      <c r="Z849" t="s">
        <v>490</v>
      </c>
      <c r="AA849" t="s">
        <v>233</v>
      </c>
      <c r="AC849">
        <v>1</v>
      </c>
      <c r="AH849" t="s">
        <v>7140</v>
      </c>
      <c r="AI849">
        <v>3272494</v>
      </c>
      <c r="AJ849" t="s">
        <v>7141</v>
      </c>
      <c r="AL849">
        <v>0</v>
      </c>
      <c r="AM849" t="s">
        <v>7142</v>
      </c>
      <c r="AN849">
        <v>438044</v>
      </c>
      <c r="AO849">
        <f t="shared" si="118"/>
        <v>438044</v>
      </c>
      <c r="AP849" t="s">
        <v>7143</v>
      </c>
      <c r="AQ849">
        <f t="shared" si="119"/>
        <v>-1.5232407407384017</v>
      </c>
      <c r="AR849">
        <f t="shared" si="120"/>
        <v>1</v>
      </c>
      <c r="AS849">
        <f t="shared" si="121"/>
        <v>0.47675925926159834</v>
      </c>
      <c r="AT849">
        <f t="shared" si="122"/>
        <v>1</v>
      </c>
      <c r="AU849">
        <f t="shared" si="123"/>
        <v>1</v>
      </c>
      <c r="AV849">
        <f t="shared" si="124"/>
        <v>0</v>
      </c>
      <c r="AW849">
        <f t="shared" si="125"/>
        <v>1</v>
      </c>
      <c r="AX849">
        <f t="shared" si="125"/>
        <v>1</v>
      </c>
      <c r="AY849">
        <f t="shared" si="126"/>
        <v>1</v>
      </c>
    </row>
    <row r="850" spans="1:51">
      <c r="A850" t="s">
        <v>7144</v>
      </c>
      <c r="B850">
        <v>3272495</v>
      </c>
      <c r="C850" t="s">
        <v>4223</v>
      </c>
      <c r="D850" t="s">
        <v>6048</v>
      </c>
      <c r="E850" t="s">
        <v>4225</v>
      </c>
      <c r="F850" t="s">
        <v>3926</v>
      </c>
      <c r="G850" t="s">
        <v>263</v>
      </c>
      <c r="H850">
        <v>0</v>
      </c>
      <c r="I850">
        <v>0</v>
      </c>
      <c r="J850">
        <v>24</v>
      </c>
      <c r="L850">
        <v>114727</v>
      </c>
      <c r="M850" t="s">
        <v>7145</v>
      </c>
      <c r="N850" t="s">
        <v>233</v>
      </c>
      <c r="O850" t="s">
        <v>6050</v>
      </c>
      <c r="P850">
        <v>2</v>
      </c>
      <c r="Q850">
        <v>5</v>
      </c>
      <c r="R850" t="s">
        <v>3926</v>
      </c>
      <c r="S850">
        <v>1</v>
      </c>
      <c r="V850" t="s">
        <v>564</v>
      </c>
      <c r="W850" t="s">
        <v>4228</v>
      </c>
      <c r="X850" t="s">
        <v>7146</v>
      </c>
      <c r="Y850">
        <v>1</v>
      </c>
      <c r="Z850" t="s">
        <v>462</v>
      </c>
      <c r="AA850" t="s">
        <v>233</v>
      </c>
      <c r="AC850">
        <v>1</v>
      </c>
      <c r="AH850" t="s">
        <v>7147</v>
      </c>
      <c r="AI850">
        <v>3272497</v>
      </c>
      <c r="AJ850" t="s">
        <v>7144</v>
      </c>
      <c r="AL850">
        <v>0</v>
      </c>
      <c r="AM850" t="s">
        <v>7148</v>
      </c>
      <c r="AN850">
        <v>2917074</v>
      </c>
      <c r="AO850">
        <f t="shared" si="118"/>
        <v>2917074</v>
      </c>
      <c r="AP850" t="s">
        <v>7149</v>
      </c>
      <c r="AQ850">
        <f t="shared" si="119"/>
        <v>-0.57479166666598758</v>
      </c>
      <c r="AR850">
        <f t="shared" si="120"/>
        <v>1</v>
      </c>
      <c r="AS850">
        <f t="shared" si="121"/>
        <v>0.42520833333401242</v>
      </c>
      <c r="AT850">
        <f t="shared" si="122"/>
        <v>1</v>
      </c>
      <c r="AU850">
        <f t="shared" si="123"/>
        <v>1</v>
      </c>
      <c r="AV850">
        <f t="shared" si="124"/>
        <v>0</v>
      </c>
      <c r="AW850">
        <f t="shared" si="125"/>
        <v>1</v>
      </c>
      <c r="AX850">
        <f t="shared" si="125"/>
        <v>1</v>
      </c>
      <c r="AY850">
        <f t="shared" si="126"/>
        <v>1</v>
      </c>
    </row>
    <row r="851" spans="1:51">
      <c r="A851" t="s">
        <v>5744</v>
      </c>
      <c r="B851">
        <v>3272496</v>
      </c>
      <c r="C851" t="s">
        <v>6825</v>
      </c>
      <c r="D851" t="s">
        <v>7150</v>
      </c>
      <c r="E851" t="s">
        <v>7151</v>
      </c>
      <c r="F851" t="s">
        <v>3926</v>
      </c>
      <c r="G851" t="s">
        <v>263</v>
      </c>
      <c r="H851">
        <v>0</v>
      </c>
      <c r="I851">
        <v>0</v>
      </c>
      <c r="J851">
        <v>23</v>
      </c>
      <c r="K851" t="s">
        <v>6983</v>
      </c>
      <c r="L851">
        <v>114727</v>
      </c>
      <c r="M851" t="s">
        <v>7152</v>
      </c>
      <c r="N851" t="s">
        <v>233</v>
      </c>
      <c r="O851" t="s">
        <v>7153</v>
      </c>
      <c r="P851">
        <v>2</v>
      </c>
      <c r="Q851">
        <v>5</v>
      </c>
      <c r="R851" t="s">
        <v>3926</v>
      </c>
      <c r="S851">
        <v>1</v>
      </c>
      <c r="U851" t="s">
        <v>7154</v>
      </c>
      <c r="V851" t="s">
        <v>6830</v>
      </c>
      <c r="W851" t="s">
        <v>6831</v>
      </c>
      <c r="X851" t="s">
        <v>7155</v>
      </c>
      <c r="Y851">
        <v>1</v>
      </c>
      <c r="Z851" t="s">
        <v>2294</v>
      </c>
      <c r="AA851" t="s">
        <v>415</v>
      </c>
      <c r="AC851">
        <v>1</v>
      </c>
      <c r="AH851" t="s">
        <v>7156</v>
      </c>
      <c r="AI851">
        <v>3272504</v>
      </c>
      <c r="AJ851" t="s">
        <v>7157</v>
      </c>
      <c r="AL851">
        <v>0</v>
      </c>
      <c r="AM851" t="s">
        <v>7158</v>
      </c>
      <c r="AN851">
        <v>210808</v>
      </c>
      <c r="AO851">
        <f t="shared" si="118"/>
        <v>210808</v>
      </c>
      <c r="AP851" t="s">
        <v>7159</v>
      </c>
      <c r="AQ851">
        <f t="shared" si="119"/>
        <v>-27.525925925925549</v>
      </c>
      <c r="AR851">
        <f t="shared" si="120"/>
        <v>1</v>
      </c>
      <c r="AS851">
        <f t="shared" si="121"/>
        <v>0.47407407407445135</v>
      </c>
      <c r="AT851">
        <f t="shared" si="122"/>
        <v>1</v>
      </c>
      <c r="AU851">
        <f t="shared" si="123"/>
        <v>1</v>
      </c>
      <c r="AV851">
        <f t="shared" si="124"/>
        <v>0</v>
      </c>
      <c r="AW851">
        <f t="shared" si="125"/>
        <v>1</v>
      </c>
      <c r="AX851">
        <f t="shared" si="125"/>
        <v>1</v>
      </c>
      <c r="AY851">
        <f t="shared" si="126"/>
        <v>1</v>
      </c>
    </row>
    <row r="852" spans="1:51">
      <c r="A852" t="s">
        <v>7160</v>
      </c>
      <c r="B852">
        <v>3272498</v>
      </c>
      <c r="C852" t="s">
        <v>6527</v>
      </c>
      <c r="D852" t="s">
        <v>7161</v>
      </c>
      <c r="E852" t="s">
        <v>6529</v>
      </c>
      <c r="F852" t="s">
        <v>3926</v>
      </c>
      <c r="G852" t="s">
        <v>263</v>
      </c>
      <c r="H852">
        <v>0</v>
      </c>
      <c r="I852">
        <v>0</v>
      </c>
      <c r="J852">
        <v>0</v>
      </c>
      <c r="L852">
        <v>114727</v>
      </c>
      <c r="M852" t="s">
        <v>7162</v>
      </c>
      <c r="N852" t="s">
        <v>233</v>
      </c>
      <c r="O852" t="s">
        <v>7163</v>
      </c>
      <c r="P852">
        <v>2</v>
      </c>
      <c r="Q852">
        <v>5</v>
      </c>
      <c r="R852" t="s">
        <v>3926</v>
      </c>
      <c r="S852">
        <v>1</v>
      </c>
      <c r="U852" t="s">
        <v>7164</v>
      </c>
      <c r="V852" t="s">
        <v>564</v>
      </c>
      <c r="W852" t="s">
        <v>6533</v>
      </c>
      <c r="X852" t="s">
        <v>7165</v>
      </c>
      <c r="Y852">
        <v>1</v>
      </c>
      <c r="Z852" t="s">
        <v>490</v>
      </c>
      <c r="AA852" t="s">
        <v>233</v>
      </c>
      <c r="AC852">
        <v>1</v>
      </c>
      <c r="AH852" t="s">
        <v>7166</v>
      </c>
      <c r="AI852">
        <v>3272503</v>
      </c>
      <c r="AJ852" t="s">
        <v>7167</v>
      </c>
      <c r="AL852">
        <v>0</v>
      </c>
      <c r="AM852" t="s">
        <v>7168</v>
      </c>
      <c r="AN852">
        <v>440878</v>
      </c>
      <c r="AO852">
        <f t="shared" si="118"/>
        <v>440878</v>
      </c>
      <c r="AP852" t="s">
        <v>7169</v>
      </c>
      <c r="AQ852">
        <f t="shared" si="119"/>
        <v>-1.5252662037019036</v>
      </c>
      <c r="AR852">
        <f t="shared" si="120"/>
        <v>1</v>
      </c>
      <c r="AS852">
        <f t="shared" si="121"/>
        <v>0.47473379629809642</v>
      </c>
      <c r="AT852">
        <f t="shared" si="122"/>
        <v>1</v>
      </c>
      <c r="AU852">
        <f t="shared" si="123"/>
        <v>1</v>
      </c>
      <c r="AV852">
        <f t="shared" si="124"/>
        <v>0</v>
      </c>
      <c r="AW852">
        <f t="shared" si="125"/>
        <v>1</v>
      </c>
      <c r="AX852">
        <f t="shared" si="125"/>
        <v>1</v>
      </c>
      <c r="AY852">
        <f t="shared" si="126"/>
        <v>1</v>
      </c>
    </row>
    <row r="853" spans="1:51">
      <c r="A853" t="s">
        <v>7170</v>
      </c>
      <c r="B853">
        <v>3272500</v>
      </c>
      <c r="C853" t="s">
        <v>609</v>
      </c>
      <c r="D853" t="s">
        <v>627</v>
      </c>
      <c r="E853" t="s">
        <v>7171</v>
      </c>
      <c r="F853" t="s">
        <v>3926</v>
      </c>
      <c r="G853" t="s">
        <v>263</v>
      </c>
      <c r="H853">
        <v>0</v>
      </c>
      <c r="I853">
        <v>0</v>
      </c>
      <c r="J853">
        <v>0</v>
      </c>
      <c r="L853">
        <v>114727</v>
      </c>
      <c r="M853" t="s">
        <v>7172</v>
      </c>
      <c r="N853" t="s">
        <v>233</v>
      </c>
      <c r="O853" t="s">
        <v>630</v>
      </c>
      <c r="P853">
        <v>3</v>
      </c>
      <c r="Q853">
        <v>1</v>
      </c>
      <c r="R853" t="s">
        <v>231</v>
      </c>
      <c r="S853">
        <v>1</v>
      </c>
      <c r="V853" t="s">
        <v>564</v>
      </c>
      <c r="W853" t="s">
        <v>614</v>
      </c>
      <c r="Y853">
        <v>1</v>
      </c>
      <c r="Z853" t="s">
        <v>551</v>
      </c>
      <c r="AA853" t="s">
        <v>415</v>
      </c>
      <c r="AC853">
        <v>1</v>
      </c>
      <c r="AH853" t="s">
        <v>7173</v>
      </c>
      <c r="AI853">
        <v>3272501</v>
      </c>
      <c r="AJ853" t="s">
        <v>7170</v>
      </c>
      <c r="AL853">
        <v>0</v>
      </c>
      <c r="AM853" t="s">
        <v>7174</v>
      </c>
      <c r="AN853">
        <v>413198</v>
      </c>
      <c r="AO853">
        <f t="shared" si="118"/>
        <v>413198</v>
      </c>
      <c r="AP853" t="s">
        <v>7175</v>
      </c>
      <c r="AQ853">
        <f t="shared" si="119"/>
        <v>-5.5250578703708015</v>
      </c>
      <c r="AR853">
        <f t="shared" si="120"/>
        <v>1</v>
      </c>
      <c r="AS853">
        <f t="shared" si="121"/>
        <v>0.47494212962919846</v>
      </c>
      <c r="AT853">
        <f t="shared" si="122"/>
        <v>1</v>
      </c>
      <c r="AU853">
        <f t="shared" si="123"/>
        <v>1</v>
      </c>
      <c r="AV853">
        <f t="shared" si="124"/>
        <v>0</v>
      </c>
      <c r="AW853">
        <f t="shared" si="125"/>
        <v>1</v>
      </c>
      <c r="AX853">
        <f t="shared" si="125"/>
        <v>1</v>
      </c>
      <c r="AY853">
        <f t="shared" si="126"/>
        <v>1</v>
      </c>
    </row>
    <row r="854" spans="1:51">
      <c r="A854" t="s">
        <v>7176</v>
      </c>
      <c r="B854">
        <v>3272502</v>
      </c>
      <c r="C854" t="s">
        <v>5554</v>
      </c>
      <c r="D854" t="s">
        <v>7177</v>
      </c>
      <c r="E854" t="s">
        <v>7178</v>
      </c>
      <c r="F854" t="s">
        <v>3926</v>
      </c>
      <c r="G854" t="s">
        <v>263</v>
      </c>
      <c r="H854">
        <v>0</v>
      </c>
      <c r="I854">
        <v>0</v>
      </c>
      <c r="J854">
        <v>62018</v>
      </c>
      <c r="L854">
        <v>114727</v>
      </c>
      <c r="M854" t="s">
        <v>7179</v>
      </c>
      <c r="N854" t="s">
        <v>233</v>
      </c>
      <c r="O854" t="s">
        <v>7180</v>
      </c>
      <c r="P854">
        <v>2</v>
      </c>
      <c r="Q854">
        <v>1</v>
      </c>
      <c r="R854" t="s">
        <v>231</v>
      </c>
      <c r="S854">
        <v>1</v>
      </c>
      <c r="U854" t="s">
        <v>7181</v>
      </c>
      <c r="V854" t="s">
        <v>5558</v>
      </c>
      <c r="W854" t="s">
        <v>5559</v>
      </c>
      <c r="Y854">
        <v>1</v>
      </c>
      <c r="Z854" t="s">
        <v>741</v>
      </c>
      <c r="AA854" t="s">
        <v>415</v>
      </c>
      <c r="AC854">
        <v>1</v>
      </c>
      <c r="AH854" t="s">
        <v>7175</v>
      </c>
      <c r="AI854">
        <v>3272505</v>
      </c>
      <c r="AJ854" t="s">
        <v>7178</v>
      </c>
      <c r="AL854">
        <v>0</v>
      </c>
      <c r="AM854" t="s">
        <v>7182</v>
      </c>
      <c r="AN854">
        <v>283255</v>
      </c>
      <c r="AO854">
        <f t="shared" si="118"/>
        <v>283255</v>
      </c>
      <c r="AP854" t="s">
        <v>7183</v>
      </c>
      <c r="AQ854">
        <f t="shared" si="119"/>
        <v>-15.52574074074073</v>
      </c>
      <c r="AR854">
        <f t="shared" si="120"/>
        <v>1</v>
      </c>
      <c r="AS854">
        <f t="shared" si="121"/>
        <v>0.47425925925927004</v>
      </c>
      <c r="AT854">
        <f t="shared" si="122"/>
        <v>1</v>
      </c>
      <c r="AU854">
        <f t="shared" si="123"/>
        <v>1</v>
      </c>
      <c r="AV854">
        <f t="shared" si="124"/>
        <v>0</v>
      </c>
      <c r="AW854">
        <f t="shared" si="125"/>
        <v>1</v>
      </c>
      <c r="AX854">
        <f t="shared" si="125"/>
        <v>1</v>
      </c>
      <c r="AY854">
        <f t="shared" si="126"/>
        <v>1</v>
      </c>
    </row>
    <row r="855" spans="1:51">
      <c r="A855" t="s">
        <v>7184</v>
      </c>
      <c r="B855">
        <v>3272507</v>
      </c>
      <c r="C855" t="s">
        <v>7185</v>
      </c>
      <c r="D855" t="s">
        <v>7186</v>
      </c>
      <c r="E855" t="s">
        <v>7187</v>
      </c>
      <c r="F855" t="s">
        <v>3926</v>
      </c>
      <c r="G855" t="s">
        <v>231</v>
      </c>
      <c r="H855">
        <v>0</v>
      </c>
      <c r="I855">
        <v>0</v>
      </c>
      <c r="J855">
        <v>1352017</v>
      </c>
      <c r="L855">
        <v>114571</v>
      </c>
      <c r="M855" t="s">
        <v>7188</v>
      </c>
      <c r="N855" t="s">
        <v>233</v>
      </c>
      <c r="O855" t="s">
        <v>7189</v>
      </c>
      <c r="P855">
        <v>2</v>
      </c>
      <c r="Q855">
        <v>5</v>
      </c>
      <c r="R855" t="s">
        <v>3926</v>
      </c>
      <c r="S855">
        <v>1</v>
      </c>
      <c r="U855" t="s">
        <v>7190</v>
      </c>
      <c r="V855" t="s">
        <v>7191</v>
      </c>
      <c r="W855" t="s">
        <v>7192</v>
      </c>
      <c r="X855" t="s">
        <v>7193</v>
      </c>
      <c r="Y855">
        <v>1</v>
      </c>
      <c r="Z855" t="s">
        <v>978</v>
      </c>
      <c r="AA855" t="s">
        <v>415</v>
      </c>
      <c r="AC855">
        <v>1</v>
      </c>
      <c r="AH855" t="s">
        <v>7194</v>
      </c>
      <c r="AI855">
        <v>3272508</v>
      </c>
      <c r="AJ855" t="s">
        <v>7187</v>
      </c>
      <c r="AL855">
        <v>0</v>
      </c>
      <c r="AM855" t="s">
        <v>7195</v>
      </c>
      <c r="AN855">
        <v>40907</v>
      </c>
      <c r="AO855">
        <f t="shared" si="118"/>
        <v>40907</v>
      </c>
      <c r="AP855" t="s">
        <v>7196</v>
      </c>
      <c r="AQ855">
        <f t="shared" si="119"/>
        <v>-12.526435185187438</v>
      </c>
      <c r="AR855">
        <f t="shared" si="120"/>
        <v>1</v>
      </c>
      <c r="AS855">
        <f t="shared" si="121"/>
        <v>0.47356481481256196</v>
      </c>
      <c r="AT855">
        <f t="shared" si="122"/>
        <v>1</v>
      </c>
      <c r="AU855">
        <f t="shared" si="123"/>
        <v>1</v>
      </c>
      <c r="AV855">
        <f t="shared" si="124"/>
        <v>0</v>
      </c>
      <c r="AW855">
        <f t="shared" si="125"/>
        <v>1</v>
      </c>
      <c r="AX855">
        <f t="shared" si="125"/>
        <v>1</v>
      </c>
      <c r="AY855">
        <f t="shared" si="126"/>
        <v>1</v>
      </c>
    </row>
    <row r="856" spans="1:51">
      <c r="A856" t="s">
        <v>7197</v>
      </c>
      <c r="B856">
        <v>3272509</v>
      </c>
      <c r="C856" t="s">
        <v>367</v>
      </c>
      <c r="D856" t="s">
        <v>7198</v>
      </c>
      <c r="E856" t="s">
        <v>7199</v>
      </c>
      <c r="F856" t="s">
        <v>3926</v>
      </c>
      <c r="G856" t="s">
        <v>231</v>
      </c>
      <c r="H856">
        <v>1882.27</v>
      </c>
      <c r="I856">
        <v>1882.27</v>
      </c>
      <c r="J856">
        <v>0</v>
      </c>
      <c r="L856">
        <v>114573</v>
      </c>
      <c r="M856" t="s">
        <v>7200</v>
      </c>
      <c r="N856" t="s">
        <v>233</v>
      </c>
      <c r="P856">
        <v>2</v>
      </c>
      <c r="Q856">
        <v>5</v>
      </c>
      <c r="R856" t="s">
        <v>3926</v>
      </c>
      <c r="S856">
        <v>1</v>
      </c>
      <c r="V856" t="s">
        <v>371</v>
      </c>
      <c r="W856" t="s">
        <v>372</v>
      </c>
      <c r="X856" t="s">
        <v>7201</v>
      </c>
      <c r="Y856">
        <v>1</v>
      </c>
      <c r="Z856" t="s">
        <v>2719</v>
      </c>
      <c r="AA856" t="s">
        <v>415</v>
      </c>
      <c r="AC856">
        <v>1</v>
      </c>
      <c r="AH856" t="s">
        <v>7202</v>
      </c>
      <c r="AI856">
        <v>3272510</v>
      </c>
      <c r="AJ856" t="s">
        <v>7197</v>
      </c>
      <c r="AL856">
        <v>0</v>
      </c>
      <c r="AM856" t="s">
        <v>7203</v>
      </c>
      <c r="AN856">
        <v>348168</v>
      </c>
      <c r="AO856">
        <f t="shared" si="118"/>
        <v>348168</v>
      </c>
      <c r="AP856" t="s">
        <v>7204</v>
      </c>
      <c r="AQ856">
        <f t="shared" si="119"/>
        <v>-22.526921296295768</v>
      </c>
      <c r="AR856">
        <f t="shared" si="120"/>
        <v>1</v>
      </c>
      <c r="AS856">
        <f t="shared" si="121"/>
        <v>0.47307870370423188</v>
      </c>
      <c r="AT856">
        <f t="shared" si="122"/>
        <v>1</v>
      </c>
      <c r="AU856">
        <f t="shared" si="123"/>
        <v>1</v>
      </c>
      <c r="AV856">
        <f t="shared" si="124"/>
        <v>1</v>
      </c>
      <c r="AW856">
        <f t="shared" si="125"/>
        <v>1</v>
      </c>
      <c r="AX856">
        <f t="shared" si="125"/>
        <v>1</v>
      </c>
      <c r="AY856">
        <f t="shared" si="126"/>
        <v>1</v>
      </c>
    </row>
    <row r="857" spans="1:51">
      <c r="A857" t="s">
        <v>7205</v>
      </c>
      <c r="B857">
        <v>3272511</v>
      </c>
      <c r="C857" t="s">
        <v>6527</v>
      </c>
      <c r="D857" t="s">
        <v>7206</v>
      </c>
      <c r="E857" t="s">
        <v>6529</v>
      </c>
      <c r="F857" t="s">
        <v>3926</v>
      </c>
      <c r="G857" t="s">
        <v>263</v>
      </c>
      <c r="H857">
        <v>0</v>
      </c>
      <c r="I857">
        <v>0</v>
      </c>
      <c r="J857">
        <v>0</v>
      </c>
      <c r="L857">
        <v>114727</v>
      </c>
      <c r="M857" t="s">
        <v>7207</v>
      </c>
      <c r="N857" t="s">
        <v>233</v>
      </c>
      <c r="O857" t="s">
        <v>7208</v>
      </c>
      <c r="P857">
        <v>2</v>
      </c>
      <c r="Q857">
        <v>5</v>
      </c>
      <c r="R857" t="s">
        <v>3926</v>
      </c>
      <c r="S857">
        <v>1</v>
      </c>
      <c r="U857" t="s">
        <v>7209</v>
      </c>
      <c r="V857" t="s">
        <v>564</v>
      </c>
      <c r="W857" t="s">
        <v>6533</v>
      </c>
      <c r="X857" t="s">
        <v>7210</v>
      </c>
      <c r="Y857">
        <v>1</v>
      </c>
      <c r="Z857" t="s">
        <v>490</v>
      </c>
      <c r="AA857" t="s">
        <v>233</v>
      </c>
      <c r="AC857">
        <v>1</v>
      </c>
      <c r="AH857" t="s">
        <v>7211</v>
      </c>
      <c r="AI857">
        <v>3272514</v>
      </c>
      <c r="AJ857" t="s">
        <v>7212</v>
      </c>
      <c r="AL857">
        <v>0</v>
      </c>
      <c r="AM857" t="s">
        <v>7213</v>
      </c>
      <c r="AN857">
        <v>438487</v>
      </c>
      <c r="AO857">
        <f t="shared" si="118"/>
        <v>438487</v>
      </c>
      <c r="AP857" t="s">
        <v>7214</v>
      </c>
      <c r="AQ857">
        <f t="shared" si="119"/>
        <v>-1.5273611111115315</v>
      </c>
      <c r="AR857">
        <f t="shared" si="120"/>
        <v>1</v>
      </c>
      <c r="AS857">
        <f t="shared" si="121"/>
        <v>0.4726388888884685</v>
      </c>
      <c r="AT857">
        <f t="shared" si="122"/>
        <v>1</v>
      </c>
      <c r="AU857">
        <f t="shared" si="123"/>
        <v>1</v>
      </c>
      <c r="AV857">
        <f t="shared" si="124"/>
        <v>0</v>
      </c>
      <c r="AW857">
        <f t="shared" si="125"/>
        <v>1</v>
      </c>
      <c r="AX857">
        <f t="shared" si="125"/>
        <v>1</v>
      </c>
      <c r="AY857">
        <f t="shared" si="126"/>
        <v>1</v>
      </c>
    </row>
    <row r="858" spans="1:51">
      <c r="A858" t="s">
        <v>7215</v>
      </c>
      <c r="B858">
        <v>3272512</v>
      </c>
      <c r="C858" t="s">
        <v>609</v>
      </c>
      <c r="D858" t="s">
        <v>717</v>
      </c>
      <c r="E858" t="s">
        <v>7216</v>
      </c>
      <c r="F858" t="s">
        <v>3926</v>
      </c>
      <c r="G858" t="s">
        <v>263</v>
      </c>
      <c r="H858">
        <v>0</v>
      </c>
      <c r="I858">
        <v>0</v>
      </c>
      <c r="J858">
        <v>0</v>
      </c>
      <c r="L858">
        <v>114727</v>
      </c>
      <c r="M858" t="s">
        <v>7217</v>
      </c>
      <c r="N858" t="s">
        <v>233</v>
      </c>
      <c r="O858" t="s">
        <v>720</v>
      </c>
      <c r="P858">
        <v>3</v>
      </c>
      <c r="Q858">
        <v>1</v>
      </c>
      <c r="R858" t="s">
        <v>231</v>
      </c>
      <c r="S858">
        <v>1</v>
      </c>
      <c r="V858" t="s">
        <v>564</v>
      </c>
      <c r="W858" t="s">
        <v>614</v>
      </c>
      <c r="Y858">
        <v>1</v>
      </c>
      <c r="Z858" t="s">
        <v>551</v>
      </c>
      <c r="AA858" t="s">
        <v>415</v>
      </c>
      <c r="AC858">
        <v>1</v>
      </c>
      <c r="AH858" t="s">
        <v>7218</v>
      </c>
      <c r="AI858">
        <v>3272513</v>
      </c>
      <c r="AJ858" t="s">
        <v>7215</v>
      </c>
      <c r="AL858">
        <v>0</v>
      </c>
      <c r="AM858" t="s">
        <v>7219</v>
      </c>
      <c r="AN858">
        <v>413131</v>
      </c>
      <c r="AO858">
        <f t="shared" si="118"/>
        <v>413131</v>
      </c>
      <c r="AP858" t="s">
        <v>7220</v>
      </c>
      <c r="AQ858">
        <f t="shared" si="119"/>
        <v>-5.5272106481497758</v>
      </c>
      <c r="AR858">
        <f t="shared" si="120"/>
        <v>1</v>
      </c>
      <c r="AS858">
        <f t="shared" si="121"/>
        <v>0.47278935185022419</v>
      </c>
      <c r="AT858">
        <f t="shared" si="122"/>
        <v>1</v>
      </c>
      <c r="AU858">
        <f t="shared" si="123"/>
        <v>1</v>
      </c>
      <c r="AV858">
        <f t="shared" si="124"/>
        <v>0</v>
      </c>
      <c r="AW858">
        <f t="shared" si="125"/>
        <v>1</v>
      </c>
      <c r="AX858">
        <f t="shared" si="125"/>
        <v>1</v>
      </c>
      <c r="AY858">
        <f t="shared" si="126"/>
        <v>1</v>
      </c>
    </row>
    <row r="859" spans="1:51">
      <c r="A859" t="s">
        <v>7221</v>
      </c>
      <c r="B859">
        <v>3272515</v>
      </c>
      <c r="C859" t="s">
        <v>6825</v>
      </c>
      <c r="D859" t="s">
        <v>7222</v>
      </c>
      <c r="E859" t="s">
        <v>7223</v>
      </c>
      <c r="F859" t="s">
        <v>3926</v>
      </c>
      <c r="G859" t="s">
        <v>263</v>
      </c>
      <c r="H859">
        <v>0</v>
      </c>
      <c r="I859">
        <v>0</v>
      </c>
      <c r="J859">
        <v>35</v>
      </c>
      <c r="K859" t="s">
        <v>7224</v>
      </c>
      <c r="L859">
        <v>114727</v>
      </c>
      <c r="M859" t="s">
        <v>7225</v>
      </c>
      <c r="N859" t="s">
        <v>233</v>
      </c>
      <c r="O859" t="s">
        <v>7226</v>
      </c>
      <c r="P859">
        <v>2</v>
      </c>
      <c r="Q859">
        <v>5</v>
      </c>
      <c r="R859" t="s">
        <v>3926</v>
      </c>
      <c r="S859">
        <v>1</v>
      </c>
      <c r="U859" t="s">
        <v>7227</v>
      </c>
      <c r="V859" t="s">
        <v>6830</v>
      </c>
      <c r="W859" t="s">
        <v>6831</v>
      </c>
      <c r="X859" t="s">
        <v>7228</v>
      </c>
      <c r="Y859">
        <v>1</v>
      </c>
      <c r="Z859" t="s">
        <v>2294</v>
      </c>
      <c r="AA859" t="s">
        <v>415</v>
      </c>
      <c r="AC859">
        <v>1</v>
      </c>
      <c r="AH859" t="s">
        <v>7229</v>
      </c>
      <c r="AI859">
        <v>3272519</v>
      </c>
      <c r="AJ859" t="s">
        <v>7230</v>
      </c>
      <c r="AL859">
        <v>0</v>
      </c>
      <c r="AM859" t="s">
        <v>7231</v>
      </c>
      <c r="AN859">
        <v>208595</v>
      </c>
      <c r="AO859">
        <f t="shared" si="118"/>
        <v>208595</v>
      </c>
      <c r="AP859" t="s">
        <v>7232</v>
      </c>
      <c r="AQ859">
        <f t="shared" si="119"/>
        <v>-27.528819444443798</v>
      </c>
      <c r="AR859">
        <f t="shared" si="120"/>
        <v>1</v>
      </c>
      <c r="AS859">
        <f t="shared" si="121"/>
        <v>0.47118055555620231</v>
      </c>
      <c r="AT859">
        <f t="shared" si="122"/>
        <v>1</v>
      </c>
      <c r="AU859">
        <f t="shared" si="123"/>
        <v>1</v>
      </c>
      <c r="AV859">
        <f t="shared" si="124"/>
        <v>0</v>
      </c>
      <c r="AW859">
        <f t="shared" si="125"/>
        <v>1</v>
      </c>
      <c r="AX859">
        <f t="shared" si="125"/>
        <v>1</v>
      </c>
      <c r="AY859">
        <f t="shared" si="126"/>
        <v>1</v>
      </c>
    </row>
    <row r="860" spans="1:51">
      <c r="A860" t="s">
        <v>7233</v>
      </c>
      <c r="B860">
        <v>3272516</v>
      </c>
      <c r="C860" t="s">
        <v>367</v>
      </c>
      <c r="D860" t="s">
        <v>7234</v>
      </c>
      <c r="E860" t="s">
        <v>7199</v>
      </c>
      <c r="F860" t="s">
        <v>3926</v>
      </c>
      <c r="G860" t="s">
        <v>231</v>
      </c>
      <c r="H860">
        <v>138.07</v>
      </c>
      <c r="I860">
        <v>138.07</v>
      </c>
      <c r="J860">
        <v>0</v>
      </c>
      <c r="L860">
        <v>114573</v>
      </c>
      <c r="M860" t="s">
        <v>7235</v>
      </c>
      <c r="N860" t="s">
        <v>233</v>
      </c>
      <c r="P860">
        <v>2</v>
      </c>
      <c r="Q860">
        <v>5</v>
      </c>
      <c r="R860" t="s">
        <v>3926</v>
      </c>
      <c r="S860">
        <v>1</v>
      </c>
      <c r="V860" t="s">
        <v>371</v>
      </c>
      <c r="W860" t="s">
        <v>372</v>
      </c>
      <c r="X860" t="s">
        <v>7236</v>
      </c>
      <c r="Y860">
        <v>1</v>
      </c>
      <c r="Z860" t="s">
        <v>1438</v>
      </c>
      <c r="AA860" t="s">
        <v>415</v>
      </c>
      <c r="AC860">
        <v>1</v>
      </c>
      <c r="AH860" t="s">
        <v>7237</v>
      </c>
      <c r="AI860">
        <v>3272517</v>
      </c>
      <c r="AJ860" t="s">
        <v>7233</v>
      </c>
      <c r="AL860">
        <v>0</v>
      </c>
      <c r="AM860" t="s">
        <v>7238</v>
      </c>
      <c r="AN860">
        <v>215204</v>
      </c>
      <c r="AO860">
        <f t="shared" si="118"/>
        <v>215204</v>
      </c>
      <c r="AP860" t="s">
        <v>7239</v>
      </c>
      <c r="AQ860">
        <f t="shared" si="119"/>
        <v>-36.527916666665988</v>
      </c>
      <c r="AR860">
        <f t="shared" si="120"/>
        <v>1</v>
      </c>
      <c r="AS860">
        <f t="shared" si="121"/>
        <v>0.47208333333401242</v>
      </c>
      <c r="AT860">
        <f t="shared" si="122"/>
        <v>1</v>
      </c>
      <c r="AU860">
        <f t="shared" si="123"/>
        <v>1</v>
      </c>
      <c r="AV860">
        <f t="shared" si="124"/>
        <v>1</v>
      </c>
      <c r="AW860">
        <f t="shared" si="125"/>
        <v>1</v>
      </c>
      <c r="AX860">
        <f t="shared" si="125"/>
        <v>1</v>
      </c>
      <c r="AY860">
        <f t="shared" si="126"/>
        <v>1</v>
      </c>
    </row>
    <row r="861" spans="1:51">
      <c r="A861" t="s">
        <v>7240</v>
      </c>
      <c r="B861">
        <v>3272518</v>
      </c>
      <c r="C861" t="s">
        <v>5554</v>
      </c>
      <c r="D861" t="s">
        <v>7241</v>
      </c>
      <c r="E861" t="s">
        <v>7242</v>
      </c>
      <c r="F861" t="s">
        <v>3926</v>
      </c>
      <c r="G861" t="s">
        <v>263</v>
      </c>
      <c r="H861">
        <v>0</v>
      </c>
      <c r="I861">
        <v>0</v>
      </c>
      <c r="J861">
        <v>72018</v>
      </c>
      <c r="L861">
        <v>114727</v>
      </c>
      <c r="M861" t="s">
        <v>7243</v>
      </c>
      <c r="N861" t="s">
        <v>233</v>
      </c>
      <c r="O861" t="s">
        <v>7244</v>
      </c>
      <c r="P861">
        <v>2</v>
      </c>
      <c r="Q861">
        <v>1</v>
      </c>
      <c r="R861" t="s">
        <v>231</v>
      </c>
      <c r="S861">
        <v>1</v>
      </c>
      <c r="U861" t="s">
        <v>7245</v>
      </c>
      <c r="V861" t="s">
        <v>5558</v>
      </c>
      <c r="W861" t="s">
        <v>5750</v>
      </c>
      <c r="Y861">
        <v>1</v>
      </c>
      <c r="Z861" t="s">
        <v>741</v>
      </c>
      <c r="AA861" t="s">
        <v>415</v>
      </c>
      <c r="AC861">
        <v>1</v>
      </c>
      <c r="AH861" t="s">
        <v>7246</v>
      </c>
      <c r="AI861">
        <v>3272526</v>
      </c>
      <c r="AJ861" t="s">
        <v>7242</v>
      </c>
      <c r="AL861">
        <v>0</v>
      </c>
      <c r="AM861" t="s">
        <v>7247</v>
      </c>
      <c r="AN861">
        <v>282398</v>
      </c>
      <c r="AO861">
        <f t="shared" si="118"/>
        <v>282398</v>
      </c>
      <c r="AP861" t="s">
        <v>7248</v>
      </c>
      <c r="AQ861">
        <f t="shared" si="119"/>
        <v>-15.529247685182781</v>
      </c>
      <c r="AR861">
        <f t="shared" si="120"/>
        <v>1</v>
      </c>
      <c r="AS861">
        <f t="shared" si="121"/>
        <v>0.47075231481721858</v>
      </c>
      <c r="AT861">
        <f t="shared" si="122"/>
        <v>1</v>
      </c>
      <c r="AU861">
        <f t="shared" si="123"/>
        <v>1</v>
      </c>
      <c r="AV861">
        <f t="shared" si="124"/>
        <v>0</v>
      </c>
      <c r="AW861">
        <f t="shared" si="125"/>
        <v>1</v>
      </c>
      <c r="AX861">
        <f t="shared" si="125"/>
        <v>1</v>
      </c>
      <c r="AY861">
        <f t="shared" si="126"/>
        <v>1</v>
      </c>
    </row>
    <row r="862" spans="1:51">
      <c r="A862" t="s">
        <v>7249</v>
      </c>
      <c r="B862">
        <v>3272520</v>
      </c>
      <c r="C862" t="s">
        <v>7185</v>
      </c>
      <c r="D862" t="s">
        <v>7250</v>
      </c>
      <c r="E862" t="s">
        <v>7251</v>
      </c>
      <c r="F862" t="s">
        <v>3926</v>
      </c>
      <c r="G862" t="s">
        <v>263</v>
      </c>
      <c r="H862">
        <v>9999.7819999999992</v>
      </c>
      <c r="I862">
        <v>9999.7819999999992</v>
      </c>
      <c r="J862">
        <v>1362017</v>
      </c>
      <c r="L862">
        <v>114571</v>
      </c>
      <c r="M862" t="s">
        <v>7252</v>
      </c>
      <c r="N862" t="s">
        <v>233</v>
      </c>
      <c r="O862" t="s">
        <v>7253</v>
      </c>
      <c r="P862">
        <v>2</v>
      </c>
      <c r="Q862">
        <v>5</v>
      </c>
      <c r="R862" t="s">
        <v>3926</v>
      </c>
      <c r="S862">
        <v>1</v>
      </c>
      <c r="U862" t="s">
        <v>7254</v>
      </c>
      <c r="V862" t="s">
        <v>7191</v>
      </c>
      <c r="W862" t="s">
        <v>7192</v>
      </c>
      <c r="X862" t="s">
        <v>7255</v>
      </c>
      <c r="Y862">
        <v>1</v>
      </c>
      <c r="Z862" t="s">
        <v>2702</v>
      </c>
      <c r="AA862" t="s">
        <v>415</v>
      </c>
      <c r="AC862">
        <v>1</v>
      </c>
      <c r="AH862" t="s">
        <v>7256</v>
      </c>
      <c r="AI862">
        <v>3272525</v>
      </c>
      <c r="AJ862" t="s">
        <v>7251</v>
      </c>
      <c r="AL862">
        <v>0</v>
      </c>
      <c r="AM862" t="s">
        <v>7257</v>
      </c>
      <c r="AN862">
        <v>24535</v>
      </c>
      <c r="AO862">
        <f t="shared" si="118"/>
        <v>24535</v>
      </c>
      <c r="AP862" t="s">
        <v>7258</v>
      </c>
      <c r="AQ862">
        <f t="shared" si="119"/>
        <v>-26.529016203705396</v>
      </c>
      <c r="AR862">
        <f t="shared" si="120"/>
        <v>1</v>
      </c>
      <c r="AS862">
        <f t="shared" si="121"/>
        <v>0.47098379629460396</v>
      </c>
      <c r="AT862">
        <f t="shared" si="122"/>
        <v>1</v>
      </c>
      <c r="AU862">
        <f t="shared" si="123"/>
        <v>1</v>
      </c>
      <c r="AV862">
        <f t="shared" si="124"/>
        <v>1</v>
      </c>
      <c r="AW862">
        <f t="shared" si="125"/>
        <v>1</v>
      </c>
      <c r="AX862">
        <f t="shared" si="125"/>
        <v>1</v>
      </c>
      <c r="AY862">
        <f t="shared" si="126"/>
        <v>1</v>
      </c>
    </row>
    <row r="863" spans="1:51">
      <c r="A863" t="s">
        <v>7259</v>
      </c>
      <c r="B863">
        <v>3272521</v>
      </c>
      <c r="C863" t="s">
        <v>6527</v>
      </c>
      <c r="D863" t="s">
        <v>7260</v>
      </c>
      <c r="E863" t="s">
        <v>6529</v>
      </c>
      <c r="F863" t="s">
        <v>3926</v>
      </c>
      <c r="G863" t="s">
        <v>263</v>
      </c>
      <c r="H863">
        <v>0</v>
      </c>
      <c r="I863">
        <v>0</v>
      </c>
      <c r="J863">
        <v>0</v>
      </c>
      <c r="L863">
        <v>114727</v>
      </c>
      <c r="M863" t="s">
        <v>7261</v>
      </c>
      <c r="N863" t="s">
        <v>233</v>
      </c>
      <c r="O863" t="s">
        <v>7262</v>
      </c>
      <c r="P863">
        <v>2</v>
      </c>
      <c r="Q863">
        <v>5</v>
      </c>
      <c r="R863" t="s">
        <v>3926</v>
      </c>
      <c r="S863">
        <v>1</v>
      </c>
      <c r="U863" t="s">
        <v>7263</v>
      </c>
      <c r="V863" t="s">
        <v>564</v>
      </c>
      <c r="W863" t="s">
        <v>6533</v>
      </c>
      <c r="X863" t="s">
        <v>7264</v>
      </c>
      <c r="Y863">
        <v>1</v>
      </c>
      <c r="Z863" t="s">
        <v>490</v>
      </c>
      <c r="AA863" t="s">
        <v>233</v>
      </c>
      <c r="AC863">
        <v>1</v>
      </c>
      <c r="AH863" t="s">
        <v>7265</v>
      </c>
      <c r="AI863">
        <v>3272524</v>
      </c>
      <c r="AJ863" t="s">
        <v>7266</v>
      </c>
      <c r="AL863">
        <v>0</v>
      </c>
      <c r="AM863" t="s">
        <v>7267</v>
      </c>
      <c r="AN863">
        <v>438363</v>
      </c>
      <c r="AO863">
        <f t="shared" si="118"/>
        <v>438363</v>
      </c>
      <c r="AP863" t="s">
        <v>7268</v>
      </c>
      <c r="AQ863">
        <f t="shared" si="119"/>
        <v>-1.5290393518516794</v>
      </c>
      <c r="AR863">
        <f t="shared" si="120"/>
        <v>1</v>
      </c>
      <c r="AS863">
        <f t="shared" si="121"/>
        <v>0.47096064814832062</v>
      </c>
      <c r="AT863">
        <f t="shared" si="122"/>
        <v>1</v>
      </c>
      <c r="AU863">
        <f t="shared" si="123"/>
        <v>1</v>
      </c>
      <c r="AV863">
        <f t="shared" si="124"/>
        <v>0</v>
      </c>
      <c r="AW863">
        <f t="shared" si="125"/>
        <v>1</v>
      </c>
      <c r="AX863">
        <f t="shared" si="125"/>
        <v>1</v>
      </c>
      <c r="AY863">
        <f t="shared" si="126"/>
        <v>1</v>
      </c>
    </row>
    <row r="864" spans="1:51">
      <c r="A864" t="s">
        <v>7269</v>
      </c>
      <c r="B864">
        <v>3272522</v>
      </c>
      <c r="C864" t="s">
        <v>7270</v>
      </c>
      <c r="D864" t="s">
        <v>7271</v>
      </c>
      <c r="E864" t="s">
        <v>7272</v>
      </c>
      <c r="F864" t="s">
        <v>3926</v>
      </c>
      <c r="G864" t="s">
        <v>231</v>
      </c>
      <c r="H864">
        <v>380</v>
      </c>
      <c r="I864">
        <v>380</v>
      </c>
      <c r="J864">
        <v>0</v>
      </c>
      <c r="K864" t="s">
        <v>7273</v>
      </c>
      <c r="L864">
        <v>114727</v>
      </c>
      <c r="M864" t="s">
        <v>7274</v>
      </c>
      <c r="N864" t="s">
        <v>233</v>
      </c>
      <c r="P864">
        <v>2</v>
      </c>
      <c r="Q864">
        <v>5</v>
      </c>
      <c r="R864" t="s">
        <v>3926</v>
      </c>
      <c r="S864">
        <v>1</v>
      </c>
      <c r="V864" t="s">
        <v>564</v>
      </c>
      <c r="W864" t="s">
        <v>7275</v>
      </c>
      <c r="X864" t="s">
        <v>7276</v>
      </c>
      <c r="Y864">
        <v>1</v>
      </c>
      <c r="Z864" t="s">
        <v>449</v>
      </c>
      <c r="AA864" t="s">
        <v>415</v>
      </c>
      <c r="AC864">
        <v>1</v>
      </c>
      <c r="AH864" t="s">
        <v>7277</v>
      </c>
      <c r="AI864">
        <v>3272523</v>
      </c>
      <c r="AJ864" t="s">
        <v>7272</v>
      </c>
      <c r="AL864">
        <v>0</v>
      </c>
      <c r="AM864" t="s">
        <v>7278</v>
      </c>
      <c r="AN864">
        <v>225280</v>
      </c>
      <c r="AO864">
        <f t="shared" si="118"/>
        <v>225280</v>
      </c>
      <c r="AP864" t="s">
        <v>7279</v>
      </c>
      <c r="AQ864">
        <f t="shared" si="119"/>
        <v>-13.528854166666861</v>
      </c>
      <c r="AR864">
        <f t="shared" si="120"/>
        <v>1</v>
      </c>
      <c r="AS864">
        <f t="shared" si="121"/>
        <v>0.47114583333313931</v>
      </c>
      <c r="AT864">
        <f t="shared" si="122"/>
        <v>1</v>
      </c>
      <c r="AU864">
        <f t="shared" si="123"/>
        <v>1</v>
      </c>
      <c r="AV864">
        <f t="shared" si="124"/>
        <v>1</v>
      </c>
      <c r="AW864">
        <f t="shared" si="125"/>
        <v>1</v>
      </c>
      <c r="AX864">
        <f t="shared" si="125"/>
        <v>1</v>
      </c>
      <c r="AY864">
        <f t="shared" si="126"/>
        <v>1</v>
      </c>
    </row>
    <row r="865" spans="1:51">
      <c r="A865" t="s">
        <v>7280</v>
      </c>
      <c r="B865">
        <v>3272527</v>
      </c>
      <c r="C865" t="s">
        <v>609</v>
      </c>
      <c r="D865" t="s">
        <v>5688</v>
      </c>
      <c r="E865" t="s">
        <v>7281</v>
      </c>
      <c r="F865" t="s">
        <v>3926</v>
      </c>
      <c r="G865" t="s">
        <v>263</v>
      </c>
      <c r="H865">
        <v>0</v>
      </c>
      <c r="I865">
        <v>0</v>
      </c>
      <c r="J865">
        <v>0</v>
      </c>
      <c r="L865">
        <v>114727</v>
      </c>
      <c r="M865" t="s">
        <v>7282</v>
      </c>
      <c r="N865" t="s">
        <v>233</v>
      </c>
      <c r="O865" t="s">
        <v>7283</v>
      </c>
      <c r="P865">
        <v>2</v>
      </c>
      <c r="Q865">
        <v>1</v>
      </c>
      <c r="R865" t="s">
        <v>231</v>
      </c>
      <c r="S865">
        <v>1</v>
      </c>
      <c r="V865" t="s">
        <v>564</v>
      </c>
      <c r="W865" t="s">
        <v>614</v>
      </c>
      <c r="Y865">
        <v>1</v>
      </c>
      <c r="Z865" t="s">
        <v>551</v>
      </c>
      <c r="AA865" t="s">
        <v>415</v>
      </c>
      <c r="AC865">
        <v>1</v>
      </c>
      <c r="AH865" t="s">
        <v>7284</v>
      </c>
      <c r="AI865">
        <v>3272528</v>
      </c>
      <c r="AJ865" t="s">
        <v>7280</v>
      </c>
      <c r="AL865">
        <v>0</v>
      </c>
      <c r="AM865" t="s">
        <v>7285</v>
      </c>
      <c r="AN865">
        <v>413060</v>
      </c>
      <c r="AO865">
        <f t="shared" si="118"/>
        <v>413060</v>
      </c>
      <c r="AP865" t="s">
        <v>7286</v>
      </c>
      <c r="AQ865">
        <f t="shared" si="119"/>
        <v>-5.5295486111135688</v>
      </c>
      <c r="AR865">
        <f t="shared" si="120"/>
        <v>1</v>
      </c>
      <c r="AS865">
        <f t="shared" si="121"/>
        <v>0.47045138888643123</v>
      </c>
      <c r="AT865">
        <f t="shared" si="122"/>
        <v>1</v>
      </c>
      <c r="AU865">
        <f t="shared" si="123"/>
        <v>1</v>
      </c>
      <c r="AV865">
        <f t="shared" si="124"/>
        <v>0</v>
      </c>
      <c r="AW865">
        <f t="shared" si="125"/>
        <v>1</v>
      </c>
      <c r="AX865">
        <f t="shared" si="125"/>
        <v>1</v>
      </c>
      <c r="AY865">
        <f t="shared" si="126"/>
        <v>1</v>
      </c>
    </row>
    <row r="866" spans="1:51">
      <c r="A866" t="s">
        <v>7287</v>
      </c>
      <c r="B866">
        <v>3272529</v>
      </c>
      <c r="C866" t="s">
        <v>7288</v>
      </c>
      <c r="D866" t="s">
        <v>5152</v>
      </c>
      <c r="E866" t="s">
        <v>7289</v>
      </c>
      <c r="F866" t="s">
        <v>3926</v>
      </c>
      <c r="G866" t="s">
        <v>231</v>
      </c>
      <c r="H866">
        <v>0</v>
      </c>
      <c r="I866">
        <v>0</v>
      </c>
      <c r="J866">
        <v>0</v>
      </c>
      <c r="L866">
        <v>114727</v>
      </c>
      <c r="M866" t="s">
        <v>7290</v>
      </c>
      <c r="N866" t="s">
        <v>233</v>
      </c>
      <c r="O866" t="s">
        <v>564</v>
      </c>
      <c r="P866">
        <v>3</v>
      </c>
      <c r="Q866">
        <v>5</v>
      </c>
      <c r="R866" t="s">
        <v>3926</v>
      </c>
      <c r="S866">
        <v>1</v>
      </c>
      <c r="U866" t="s">
        <v>5158</v>
      </c>
      <c r="W866" t="s">
        <v>7291</v>
      </c>
      <c r="X866" t="s">
        <v>7292</v>
      </c>
      <c r="Y866">
        <v>1</v>
      </c>
      <c r="Z866" t="s">
        <v>449</v>
      </c>
      <c r="AA866" t="s">
        <v>415</v>
      </c>
      <c r="AC866">
        <v>1</v>
      </c>
      <c r="AH866" t="s">
        <v>7293</v>
      </c>
      <c r="AI866">
        <v>3272531</v>
      </c>
      <c r="AJ866" t="s">
        <v>7289</v>
      </c>
      <c r="AL866">
        <v>0</v>
      </c>
      <c r="AM866" t="s">
        <v>7294</v>
      </c>
      <c r="AN866">
        <v>472360</v>
      </c>
      <c r="AO866">
        <f t="shared" si="118"/>
        <v>472360</v>
      </c>
      <c r="AP866" t="s">
        <v>7295</v>
      </c>
      <c r="AQ866">
        <f t="shared" si="119"/>
        <v>-13.530914351853426</v>
      </c>
      <c r="AR866">
        <f t="shared" si="120"/>
        <v>1</v>
      </c>
      <c r="AS866">
        <f t="shared" si="121"/>
        <v>0.46908564814657439</v>
      </c>
      <c r="AT866">
        <f t="shared" si="122"/>
        <v>1</v>
      </c>
      <c r="AU866">
        <f t="shared" si="123"/>
        <v>1</v>
      </c>
      <c r="AV866">
        <f t="shared" si="124"/>
        <v>0</v>
      </c>
      <c r="AW866">
        <f t="shared" si="125"/>
        <v>1</v>
      </c>
      <c r="AX866">
        <f t="shared" si="125"/>
        <v>1</v>
      </c>
      <c r="AY866">
        <f t="shared" si="126"/>
        <v>1</v>
      </c>
    </row>
    <row r="867" spans="1:51">
      <c r="A867" t="s">
        <v>7296</v>
      </c>
      <c r="B867">
        <v>3272530</v>
      </c>
      <c r="C867" t="s">
        <v>6527</v>
      </c>
      <c r="D867" t="s">
        <v>7297</v>
      </c>
      <c r="E867" t="s">
        <v>6529</v>
      </c>
      <c r="F867" t="s">
        <v>3926</v>
      </c>
      <c r="G867" t="s">
        <v>263</v>
      </c>
      <c r="H867">
        <v>0</v>
      </c>
      <c r="I867">
        <v>0</v>
      </c>
      <c r="J867">
        <v>0</v>
      </c>
      <c r="L867">
        <v>114727</v>
      </c>
      <c r="M867" t="s">
        <v>7290</v>
      </c>
      <c r="N867" t="s">
        <v>233</v>
      </c>
      <c r="O867" t="s">
        <v>4538</v>
      </c>
      <c r="P867">
        <v>2</v>
      </c>
      <c r="Q867">
        <v>5</v>
      </c>
      <c r="R867" t="s">
        <v>3926</v>
      </c>
      <c r="S867">
        <v>1</v>
      </c>
      <c r="U867" t="s">
        <v>7298</v>
      </c>
      <c r="V867" t="s">
        <v>564</v>
      </c>
      <c r="W867" t="s">
        <v>6533</v>
      </c>
      <c r="X867" t="s">
        <v>7299</v>
      </c>
      <c r="Y867">
        <v>1</v>
      </c>
      <c r="Z867" t="s">
        <v>490</v>
      </c>
      <c r="AA867" t="s">
        <v>233</v>
      </c>
      <c r="AC867">
        <v>1</v>
      </c>
      <c r="AH867" t="s">
        <v>7300</v>
      </c>
      <c r="AI867">
        <v>3272532</v>
      </c>
      <c r="AJ867" t="s">
        <v>7301</v>
      </c>
      <c r="AL867">
        <v>0</v>
      </c>
      <c r="AM867" t="s">
        <v>7302</v>
      </c>
      <c r="AN867">
        <v>439077</v>
      </c>
      <c r="AO867">
        <f t="shared" si="118"/>
        <v>439077</v>
      </c>
      <c r="AP867" t="s">
        <v>7303</v>
      </c>
      <c r="AQ867">
        <f t="shared" si="119"/>
        <v>-1.5309143518534256</v>
      </c>
      <c r="AR867">
        <f t="shared" si="120"/>
        <v>1</v>
      </c>
      <c r="AS867">
        <f t="shared" si="121"/>
        <v>0.46908564814657439</v>
      </c>
      <c r="AT867">
        <f t="shared" si="122"/>
        <v>1</v>
      </c>
      <c r="AU867">
        <f t="shared" si="123"/>
        <v>1</v>
      </c>
      <c r="AV867">
        <f t="shared" si="124"/>
        <v>0</v>
      </c>
      <c r="AW867">
        <f t="shared" si="125"/>
        <v>1</v>
      </c>
      <c r="AX867">
        <f t="shared" si="125"/>
        <v>1</v>
      </c>
      <c r="AY867">
        <f t="shared" si="126"/>
        <v>1</v>
      </c>
    </row>
    <row r="868" spans="1:51">
      <c r="A868" t="s">
        <v>7304</v>
      </c>
      <c r="B868">
        <v>3272533</v>
      </c>
      <c r="C868" t="s">
        <v>7185</v>
      </c>
      <c r="D868" t="s">
        <v>7305</v>
      </c>
      <c r="E868" t="s">
        <v>7306</v>
      </c>
      <c r="F868" t="s">
        <v>3926</v>
      </c>
      <c r="G868" t="s">
        <v>7307</v>
      </c>
      <c r="H868">
        <v>0</v>
      </c>
      <c r="I868">
        <v>0</v>
      </c>
      <c r="J868">
        <v>1372017</v>
      </c>
      <c r="L868">
        <v>114571</v>
      </c>
      <c r="M868" t="s">
        <v>7308</v>
      </c>
      <c r="N868" t="s">
        <v>233</v>
      </c>
      <c r="O868" t="s">
        <v>7309</v>
      </c>
      <c r="P868">
        <v>2</v>
      </c>
      <c r="Q868">
        <v>5</v>
      </c>
      <c r="R868" t="s">
        <v>3926</v>
      </c>
      <c r="S868">
        <v>1</v>
      </c>
      <c r="U868" t="s">
        <v>7310</v>
      </c>
      <c r="V868" t="s">
        <v>7191</v>
      </c>
      <c r="W868" t="s">
        <v>7192</v>
      </c>
      <c r="X868" t="s">
        <v>7311</v>
      </c>
      <c r="Y868">
        <v>1</v>
      </c>
      <c r="Z868" t="s">
        <v>467</v>
      </c>
      <c r="AA868" t="s">
        <v>415</v>
      </c>
      <c r="AC868">
        <v>1</v>
      </c>
      <c r="AH868" t="s">
        <v>7312</v>
      </c>
      <c r="AI868">
        <v>3272536</v>
      </c>
      <c r="AJ868" t="s">
        <v>7306</v>
      </c>
      <c r="AL868">
        <v>0</v>
      </c>
      <c r="AM868" t="s">
        <v>7313</v>
      </c>
      <c r="AN868">
        <v>1147368</v>
      </c>
      <c r="AO868">
        <f t="shared" si="118"/>
        <v>1147368</v>
      </c>
      <c r="AP868" t="s">
        <v>7314</v>
      </c>
      <c r="AQ868">
        <f t="shared" si="119"/>
        <v>-16.531932870369928</v>
      </c>
      <c r="AR868">
        <f t="shared" si="120"/>
        <v>1</v>
      </c>
      <c r="AS868">
        <f t="shared" si="121"/>
        <v>0.46806712963007158</v>
      </c>
      <c r="AT868">
        <f t="shared" si="122"/>
        <v>1</v>
      </c>
      <c r="AU868">
        <f t="shared" si="123"/>
        <v>1</v>
      </c>
      <c r="AV868">
        <f t="shared" si="124"/>
        <v>0</v>
      </c>
      <c r="AW868">
        <f t="shared" si="125"/>
        <v>1</v>
      </c>
      <c r="AX868">
        <f t="shared" si="125"/>
        <v>1</v>
      </c>
      <c r="AY868">
        <f t="shared" si="126"/>
        <v>1</v>
      </c>
    </row>
    <row r="869" spans="1:51">
      <c r="A869" t="s">
        <v>7315</v>
      </c>
      <c r="B869">
        <v>3272534</v>
      </c>
      <c r="C869" t="s">
        <v>367</v>
      </c>
      <c r="D869" t="s">
        <v>7316</v>
      </c>
      <c r="E869" t="s">
        <v>7317</v>
      </c>
      <c r="F869" t="s">
        <v>3926</v>
      </c>
      <c r="G869" t="s">
        <v>231</v>
      </c>
      <c r="H869">
        <v>0</v>
      </c>
      <c r="I869">
        <v>0</v>
      </c>
      <c r="J869">
        <v>0</v>
      </c>
      <c r="L869">
        <v>114573</v>
      </c>
      <c r="M869" t="s">
        <v>7318</v>
      </c>
      <c r="N869" t="s">
        <v>233</v>
      </c>
      <c r="P869">
        <v>2</v>
      </c>
      <c r="Q869">
        <v>5</v>
      </c>
      <c r="R869" t="s">
        <v>3926</v>
      </c>
      <c r="S869">
        <v>1</v>
      </c>
      <c r="V869" t="s">
        <v>371</v>
      </c>
      <c r="W869" t="s">
        <v>372</v>
      </c>
      <c r="X869" t="s">
        <v>7319</v>
      </c>
      <c r="Y869">
        <v>1</v>
      </c>
      <c r="Z869" t="s">
        <v>2875</v>
      </c>
      <c r="AA869" t="s">
        <v>415</v>
      </c>
      <c r="AC869">
        <v>1</v>
      </c>
      <c r="AH869" t="s">
        <v>7320</v>
      </c>
      <c r="AI869">
        <v>3272535</v>
      </c>
      <c r="AJ869" t="s">
        <v>7321</v>
      </c>
      <c r="AL869">
        <v>0</v>
      </c>
      <c r="AM869" t="s">
        <v>7322</v>
      </c>
      <c r="AN869">
        <v>114253</v>
      </c>
      <c r="AO869">
        <f t="shared" si="118"/>
        <v>114253</v>
      </c>
      <c r="AP869" t="s">
        <v>7323</v>
      </c>
      <c r="AQ869">
        <f t="shared" si="119"/>
        <v>-20.532835648147739</v>
      </c>
      <c r="AR869">
        <f t="shared" si="120"/>
        <v>1</v>
      </c>
      <c r="AS869">
        <f t="shared" si="121"/>
        <v>0.46716435185226146</v>
      </c>
      <c r="AT869">
        <f t="shared" si="122"/>
        <v>1</v>
      </c>
      <c r="AU869">
        <f t="shared" si="123"/>
        <v>1</v>
      </c>
      <c r="AV869">
        <f t="shared" si="124"/>
        <v>0</v>
      </c>
      <c r="AW869">
        <f t="shared" si="125"/>
        <v>1</v>
      </c>
      <c r="AX869">
        <f t="shared" si="125"/>
        <v>1</v>
      </c>
      <c r="AY869">
        <f t="shared" si="126"/>
        <v>1</v>
      </c>
    </row>
    <row r="870" spans="1:51">
      <c r="A870" t="s">
        <v>7324</v>
      </c>
      <c r="B870">
        <v>3272537</v>
      </c>
      <c r="C870" t="s">
        <v>459</v>
      </c>
      <c r="D870" t="s">
        <v>7325</v>
      </c>
      <c r="E870" t="s">
        <v>7326</v>
      </c>
      <c r="F870" t="s">
        <v>3926</v>
      </c>
      <c r="G870" t="s">
        <v>263</v>
      </c>
      <c r="H870">
        <v>0</v>
      </c>
      <c r="I870">
        <v>0</v>
      </c>
      <c r="J870">
        <v>13312017</v>
      </c>
      <c r="K870" t="s">
        <v>7327</v>
      </c>
      <c r="L870">
        <v>114692</v>
      </c>
      <c r="M870" t="s">
        <v>7328</v>
      </c>
      <c r="N870" t="s">
        <v>233</v>
      </c>
      <c r="O870" t="s">
        <v>7329</v>
      </c>
      <c r="P870">
        <v>2</v>
      </c>
      <c r="Q870">
        <v>5</v>
      </c>
      <c r="R870" t="s">
        <v>3926</v>
      </c>
      <c r="S870">
        <v>1</v>
      </c>
      <c r="U870" t="s">
        <v>7330</v>
      </c>
      <c r="V870" t="s">
        <v>464</v>
      </c>
      <c r="W870" t="s">
        <v>465</v>
      </c>
      <c r="X870" t="s">
        <v>7331</v>
      </c>
      <c r="Y870">
        <v>1</v>
      </c>
      <c r="Z870" t="s">
        <v>1119</v>
      </c>
      <c r="AA870" t="s">
        <v>415</v>
      </c>
      <c r="AC870">
        <v>1</v>
      </c>
      <c r="AH870" t="s">
        <v>7332</v>
      </c>
      <c r="AI870">
        <v>3272538</v>
      </c>
      <c r="AJ870" t="s">
        <v>7326</v>
      </c>
      <c r="AL870">
        <v>0</v>
      </c>
      <c r="AM870" t="s">
        <v>7333</v>
      </c>
      <c r="AN870">
        <v>227137</v>
      </c>
      <c r="AO870">
        <f t="shared" si="118"/>
        <v>227137</v>
      </c>
      <c r="AP870" t="s">
        <v>7334</v>
      </c>
      <c r="AQ870">
        <f t="shared" si="119"/>
        <v>-4.5331597222248092</v>
      </c>
      <c r="AR870">
        <f t="shared" si="120"/>
        <v>1</v>
      </c>
      <c r="AS870">
        <f t="shared" si="121"/>
        <v>0.46684027777519077</v>
      </c>
      <c r="AT870">
        <f t="shared" si="122"/>
        <v>1</v>
      </c>
      <c r="AU870">
        <f t="shared" si="123"/>
        <v>1</v>
      </c>
      <c r="AV870">
        <f t="shared" si="124"/>
        <v>0</v>
      </c>
      <c r="AW870">
        <f t="shared" si="125"/>
        <v>1</v>
      </c>
      <c r="AX870">
        <f t="shared" si="125"/>
        <v>1</v>
      </c>
      <c r="AY870">
        <f t="shared" si="126"/>
        <v>1</v>
      </c>
    </row>
    <row r="871" spans="1:51">
      <c r="A871" t="s">
        <v>7335</v>
      </c>
      <c r="B871">
        <v>3272539</v>
      </c>
      <c r="C871" t="s">
        <v>7336</v>
      </c>
      <c r="D871" t="s">
        <v>5152</v>
      </c>
      <c r="E871" t="s">
        <v>7337</v>
      </c>
      <c r="F871" t="s">
        <v>3926</v>
      </c>
      <c r="G871" t="s">
        <v>231</v>
      </c>
      <c r="H871">
        <v>0</v>
      </c>
      <c r="I871">
        <v>0</v>
      </c>
      <c r="J871">
        <v>0</v>
      </c>
      <c r="L871">
        <v>114727</v>
      </c>
      <c r="M871" t="s">
        <v>7338</v>
      </c>
      <c r="N871" t="s">
        <v>233</v>
      </c>
      <c r="O871" t="s">
        <v>564</v>
      </c>
      <c r="P871">
        <v>3</v>
      </c>
      <c r="Q871">
        <v>5</v>
      </c>
      <c r="R871" t="s">
        <v>3926</v>
      </c>
      <c r="S871">
        <v>1</v>
      </c>
      <c r="U871" t="s">
        <v>5158</v>
      </c>
      <c r="W871" t="s">
        <v>7339</v>
      </c>
      <c r="X871" t="s">
        <v>7340</v>
      </c>
      <c r="Y871">
        <v>1</v>
      </c>
      <c r="Z871" t="s">
        <v>462</v>
      </c>
      <c r="AA871" t="s">
        <v>233</v>
      </c>
      <c r="AC871">
        <v>1</v>
      </c>
      <c r="AH871" t="s">
        <v>7341</v>
      </c>
      <c r="AI871">
        <v>3272542</v>
      </c>
      <c r="AJ871" t="s">
        <v>7337</v>
      </c>
      <c r="AL871">
        <v>0</v>
      </c>
      <c r="AM871" t="s">
        <v>7342</v>
      </c>
      <c r="AN871">
        <v>382729</v>
      </c>
      <c r="AO871">
        <f t="shared" si="118"/>
        <v>382729</v>
      </c>
      <c r="AP871" t="s">
        <v>7343</v>
      </c>
      <c r="AQ871">
        <f t="shared" si="119"/>
        <v>-0.53297453703999054</v>
      </c>
      <c r="AR871">
        <f t="shared" si="120"/>
        <v>1</v>
      </c>
      <c r="AS871">
        <f t="shared" si="121"/>
        <v>0.46702546296000946</v>
      </c>
      <c r="AT871">
        <f t="shared" si="122"/>
        <v>1</v>
      </c>
      <c r="AU871">
        <f t="shared" si="123"/>
        <v>1</v>
      </c>
      <c r="AV871">
        <f t="shared" si="124"/>
        <v>0</v>
      </c>
      <c r="AW871">
        <f t="shared" si="125"/>
        <v>1</v>
      </c>
      <c r="AX871">
        <f t="shared" si="125"/>
        <v>1</v>
      </c>
      <c r="AY871">
        <f t="shared" si="126"/>
        <v>1</v>
      </c>
    </row>
    <row r="872" spans="1:51">
      <c r="A872" t="s">
        <v>7344</v>
      </c>
      <c r="B872">
        <v>3272540</v>
      </c>
      <c r="C872" t="s">
        <v>7345</v>
      </c>
      <c r="D872" t="s">
        <v>1833</v>
      </c>
      <c r="E872" t="s">
        <v>7346</v>
      </c>
      <c r="F872" t="s">
        <v>3926</v>
      </c>
      <c r="G872" t="s">
        <v>231</v>
      </c>
      <c r="H872">
        <v>0</v>
      </c>
      <c r="I872">
        <v>0</v>
      </c>
      <c r="J872">
        <v>0</v>
      </c>
      <c r="K872" t="s">
        <v>7347</v>
      </c>
      <c r="L872">
        <v>363849</v>
      </c>
      <c r="M872" t="s">
        <v>7348</v>
      </c>
      <c r="N872" t="s">
        <v>233</v>
      </c>
      <c r="O872" t="s">
        <v>1839</v>
      </c>
      <c r="P872">
        <v>2</v>
      </c>
      <c r="Q872">
        <v>5</v>
      </c>
      <c r="R872" t="s">
        <v>3926</v>
      </c>
      <c r="S872">
        <v>1</v>
      </c>
      <c r="U872" t="s">
        <v>1840</v>
      </c>
      <c r="V872" t="s">
        <v>7349</v>
      </c>
      <c r="W872" t="s">
        <v>7350</v>
      </c>
      <c r="X872" t="s">
        <v>7351</v>
      </c>
      <c r="Y872">
        <v>1</v>
      </c>
      <c r="Z872" t="s">
        <v>741</v>
      </c>
      <c r="AA872" t="s">
        <v>415</v>
      </c>
      <c r="AC872">
        <v>2</v>
      </c>
      <c r="AH872" t="s">
        <v>7352</v>
      </c>
      <c r="AI872">
        <v>3272541</v>
      </c>
      <c r="AJ872" t="s">
        <v>7346</v>
      </c>
      <c r="AL872">
        <v>0</v>
      </c>
      <c r="AM872" t="s">
        <v>7353</v>
      </c>
      <c r="AN872">
        <v>118628</v>
      </c>
      <c r="AO872">
        <f t="shared" si="118"/>
        <v>118628</v>
      </c>
      <c r="AP872" t="s">
        <v>7354</v>
      </c>
      <c r="AQ872">
        <f t="shared" si="119"/>
        <v>-15.532847222224518</v>
      </c>
      <c r="AR872">
        <f t="shared" si="120"/>
        <v>1</v>
      </c>
      <c r="AS872">
        <f t="shared" si="121"/>
        <v>0.46715277777548181</v>
      </c>
      <c r="AT872">
        <f t="shared" si="122"/>
        <v>1</v>
      </c>
      <c r="AU872">
        <f t="shared" si="123"/>
        <v>1</v>
      </c>
      <c r="AV872">
        <f t="shared" si="124"/>
        <v>0</v>
      </c>
      <c r="AW872">
        <f t="shared" si="125"/>
        <v>1</v>
      </c>
      <c r="AX872">
        <f t="shared" si="125"/>
        <v>1</v>
      </c>
      <c r="AY872">
        <f t="shared" si="126"/>
        <v>1</v>
      </c>
    </row>
    <row r="873" spans="1:51">
      <c r="A873" t="s">
        <v>7355</v>
      </c>
      <c r="B873">
        <v>3272543</v>
      </c>
      <c r="C873" t="s">
        <v>609</v>
      </c>
      <c r="D873" t="s">
        <v>7356</v>
      </c>
      <c r="E873" t="s">
        <v>7357</v>
      </c>
      <c r="F873" t="s">
        <v>3926</v>
      </c>
      <c r="G873" t="s">
        <v>263</v>
      </c>
      <c r="H873">
        <v>0</v>
      </c>
      <c r="I873">
        <v>0</v>
      </c>
      <c r="J873">
        <v>0</v>
      </c>
      <c r="L873">
        <v>114727</v>
      </c>
      <c r="M873" t="s">
        <v>7358</v>
      </c>
      <c r="N873" t="s">
        <v>233</v>
      </c>
      <c r="O873" t="s">
        <v>7359</v>
      </c>
      <c r="P873">
        <v>3</v>
      </c>
      <c r="Q873">
        <v>1</v>
      </c>
      <c r="R873" t="s">
        <v>231</v>
      </c>
      <c r="S873">
        <v>1</v>
      </c>
      <c r="V873" t="s">
        <v>564</v>
      </c>
      <c r="W873" t="s">
        <v>614</v>
      </c>
      <c r="Y873">
        <v>1</v>
      </c>
      <c r="Z873" t="s">
        <v>551</v>
      </c>
      <c r="AA873" t="s">
        <v>415</v>
      </c>
      <c r="AC873">
        <v>1</v>
      </c>
      <c r="AH873" t="s">
        <v>7343</v>
      </c>
      <c r="AI873">
        <v>3272544</v>
      </c>
      <c r="AJ873" t="s">
        <v>7355</v>
      </c>
      <c r="AL873">
        <v>0</v>
      </c>
      <c r="AM873" t="s">
        <v>7360</v>
      </c>
      <c r="AN873">
        <v>413164</v>
      </c>
      <c r="AO873">
        <f t="shared" si="118"/>
        <v>413164</v>
      </c>
      <c r="AP873" t="s">
        <v>7361</v>
      </c>
      <c r="AQ873">
        <f t="shared" si="119"/>
        <v>-5.5329861111094942</v>
      </c>
      <c r="AR873">
        <f t="shared" si="120"/>
        <v>1</v>
      </c>
      <c r="AS873">
        <f t="shared" si="121"/>
        <v>0.46701388889050577</v>
      </c>
      <c r="AT873">
        <f t="shared" si="122"/>
        <v>1</v>
      </c>
      <c r="AU873">
        <f t="shared" si="123"/>
        <v>1</v>
      </c>
      <c r="AV873">
        <f t="shared" si="124"/>
        <v>0</v>
      </c>
      <c r="AW873">
        <f t="shared" si="125"/>
        <v>1</v>
      </c>
      <c r="AX873">
        <f t="shared" si="125"/>
        <v>1</v>
      </c>
      <c r="AY873">
        <f t="shared" si="126"/>
        <v>1</v>
      </c>
    </row>
    <row r="874" spans="1:51">
      <c r="A874" t="s">
        <v>7362</v>
      </c>
      <c r="B874">
        <v>3272545</v>
      </c>
      <c r="C874" t="s">
        <v>5554</v>
      </c>
      <c r="D874" t="s">
        <v>7363</v>
      </c>
      <c r="E874" t="s">
        <v>7364</v>
      </c>
      <c r="F874" t="s">
        <v>3926</v>
      </c>
      <c r="G874" t="s">
        <v>263</v>
      </c>
      <c r="H874">
        <v>0</v>
      </c>
      <c r="I874">
        <v>0</v>
      </c>
      <c r="J874">
        <v>82018</v>
      </c>
      <c r="L874">
        <v>114727</v>
      </c>
      <c r="M874" t="s">
        <v>7365</v>
      </c>
      <c r="N874" t="s">
        <v>233</v>
      </c>
      <c r="O874" t="s">
        <v>7366</v>
      </c>
      <c r="P874">
        <v>2</v>
      </c>
      <c r="Q874">
        <v>1</v>
      </c>
      <c r="R874" t="s">
        <v>231</v>
      </c>
      <c r="S874">
        <v>1</v>
      </c>
      <c r="U874" t="s">
        <v>7367</v>
      </c>
      <c r="V874" t="s">
        <v>5558</v>
      </c>
      <c r="W874" t="s">
        <v>5559</v>
      </c>
      <c r="Y874">
        <v>1</v>
      </c>
      <c r="Z874" t="s">
        <v>741</v>
      </c>
      <c r="AA874" t="s">
        <v>415</v>
      </c>
      <c r="AC874">
        <v>1</v>
      </c>
      <c r="AH874" t="s">
        <v>7368</v>
      </c>
      <c r="AI874">
        <v>3272547</v>
      </c>
      <c r="AJ874" t="s">
        <v>7364</v>
      </c>
      <c r="AL874">
        <v>0</v>
      </c>
      <c r="AM874" t="s">
        <v>7369</v>
      </c>
      <c r="AN874">
        <v>282441</v>
      </c>
      <c r="AO874">
        <f t="shared" si="118"/>
        <v>282441</v>
      </c>
      <c r="AP874" t="s">
        <v>7370</v>
      </c>
      <c r="AQ874">
        <f t="shared" si="119"/>
        <v>-15.533587962963793</v>
      </c>
      <c r="AR874">
        <f t="shared" si="120"/>
        <v>1</v>
      </c>
      <c r="AS874">
        <f t="shared" si="121"/>
        <v>0.46641203703620704</v>
      </c>
      <c r="AT874">
        <f t="shared" si="122"/>
        <v>1</v>
      </c>
      <c r="AU874">
        <f t="shared" si="123"/>
        <v>1</v>
      </c>
      <c r="AV874">
        <f t="shared" si="124"/>
        <v>0</v>
      </c>
      <c r="AW874">
        <f t="shared" si="125"/>
        <v>1</v>
      </c>
      <c r="AX874">
        <f t="shared" si="125"/>
        <v>1</v>
      </c>
      <c r="AY874">
        <f t="shared" si="126"/>
        <v>1</v>
      </c>
    </row>
    <row r="875" spans="1:51">
      <c r="A875" t="s">
        <v>7371</v>
      </c>
      <c r="B875">
        <v>3272548</v>
      </c>
      <c r="C875" t="s">
        <v>6527</v>
      </c>
      <c r="D875" t="s">
        <v>7372</v>
      </c>
      <c r="E875" t="s">
        <v>6529</v>
      </c>
      <c r="F875" t="s">
        <v>3926</v>
      </c>
      <c r="G875" t="s">
        <v>263</v>
      </c>
      <c r="H875">
        <v>0</v>
      </c>
      <c r="I875">
        <v>0</v>
      </c>
      <c r="J875">
        <v>0</v>
      </c>
      <c r="L875">
        <v>114727</v>
      </c>
      <c r="M875" t="s">
        <v>7373</v>
      </c>
      <c r="N875" t="s">
        <v>233</v>
      </c>
      <c r="O875" t="s">
        <v>7374</v>
      </c>
      <c r="P875">
        <v>2</v>
      </c>
      <c r="Q875">
        <v>5</v>
      </c>
      <c r="R875" t="s">
        <v>3926</v>
      </c>
      <c r="S875">
        <v>1</v>
      </c>
      <c r="U875" t="s">
        <v>7375</v>
      </c>
      <c r="V875" t="s">
        <v>564</v>
      </c>
      <c r="W875" t="s">
        <v>6533</v>
      </c>
      <c r="X875" t="s">
        <v>7376</v>
      </c>
      <c r="Y875">
        <v>1</v>
      </c>
      <c r="Z875" t="s">
        <v>490</v>
      </c>
      <c r="AA875" t="s">
        <v>233</v>
      </c>
      <c r="AC875">
        <v>1</v>
      </c>
      <c r="AH875" t="s">
        <v>7377</v>
      </c>
      <c r="AI875">
        <v>3272552</v>
      </c>
      <c r="AJ875" t="s">
        <v>7378</v>
      </c>
      <c r="AL875">
        <v>0</v>
      </c>
      <c r="AM875" t="s">
        <v>7379</v>
      </c>
      <c r="AN875">
        <v>443297</v>
      </c>
      <c r="AO875">
        <f t="shared" si="118"/>
        <v>443297</v>
      </c>
      <c r="AP875" t="s">
        <v>7380</v>
      </c>
      <c r="AQ875">
        <f t="shared" si="119"/>
        <v>-1.5340162037027767</v>
      </c>
      <c r="AR875">
        <f t="shared" si="120"/>
        <v>1</v>
      </c>
      <c r="AS875">
        <f t="shared" si="121"/>
        <v>0.46598379629722331</v>
      </c>
      <c r="AT875">
        <f t="shared" si="122"/>
        <v>1</v>
      </c>
      <c r="AU875">
        <f t="shared" si="123"/>
        <v>1</v>
      </c>
      <c r="AV875">
        <f t="shared" si="124"/>
        <v>0</v>
      </c>
      <c r="AW875">
        <f t="shared" si="125"/>
        <v>1</v>
      </c>
      <c r="AX875">
        <f t="shared" si="125"/>
        <v>1</v>
      </c>
      <c r="AY875">
        <f t="shared" si="126"/>
        <v>1</v>
      </c>
    </row>
    <row r="876" spans="1:51">
      <c r="A876" t="s">
        <v>7381</v>
      </c>
      <c r="B876">
        <v>3272550</v>
      </c>
      <c r="C876" t="s">
        <v>7345</v>
      </c>
      <c r="D876" t="s">
        <v>1833</v>
      </c>
      <c r="E876" t="s">
        <v>7382</v>
      </c>
      <c r="F876" t="s">
        <v>3926</v>
      </c>
      <c r="G876" t="s">
        <v>231</v>
      </c>
      <c r="H876">
        <v>0</v>
      </c>
      <c r="I876">
        <v>0</v>
      </c>
      <c r="J876">
        <v>0</v>
      </c>
      <c r="K876" t="s">
        <v>7383</v>
      </c>
      <c r="L876">
        <v>363849</v>
      </c>
      <c r="M876" t="s">
        <v>7384</v>
      </c>
      <c r="N876" t="s">
        <v>233</v>
      </c>
      <c r="O876" t="s">
        <v>1839</v>
      </c>
      <c r="P876">
        <v>2</v>
      </c>
      <c r="Q876">
        <v>5</v>
      </c>
      <c r="R876" t="s">
        <v>3926</v>
      </c>
      <c r="S876">
        <v>1</v>
      </c>
      <c r="U876" t="s">
        <v>1840</v>
      </c>
      <c r="V876" t="s">
        <v>7349</v>
      </c>
      <c r="W876" t="s">
        <v>7350</v>
      </c>
      <c r="X876" t="s">
        <v>7385</v>
      </c>
      <c r="Y876">
        <v>1</v>
      </c>
      <c r="Z876" t="s">
        <v>2875</v>
      </c>
      <c r="AA876" t="s">
        <v>415</v>
      </c>
      <c r="AC876">
        <v>2</v>
      </c>
      <c r="AH876" t="s">
        <v>7386</v>
      </c>
      <c r="AI876">
        <v>3272551</v>
      </c>
      <c r="AJ876" t="s">
        <v>7382</v>
      </c>
      <c r="AL876">
        <v>0</v>
      </c>
      <c r="AM876" t="s">
        <v>7387</v>
      </c>
      <c r="AN876">
        <v>118189</v>
      </c>
      <c r="AO876">
        <f t="shared" si="118"/>
        <v>118189</v>
      </c>
      <c r="AP876" t="s">
        <v>7388</v>
      </c>
      <c r="AQ876">
        <f t="shared" si="119"/>
        <v>-20.533946759256651</v>
      </c>
      <c r="AR876">
        <f t="shared" si="120"/>
        <v>1</v>
      </c>
      <c r="AS876">
        <f t="shared" si="121"/>
        <v>0.46605324074334931</v>
      </c>
      <c r="AT876">
        <f t="shared" si="122"/>
        <v>1</v>
      </c>
      <c r="AU876">
        <f t="shared" si="123"/>
        <v>1</v>
      </c>
      <c r="AV876">
        <f t="shared" si="124"/>
        <v>0</v>
      </c>
      <c r="AW876">
        <f t="shared" si="125"/>
        <v>1</v>
      </c>
      <c r="AX876">
        <f t="shared" si="125"/>
        <v>1</v>
      </c>
      <c r="AY876">
        <f t="shared" si="126"/>
        <v>1</v>
      </c>
    </row>
    <row r="877" spans="1:51">
      <c r="A877" t="s">
        <v>7389</v>
      </c>
      <c r="B877">
        <v>3272553</v>
      </c>
      <c r="C877" t="s">
        <v>7390</v>
      </c>
      <c r="D877" t="s">
        <v>7391</v>
      </c>
      <c r="E877" t="s">
        <v>7392</v>
      </c>
      <c r="F877" t="s">
        <v>3926</v>
      </c>
      <c r="G877" t="s">
        <v>231</v>
      </c>
      <c r="H877">
        <v>0</v>
      </c>
      <c r="I877">
        <v>0</v>
      </c>
      <c r="J877">
        <v>0</v>
      </c>
      <c r="K877" t="s">
        <v>2986</v>
      </c>
      <c r="L877">
        <v>114723</v>
      </c>
      <c r="M877" t="s">
        <v>7393</v>
      </c>
      <c r="N877" t="s">
        <v>233</v>
      </c>
      <c r="O877" t="s">
        <v>876</v>
      </c>
      <c r="P877">
        <v>2</v>
      </c>
      <c r="Q877">
        <v>1</v>
      </c>
      <c r="R877" t="s">
        <v>231</v>
      </c>
      <c r="S877">
        <v>1</v>
      </c>
      <c r="U877" t="s">
        <v>1576</v>
      </c>
      <c r="Y877">
        <v>1</v>
      </c>
      <c r="Z877" t="s">
        <v>462</v>
      </c>
      <c r="AA877" t="s">
        <v>233</v>
      </c>
      <c r="AC877">
        <v>1</v>
      </c>
      <c r="AH877" t="s">
        <v>7394</v>
      </c>
      <c r="AI877">
        <v>3272554</v>
      </c>
      <c r="AJ877" t="s">
        <v>7392</v>
      </c>
      <c r="AL877">
        <v>0</v>
      </c>
      <c r="AM877" t="s">
        <v>7395</v>
      </c>
      <c r="AN877">
        <v>85161</v>
      </c>
      <c r="AO877">
        <f t="shared" si="118"/>
        <v>85161</v>
      </c>
      <c r="AP877" t="s">
        <v>7396</v>
      </c>
      <c r="AQ877">
        <f t="shared" si="119"/>
        <v>-0.53613425925868796</v>
      </c>
      <c r="AR877">
        <f t="shared" si="120"/>
        <v>1</v>
      </c>
      <c r="AS877">
        <f t="shared" si="121"/>
        <v>0.46386574074131204</v>
      </c>
      <c r="AT877">
        <f t="shared" si="122"/>
        <v>1</v>
      </c>
      <c r="AU877">
        <f t="shared" si="123"/>
        <v>1</v>
      </c>
      <c r="AV877">
        <f t="shared" si="124"/>
        <v>0</v>
      </c>
      <c r="AW877">
        <f t="shared" si="125"/>
        <v>1</v>
      </c>
      <c r="AX877">
        <f t="shared" si="125"/>
        <v>1</v>
      </c>
      <c r="AY877">
        <f t="shared" si="126"/>
        <v>1</v>
      </c>
    </row>
    <row r="878" spans="1:51">
      <c r="A878" t="s">
        <v>7397</v>
      </c>
      <c r="B878">
        <v>3272555</v>
      </c>
      <c r="C878" t="s">
        <v>7345</v>
      </c>
      <c r="D878" t="s">
        <v>1833</v>
      </c>
      <c r="E878" t="s">
        <v>7398</v>
      </c>
      <c r="F878" t="s">
        <v>3926</v>
      </c>
      <c r="G878" t="s">
        <v>231</v>
      </c>
      <c r="H878">
        <v>0</v>
      </c>
      <c r="I878">
        <v>0</v>
      </c>
      <c r="J878">
        <v>0</v>
      </c>
      <c r="K878" t="s">
        <v>7399</v>
      </c>
      <c r="L878">
        <v>363849</v>
      </c>
      <c r="M878" t="s">
        <v>7400</v>
      </c>
      <c r="N878" t="s">
        <v>233</v>
      </c>
      <c r="O878" t="s">
        <v>1839</v>
      </c>
      <c r="P878">
        <v>2</v>
      </c>
      <c r="Q878">
        <v>5</v>
      </c>
      <c r="R878" t="s">
        <v>3926</v>
      </c>
      <c r="S878">
        <v>1</v>
      </c>
      <c r="U878" t="s">
        <v>1840</v>
      </c>
      <c r="V878" t="s">
        <v>7349</v>
      </c>
      <c r="W878" t="s">
        <v>7350</v>
      </c>
      <c r="X878" t="s">
        <v>7401</v>
      </c>
      <c r="Y878">
        <v>1</v>
      </c>
      <c r="Z878" t="s">
        <v>2294</v>
      </c>
      <c r="AA878" t="s">
        <v>415</v>
      </c>
      <c r="AC878">
        <v>2</v>
      </c>
      <c r="AH878" t="s">
        <v>7402</v>
      </c>
      <c r="AI878">
        <v>3272556</v>
      </c>
      <c r="AJ878" t="s">
        <v>7398</v>
      </c>
      <c r="AL878">
        <v>0</v>
      </c>
      <c r="AM878" t="s">
        <v>7403</v>
      </c>
      <c r="AN878">
        <v>118028</v>
      </c>
      <c r="AO878">
        <f t="shared" si="118"/>
        <v>118028</v>
      </c>
      <c r="AP878" t="s">
        <v>7404</v>
      </c>
      <c r="AQ878">
        <f t="shared" si="119"/>
        <v>-27.53495370370365</v>
      </c>
      <c r="AR878">
        <f t="shared" si="120"/>
        <v>1</v>
      </c>
      <c r="AS878">
        <f t="shared" si="121"/>
        <v>0.46504629629635019</v>
      </c>
      <c r="AT878">
        <f t="shared" si="122"/>
        <v>1</v>
      </c>
      <c r="AU878">
        <f t="shared" si="123"/>
        <v>1</v>
      </c>
      <c r="AV878">
        <f t="shared" si="124"/>
        <v>0</v>
      </c>
      <c r="AW878">
        <f t="shared" si="125"/>
        <v>1</v>
      </c>
      <c r="AX878">
        <f t="shared" si="125"/>
        <v>1</v>
      </c>
      <c r="AY878">
        <f t="shared" si="126"/>
        <v>1</v>
      </c>
    </row>
    <row r="879" spans="1:51">
      <c r="A879" t="s">
        <v>7405</v>
      </c>
      <c r="B879">
        <v>3272557</v>
      </c>
      <c r="C879" t="s">
        <v>7406</v>
      </c>
      <c r="D879" t="s">
        <v>5152</v>
      </c>
      <c r="E879" t="s">
        <v>7407</v>
      </c>
      <c r="F879" t="s">
        <v>3926</v>
      </c>
      <c r="G879" t="s">
        <v>231</v>
      </c>
      <c r="H879">
        <v>0</v>
      </c>
      <c r="I879">
        <v>0</v>
      </c>
      <c r="J879">
        <v>0</v>
      </c>
      <c r="L879">
        <v>114727</v>
      </c>
      <c r="M879" t="s">
        <v>7408</v>
      </c>
      <c r="N879" t="s">
        <v>233</v>
      </c>
      <c r="O879" t="s">
        <v>564</v>
      </c>
      <c r="P879">
        <v>3</v>
      </c>
      <c r="Q879">
        <v>5</v>
      </c>
      <c r="R879" t="s">
        <v>3926</v>
      </c>
      <c r="S879">
        <v>1</v>
      </c>
      <c r="U879" t="s">
        <v>5158</v>
      </c>
      <c r="W879" t="s">
        <v>7409</v>
      </c>
      <c r="X879" t="s">
        <v>7410</v>
      </c>
      <c r="Y879">
        <v>1</v>
      </c>
      <c r="Z879" t="s">
        <v>449</v>
      </c>
      <c r="AA879" t="s">
        <v>415</v>
      </c>
      <c r="AC879">
        <v>1</v>
      </c>
      <c r="AH879" t="s">
        <v>7411</v>
      </c>
      <c r="AI879">
        <v>3272558</v>
      </c>
      <c r="AJ879" t="s">
        <v>7407</v>
      </c>
      <c r="AL879">
        <v>0</v>
      </c>
      <c r="AM879" t="s">
        <v>7412</v>
      </c>
      <c r="AN879">
        <v>384010</v>
      </c>
      <c r="AO879">
        <f t="shared" si="118"/>
        <v>384010</v>
      </c>
      <c r="AP879" t="s">
        <v>7413</v>
      </c>
      <c r="AQ879">
        <f t="shared" si="119"/>
        <v>-13.535405092596193</v>
      </c>
      <c r="AR879">
        <f t="shared" si="120"/>
        <v>1</v>
      </c>
      <c r="AS879">
        <f t="shared" si="121"/>
        <v>0.46459490740380716</v>
      </c>
      <c r="AT879">
        <f t="shared" si="122"/>
        <v>1</v>
      </c>
      <c r="AU879">
        <f t="shared" si="123"/>
        <v>1</v>
      </c>
      <c r="AV879">
        <f t="shared" si="124"/>
        <v>0</v>
      </c>
      <c r="AW879">
        <f t="shared" si="125"/>
        <v>1</v>
      </c>
      <c r="AX879">
        <f t="shared" si="125"/>
        <v>1</v>
      </c>
      <c r="AY879">
        <f t="shared" si="126"/>
        <v>1</v>
      </c>
    </row>
    <row r="880" spans="1:51">
      <c r="A880" t="s">
        <v>7414</v>
      </c>
      <c r="B880">
        <v>3272559</v>
      </c>
      <c r="C880" t="s">
        <v>6527</v>
      </c>
      <c r="D880" t="s">
        <v>7415</v>
      </c>
      <c r="E880" t="s">
        <v>6529</v>
      </c>
      <c r="F880" t="s">
        <v>3926</v>
      </c>
      <c r="G880" t="s">
        <v>263</v>
      </c>
      <c r="H880">
        <v>0</v>
      </c>
      <c r="I880">
        <v>0</v>
      </c>
      <c r="J880">
        <v>0</v>
      </c>
      <c r="L880">
        <v>114727</v>
      </c>
      <c r="M880" t="s">
        <v>7416</v>
      </c>
      <c r="N880" t="s">
        <v>233</v>
      </c>
      <c r="O880" t="s">
        <v>7417</v>
      </c>
      <c r="P880">
        <v>2</v>
      </c>
      <c r="Q880">
        <v>5</v>
      </c>
      <c r="R880" t="s">
        <v>3926</v>
      </c>
      <c r="S880">
        <v>1</v>
      </c>
      <c r="U880" t="s">
        <v>7418</v>
      </c>
      <c r="V880" t="s">
        <v>564</v>
      </c>
      <c r="W880" t="s">
        <v>6533</v>
      </c>
      <c r="X880" t="s">
        <v>7419</v>
      </c>
      <c r="Y880">
        <v>1</v>
      </c>
      <c r="Z880" t="s">
        <v>490</v>
      </c>
      <c r="AA880" t="s">
        <v>233</v>
      </c>
      <c r="AC880">
        <v>1</v>
      </c>
      <c r="AH880" t="s">
        <v>7420</v>
      </c>
      <c r="AI880">
        <v>3272560</v>
      </c>
      <c r="AJ880" t="s">
        <v>7421</v>
      </c>
      <c r="AL880">
        <v>0</v>
      </c>
      <c r="AM880" t="s">
        <v>7422</v>
      </c>
      <c r="AN880">
        <v>446505</v>
      </c>
      <c r="AO880">
        <f t="shared" si="118"/>
        <v>446505</v>
      </c>
      <c r="AP880" t="s">
        <v>7423</v>
      </c>
      <c r="AQ880">
        <f t="shared" si="119"/>
        <v>-1.5359722222201526</v>
      </c>
      <c r="AR880">
        <f t="shared" si="120"/>
        <v>1</v>
      </c>
      <c r="AS880">
        <f t="shared" si="121"/>
        <v>0.46402777777984738</v>
      </c>
      <c r="AT880">
        <f t="shared" si="122"/>
        <v>1</v>
      </c>
      <c r="AU880">
        <f t="shared" si="123"/>
        <v>1</v>
      </c>
      <c r="AV880">
        <f t="shared" si="124"/>
        <v>0</v>
      </c>
      <c r="AW880">
        <f t="shared" si="125"/>
        <v>1</v>
      </c>
      <c r="AX880">
        <f t="shared" si="125"/>
        <v>1</v>
      </c>
      <c r="AY880">
        <f t="shared" si="126"/>
        <v>1</v>
      </c>
    </row>
    <row r="881" spans="1:51">
      <c r="A881" t="s">
        <v>7424</v>
      </c>
      <c r="B881">
        <v>3272561</v>
      </c>
      <c r="C881" t="s">
        <v>5554</v>
      </c>
      <c r="D881" t="s">
        <v>7425</v>
      </c>
      <c r="E881" t="s">
        <v>7426</v>
      </c>
      <c r="F881" t="s">
        <v>3926</v>
      </c>
      <c r="G881" t="s">
        <v>263</v>
      </c>
      <c r="H881">
        <v>0</v>
      </c>
      <c r="I881">
        <v>0</v>
      </c>
      <c r="J881">
        <v>92018</v>
      </c>
      <c r="L881">
        <v>114727</v>
      </c>
      <c r="M881" t="s">
        <v>7427</v>
      </c>
      <c r="N881" t="s">
        <v>233</v>
      </c>
      <c r="O881" t="s">
        <v>7428</v>
      </c>
      <c r="P881">
        <v>2</v>
      </c>
      <c r="Q881">
        <v>1</v>
      </c>
      <c r="R881" t="s">
        <v>231</v>
      </c>
      <c r="S881">
        <v>1</v>
      </c>
      <c r="U881" t="s">
        <v>7429</v>
      </c>
      <c r="V881" t="s">
        <v>5558</v>
      </c>
      <c r="W881" t="s">
        <v>5559</v>
      </c>
      <c r="Y881">
        <v>1</v>
      </c>
      <c r="Z881" t="s">
        <v>741</v>
      </c>
      <c r="AA881" t="s">
        <v>415</v>
      </c>
      <c r="AC881">
        <v>1</v>
      </c>
      <c r="AH881" t="s">
        <v>7430</v>
      </c>
      <c r="AI881">
        <v>3272562</v>
      </c>
      <c r="AJ881" t="s">
        <v>7426</v>
      </c>
      <c r="AL881">
        <v>0</v>
      </c>
      <c r="AM881" t="s">
        <v>7431</v>
      </c>
      <c r="AN881">
        <v>282534</v>
      </c>
      <c r="AO881">
        <f t="shared" si="118"/>
        <v>282534</v>
      </c>
      <c r="AP881" t="s">
        <v>7432</v>
      </c>
      <c r="AQ881">
        <f t="shared" si="119"/>
        <v>-15.536782407405553</v>
      </c>
      <c r="AR881">
        <f t="shared" si="120"/>
        <v>1</v>
      </c>
      <c r="AS881">
        <f t="shared" si="121"/>
        <v>0.46321759259444661</v>
      </c>
      <c r="AT881">
        <f t="shared" si="122"/>
        <v>1</v>
      </c>
      <c r="AU881">
        <f t="shared" si="123"/>
        <v>1</v>
      </c>
      <c r="AV881">
        <f t="shared" si="124"/>
        <v>0</v>
      </c>
      <c r="AW881">
        <f t="shared" si="125"/>
        <v>1</v>
      </c>
      <c r="AX881">
        <f t="shared" si="125"/>
        <v>1</v>
      </c>
      <c r="AY881">
        <f t="shared" si="126"/>
        <v>1</v>
      </c>
    </row>
    <row r="882" spans="1:51">
      <c r="A882" t="s">
        <v>7433</v>
      </c>
      <c r="B882">
        <v>3272563</v>
      </c>
      <c r="C882" t="s">
        <v>7345</v>
      </c>
      <c r="D882" t="s">
        <v>1833</v>
      </c>
      <c r="E882" t="s">
        <v>7434</v>
      </c>
      <c r="F882" t="s">
        <v>3926</v>
      </c>
      <c r="G882" t="s">
        <v>231</v>
      </c>
      <c r="H882">
        <v>0</v>
      </c>
      <c r="I882">
        <v>0</v>
      </c>
      <c r="J882">
        <v>0</v>
      </c>
      <c r="K882" t="s">
        <v>7435</v>
      </c>
      <c r="L882">
        <v>363849</v>
      </c>
      <c r="M882" t="s">
        <v>7436</v>
      </c>
      <c r="N882" t="s">
        <v>233</v>
      </c>
      <c r="O882" t="s">
        <v>1839</v>
      </c>
      <c r="P882">
        <v>2</v>
      </c>
      <c r="Q882">
        <v>5</v>
      </c>
      <c r="R882" t="s">
        <v>3926</v>
      </c>
      <c r="S882">
        <v>1</v>
      </c>
      <c r="U882" t="s">
        <v>1840</v>
      </c>
      <c r="V882" t="s">
        <v>7349</v>
      </c>
      <c r="W882" t="s">
        <v>7350</v>
      </c>
      <c r="X882" t="s">
        <v>7437</v>
      </c>
      <c r="Y882">
        <v>1</v>
      </c>
      <c r="Z882" t="s">
        <v>2294</v>
      </c>
      <c r="AA882" t="s">
        <v>415</v>
      </c>
      <c r="AC882">
        <v>2</v>
      </c>
      <c r="AH882" t="s">
        <v>7438</v>
      </c>
      <c r="AI882">
        <v>3272566</v>
      </c>
      <c r="AJ882" t="s">
        <v>7434</v>
      </c>
      <c r="AL882">
        <v>0</v>
      </c>
      <c r="AM882" t="s">
        <v>7439</v>
      </c>
      <c r="AN882">
        <v>118218</v>
      </c>
      <c r="AO882">
        <f t="shared" si="118"/>
        <v>118218</v>
      </c>
      <c r="AP882" t="s">
        <v>7440</v>
      </c>
      <c r="AQ882">
        <f t="shared" si="119"/>
        <v>-27.536793981482333</v>
      </c>
      <c r="AR882">
        <f t="shared" si="120"/>
        <v>1</v>
      </c>
      <c r="AS882">
        <f t="shared" si="121"/>
        <v>0.46320601851766696</v>
      </c>
      <c r="AT882">
        <f t="shared" si="122"/>
        <v>1</v>
      </c>
      <c r="AU882">
        <f t="shared" si="123"/>
        <v>1</v>
      </c>
      <c r="AV882">
        <f t="shared" si="124"/>
        <v>0</v>
      </c>
      <c r="AW882">
        <f t="shared" si="125"/>
        <v>1</v>
      </c>
      <c r="AX882">
        <f t="shared" si="125"/>
        <v>1</v>
      </c>
      <c r="AY882">
        <f t="shared" si="126"/>
        <v>1</v>
      </c>
    </row>
    <row r="883" spans="1:51">
      <c r="A883" t="s">
        <v>7441</v>
      </c>
      <c r="B883">
        <v>3272564</v>
      </c>
      <c r="C883" t="s">
        <v>609</v>
      </c>
      <c r="D883" t="s">
        <v>725</v>
      </c>
      <c r="E883" t="s">
        <v>7442</v>
      </c>
      <c r="F883" t="s">
        <v>3926</v>
      </c>
      <c r="G883" t="s">
        <v>263</v>
      </c>
      <c r="H883">
        <v>0</v>
      </c>
      <c r="I883">
        <v>0</v>
      </c>
      <c r="J883">
        <v>0</v>
      </c>
      <c r="L883">
        <v>114727</v>
      </c>
      <c r="M883" t="s">
        <v>7443</v>
      </c>
      <c r="N883" t="s">
        <v>233</v>
      </c>
      <c r="O883" t="s">
        <v>728</v>
      </c>
      <c r="P883">
        <v>2</v>
      </c>
      <c r="Q883">
        <v>1</v>
      </c>
      <c r="R883" t="s">
        <v>231</v>
      </c>
      <c r="S883">
        <v>1</v>
      </c>
      <c r="V883" t="s">
        <v>564</v>
      </c>
      <c r="W883" t="s">
        <v>614</v>
      </c>
      <c r="Y883">
        <v>1</v>
      </c>
      <c r="Z883" t="s">
        <v>551</v>
      </c>
      <c r="AA883" t="s">
        <v>415</v>
      </c>
      <c r="AC883">
        <v>1</v>
      </c>
      <c r="AH883" t="s">
        <v>7438</v>
      </c>
      <c r="AI883">
        <v>3272567</v>
      </c>
      <c r="AJ883" t="s">
        <v>7441</v>
      </c>
      <c r="AL883">
        <v>0</v>
      </c>
      <c r="AM883" t="s">
        <v>7444</v>
      </c>
      <c r="AN883">
        <v>414236</v>
      </c>
      <c r="AO883">
        <f t="shared" si="118"/>
        <v>414236</v>
      </c>
      <c r="AP883" t="s">
        <v>7440</v>
      </c>
      <c r="AQ883">
        <f t="shared" si="119"/>
        <v>-5.5368055555591127</v>
      </c>
      <c r="AR883">
        <f t="shared" si="120"/>
        <v>1</v>
      </c>
      <c r="AS883">
        <f t="shared" si="121"/>
        <v>0.46319444444088731</v>
      </c>
      <c r="AT883">
        <f t="shared" si="122"/>
        <v>1</v>
      </c>
      <c r="AU883">
        <f t="shared" si="123"/>
        <v>1</v>
      </c>
      <c r="AV883">
        <f t="shared" si="124"/>
        <v>0</v>
      </c>
      <c r="AW883">
        <f t="shared" si="125"/>
        <v>1</v>
      </c>
      <c r="AX883">
        <f t="shared" si="125"/>
        <v>1</v>
      </c>
      <c r="AY883">
        <f t="shared" si="126"/>
        <v>1</v>
      </c>
    </row>
    <row r="884" spans="1:51">
      <c r="A884" t="s">
        <v>7445</v>
      </c>
      <c r="B884">
        <v>3272565</v>
      </c>
      <c r="C884" t="s">
        <v>7446</v>
      </c>
      <c r="D884" t="s">
        <v>5152</v>
      </c>
      <c r="E884" t="s">
        <v>7447</v>
      </c>
      <c r="F884" t="s">
        <v>3926</v>
      </c>
      <c r="G884" t="s">
        <v>231</v>
      </c>
      <c r="H884">
        <v>0</v>
      </c>
      <c r="I884">
        <v>0</v>
      </c>
      <c r="J884">
        <v>0</v>
      </c>
      <c r="L884">
        <v>114727</v>
      </c>
      <c r="M884" t="s">
        <v>7448</v>
      </c>
      <c r="N884" t="s">
        <v>233</v>
      </c>
      <c r="O884" t="s">
        <v>564</v>
      </c>
      <c r="P884">
        <v>3</v>
      </c>
      <c r="Q884">
        <v>5</v>
      </c>
      <c r="R884" t="s">
        <v>3926</v>
      </c>
      <c r="S884">
        <v>1</v>
      </c>
      <c r="U884" t="s">
        <v>5158</v>
      </c>
      <c r="W884" t="s">
        <v>7449</v>
      </c>
      <c r="X884" t="s">
        <v>7450</v>
      </c>
      <c r="Y884">
        <v>1</v>
      </c>
      <c r="Z884" t="s">
        <v>462</v>
      </c>
      <c r="AA884" t="s">
        <v>233</v>
      </c>
      <c r="AC884">
        <v>1</v>
      </c>
      <c r="AH884" t="s">
        <v>7451</v>
      </c>
      <c r="AI884">
        <v>3272568</v>
      </c>
      <c r="AJ884" t="s">
        <v>7447</v>
      </c>
      <c r="AL884">
        <v>0</v>
      </c>
      <c r="AM884" t="s">
        <v>7452</v>
      </c>
      <c r="AN884">
        <v>383451</v>
      </c>
      <c r="AO884">
        <f t="shared" si="118"/>
        <v>383451</v>
      </c>
      <c r="AP884" t="s">
        <v>7453</v>
      </c>
      <c r="AQ884">
        <f t="shared" si="119"/>
        <v>-0.53704861111327773</v>
      </c>
      <c r="AR884">
        <f t="shared" si="120"/>
        <v>1</v>
      </c>
      <c r="AS884">
        <f t="shared" si="121"/>
        <v>0.46295138888672227</v>
      </c>
      <c r="AT884">
        <f t="shared" si="122"/>
        <v>1</v>
      </c>
      <c r="AU884">
        <f t="shared" si="123"/>
        <v>1</v>
      </c>
      <c r="AV884">
        <f t="shared" si="124"/>
        <v>0</v>
      </c>
      <c r="AW884">
        <f t="shared" si="125"/>
        <v>1</v>
      </c>
      <c r="AX884">
        <f t="shared" si="125"/>
        <v>1</v>
      </c>
      <c r="AY884">
        <f t="shared" si="126"/>
        <v>1</v>
      </c>
    </row>
    <row r="885" spans="1:51">
      <c r="A885" t="s">
        <v>7454</v>
      </c>
      <c r="B885">
        <v>3272569</v>
      </c>
      <c r="C885" t="s">
        <v>6527</v>
      </c>
      <c r="D885" t="s">
        <v>7455</v>
      </c>
      <c r="E885" t="s">
        <v>6529</v>
      </c>
      <c r="F885" t="s">
        <v>3926</v>
      </c>
      <c r="G885" t="s">
        <v>263</v>
      </c>
      <c r="H885">
        <v>0</v>
      </c>
      <c r="I885">
        <v>0</v>
      </c>
      <c r="J885">
        <v>0</v>
      </c>
      <c r="L885">
        <v>114727</v>
      </c>
      <c r="M885" t="s">
        <v>7456</v>
      </c>
      <c r="N885" t="s">
        <v>233</v>
      </c>
      <c r="O885" t="s">
        <v>7457</v>
      </c>
      <c r="P885">
        <v>2</v>
      </c>
      <c r="Q885">
        <v>5</v>
      </c>
      <c r="R885" t="s">
        <v>3926</v>
      </c>
      <c r="S885">
        <v>1</v>
      </c>
      <c r="U885" t="s">
        <v>7458</v>
      </c>
      <c r="V885" t="s">
        <v>564</v>
      </c>
      <c r="W885" t="s">
        <v>6533</v>
      </c>
      <c r="X885" t="s">
        <v>7459</v>
      </c>
      <c r="Y885">
        <v>1</v>
      </c>
      <c r="Z885" t="s">
        <v>490</v>
      </c>
      <c r="AA885" t="s">
        <v>233</v>
      </c>
      <c r="AC885">
        <v>1</v>
      </c>
      <c r="AH885" t="s">
        <v>7460</v>
      </c>
      <c r="AI885">
        <v>3272571</v>
      </c>
      <c r="AJ885" t="s">
        <v>7461</v>
      </c>
      <c r="AL885">
        <v>0</v>
      </c>
      <c r="AM885" t="s">
        <v>7462</v>
      </c>
      <c r="AN885">
        <v>443019</v>
      </c>
      <c r="AO885">
        <f t="shared" si="118"/>
        <v>443019</v>
      </c>
      <c r="AP885" t="s">
        <v>7463</v>
      </c>
      <c r="AQ885">
        <f t="shared" si="119"/>
        <v>-1.5373958333366318</v>
      </c>
      <c r="AR885">
        <f t="shared" si="120"/>
        <v>1</v>
      </c>
      <c r="AS885">
        <f t="shared" si="121"/>
        <v>0.46260416666336823</v>
      </c>
      <c r="AT885">
        <f t="shared" si="122"/>
        <v>1</v>
      </c>
      <c r="AU885">
        <f t="shared" si="123"/>
        <v>1</v>
      </c>
      <c r="AV885">
        <f t="shared" si="124"/>
        <v>0</v>
      </c>
      <c r="AW885">
        <f t="shared" si="125"/>
        <v>1</v>
      </c>
      <c r="AX885">
        <f t="shared" si="125"/>
        <v>1</v>
      </c>
      <c r="AY885">
        <f t="shared" si="126"/>
        <v>1</v>
      </c>
    </row>
    <row r="886" spans="1:51">
      <c r="A886" t="s">
        <v>7464</v>
      </c>
      <c r="B886">
        <v>3272570</v>
      </c>
      <c r="C886" t="s">
        <v>367</v>
      </c>
      <c r="D886" t="s">
        <v>7465</v>
      </c>
      <c r="E886" t="s">
        <v>369</v>
      </c>
      <c r="F886" t="s">
        <v>3926</v>
      </c>
      <c r="G886" t="s">
        <v>231</v>
      </c>
      <c r="H886">
        <v>6.86</v>
      </c>
      <c r="I886">
        <v>6.86</v>
      </c>
      <c r="J886">
        <v>0</v>
      </c>
      <c r="L886">
        <v>114573</v>
      </c>
      <c r="M886" t="s">
        <v>7466</v>
      </c>
      <c r="N886" t="s">
        <v>233</v>
      </c>
      <c r="P886">
        <v>2</v>
      </c>
      <c r="Q886">
        <v>5</v>
      </c>
      <c r="R886" t="s">
        <v>3926</v>
      </c>
      <c r="S886">
        <v>1</v>
      </c>
      <c r="V886" t="s">
        <v>371</v>
      </c>
      <c r="W886" t="s">
        <v>372</v>
      </c>
      <c r="X886" t="s">
        <v>7467</v>
      </c>
      <c r="Y886">
        <v>1</v>
      </c>
      <c r="Z886" t="s">
        <v>551</v>
      </c>
      <c r="AA886" t="s">
        <v>415</v>
      </c>
      <c r="AC886">
        <v>1</v>
      </c>
      <c r="AH886" t="s">
        <v>7468</v>
      </c>
      <c r="AI886">
        <v>3272572</v>
      </c>
      <c r="AJ886" t="s">
        <v>7464</v>
      </c>
      <c r="AL886">
        <v>0</v>
      </c>
      <c r="AM886" t="s">
        <v>7469</v>
      </c>
      <c r="AN886">
        <v>326137</v>
      </c>
      <c r="AO886">
        <f t="shared" si="118"/>
        <v>326137</v>
      </c>
      <c r="AP886" t="s">
        <v>7470</v>
      </c>
      <c r="AQ886">
        <f t="shared" si="119"/>
        <v>-5.5373842592598521</v>
      </c>
      <c r="AR886">
        <f t="shared" si="120"/>
        <v>1</v>
      </c>
      <c r="AS886">
        <f t="shared" si="121"/>
        <v>0.46261574074014788</v>
      </c>
      <c r="AT886">
        <f t="shared" si="122"/>
        <v>1</v>
      </c>
      <c r="AU886">
        <f t="shared" si="123"/>
        <v>1</v>
      </c>
      <c r="AV886">
        <f t="shared" si="124"/>
        <v>1</v>
      </c>
      <c r="AW886">
        <f t="shared" si="125"/>
        <v>1</v>
      </c>
      <c r="AX886">
        <f t="shared" si="125"/>
        <v>1</v>
      </c>
      <c r="AY886">
        <f t="shared" si="126"/>
        <v>1</v>
      </c>
    </row>
    <row r="887" spans="1:51">
      <c r="A887" t="s">
        <v>7471</v>
      </c>
      <c r="B887">
        <v>3272575</v>
      </c>
      <c r="C887" t="s">
        <v>7472</v>
      </c>
      <c r="D887" t="s">
        <v>7391</v>
      </c>
      <c r="E887" t="s">
        <v>7392</v>
      </c>
      <c r="F887" t="s">
        <v>3926</v>
      </c>
      <c r="G887" t="s">
        <v>231</v>
      </c>
      <c r="H887">
        <v>0</v>
      </c>
      <c r="I887">
        <v>0</v>
      </c>
      <c r="J887">
        <v>0</v>
      </c>
      <c r="K887" t="s">
        <v>2986</v>
      </c>
      <c r="L887">
        <v>114723</v>
      </c>
      <c r="M887" t="s">
        <v>7473</v>
      </c>
      <c r="N887" t="s">
        <v>233</v>
      </c>
      <c r="O887" t="s">
        <v>876</v>
      </c>
      <c r="P887">
        <v>2</v>
      </c>
      <c r="Q887">
        <v>1</v>
      </c>
      <c r="R887" t="s">
        <v>231</v>
      </c>
      <c r="S887">
        <v>1</v>
      </c>
      <c r="U887" t="s">
        <v>1576</v>
      </c>
      <c r="Y887">
        <v>1</v>
      </c>
      <c r="Z887" t="s">
        <v>462</v>
      </c>
      <c r="AA887" t="s">
        <v>233</v>
      </c>
      <c r="AC887">
        <v>1</v>
      </c>
      <c r="AH887" t="s">
        <v>7474</v>
      </c>
      <c r="AI887">
        <v>3272578</v>
      </c>
      <c r="AJ887" t="s">
        <v>7392</v>
      </c>
      <c r="AL887">
        <v>0</v>
      </c>
      <c r="AM887" t="s">
        <v>7475</v>
      </c>
      <c r="AN887">
        <v>85075</v>
      </c>
      <c r="AO887">
        <f t="shared" si="118"/>
        <v>85075</v>
      </c>
      <c r="AP887" t="s">
        <v>7476</v>
      </c>
      <c r="AQ887">
        <f t="shared" si="119"/>
        <v>-0.54089120370190358</v>
      </c>
      <c r="AR887">
        <f t="shared" si="120"/>
        <v>1</v>
      </c>
      <c r="AS887">
        <f t="shared" si="121"/>
        <v>0.45910879629809642</v>
      </c>
      <c r="AT887">
        <f t="shared" si="122"/>
        <v>1</v>
      </c>
      <c r="AU887">
        <f t="shared" si="123"/>
        <v>1</v>
      </c>
      <c r="AV887">
        <f t="shared" si="124"/>
        <v>0</v>
      </c>
      <c r="AW887">
        <f t="shared" si="125"/>
        <v>1</v>
      </c>
      <c r="AX887">
        <f t="shared" si="125"/>
        <v>1</v>
      </c>
      <c r="AY887">
        <f t="shared" si="126"/>
        <v>1</v>
      </c>
    </row>
    <row r="888" spans="1:51">
      <c r="A888" t="s">
        <v>7477</v>
      </c>
      <c r="B888">
        <v>3272576</v>
      </c>
      <c r="C888" t="s">
        <v>6527</v>
      </c>
      <c r="D888" t="s">
        <v>7478</v>
      </c>
      <c r="E888" t="s">
        <v>6529</v>
      </c>
      <c r="F888" t="s">
        <v>3926</v>
      </c>
      <c r="G888" t="s">
        <v>263</v>
      </c>
      <c r="H888">
        <v>0</v>
      </c>
      <c r="I888">
        <v>0</v>
      </c>
      <c r="J888">
        <v>0</v>
      </c>
      <c r="L888">
        <v>114727</v>
      </c>
      <c r="M888" t="s">
        <v>7479</v>
      </c>
      <c r="N888" t="s">
        <v>233</v>
      </c>
      <c r="O888" t="s">
        <v>7480</v>
      </c>
      <c r="P888">
        <v>2</v>
      </c>
      <c r="Q888">
        <v>5</v>
      </c>
      <c r="R888" t="s">
        <v>3926</v>
      </c>
      <c r="S888">
        <v>1</v>
      </c>
      <c r="U888" t="s">
        <v>7481</v>
      </c>
      <c r="V888" t="s">
        <v>564</v>
      </c>
      <c r="W888" t="s">
        <v>6533</v>
      </c>
      <c r="X888" t="s">
        <v>7482</v>
      </c>
      <c r="Y888">
        <v>1</v>
      </c>
      <c r="Z888" t="s">
        <v>490</v>
      </c>
      <c r="AA888" t="s">
        <v>233</v>
      </c>
      <c r="AC888">
        <v>1</v>
      </c>
      <c r="AH888" t="s">
        <v>7483</v>
      </c>
      <c r="AI888">
        <v>3272584</v>
      </c>
      <c r="AJ888" t="s">
        <v>7484</v>
      </c>
      <c r="AL888">
        <v>0</v>
      </c>
      <c r="AM888" t="s">
        <v>7485</v>
      </c>
      <c r="AN888">
        <v>442490</v>
      </c>
      <c r="AO888">
        <f t="shared" si="118"/>
        <v>442490</v>
      </c>
      <c r="AP888" t="s">
        <v>7486</v>
      </c>
      <c r="AQ888">
        <f t="shared" si="119"/>
        <v>-1.5407175925938645</v>
      </c>
      <c r="AR888">
        <f t="shared" si="120"/>
        <v>1</v>
      </c>
      <c r="AS888">
        <f t="shared" si="121"/>
        <v>0.45928240740613546</v>
      </c>
      <c r="AT888">
        <f t="shared" si="122"/>
        <v>1</v>
      </c>
      <c r="AU888">
        <f t="shared" si="123"/>
        <v>1</v>
      </c>
      <c r="AV888">
        <f t="shared" si="124"/>
        <v>0</v>
      </c>
      <c r="AW888">
        <f t="shared" si="125"/>
        <v>1</v>
      </c>
      <c r="AX888">
        <f t="shared" si="125"/>
        <v>1</v>
      </c>
      <c r="AY888">
        <f t="shared" si="126"/>
        <v>1</v>
      </c>
    </row>
    <row r="889" spans="1:51">
      <c r="A889" t="s">
        <v>7487</v>
      </c>
      <c r="B889">
        <v>3272577</v>
      </c>
      <c r="C889" t="s">
        <v>5554</v>
      </c>
      <c r="D889" t="s">
        <v>7488</v>
      </c>
      <c r="E889" t="s">
        <v>7489</v>
      </c>
      <c r="F889" t="s">
        <v>3926</v>
      </c>
      <c r="G889" t="s">
        <v>263</v>
      </c>
      <c r="H889">
        <v>0</v>
      </c>
      <c r="I889">
        <v>0</v>
      </c>
      <c r="J889">
        <v>102018</v>
      </c>
      <c r="L889">
        <v>114727</v>
      </c>
      <c r="M889" t="s">
        <v>7490</v>
      </c>
      <c r="N889" t="s">
        <v>233</v>
      </c>
      <c r="O889" t="s">
        <v>7491</v>
      </c>
      <c r="P889">
        <v>2</v>
      </c>
      <c r="Q889">
        <v>1</v>
      </c>
      <c r="R889" t="s">
        <v>231</v>
      </c>
      <c r="S889">
        <v>1</v>
      </c>
      <c r="U889" t="s">
        <v>7492</v>
      </c>
      <c r="V889" t="s">
        <v>5558</v>
      </c>
      <c r="W889" t="s">
        <v>5559</v>
      </c>
      <c r="Y889">
        <v>1</v>
      </c>
      <c r="Z889" t="s">
        <v>741</v>
      </c>
      <c r="AA889" t="s">
        <v>415</v>
      </c>
      <c r="AC889">
        <v>1</v>
      </c>
      <c r="AH889" t="s">
        <v>7493</v>
      </c>
      <c r="AI889">
        <v>3272582</v>
      </c>
      <c r="AJ889" t="s">
        <v>7489</v>
      </c>
      <c r="AL889">
        <v>0</v>
      </c>
      <c r="AM889" t="s">
        <v>7494</v>
      </c>
      <c r="AN889">
        <v>282558</v>
      </c>
      <c r="AO889">
        <f t="shared" si="118"/>
        <v>282558</v>
      </c>
      <c r="AP889" t="s">
        <v>7495</v>
      </c>
      <c r="AQ889">
        <f t="shared" si="119"/>
        <v>-15.539097222223063</v>
      </c>
      <c r="AR889">
        <f t="shared" si="120"/>
        <v>1</v>
      </c>
      <c r="AS889">
        <f t="shared" si="121"/>
        <v>0.460902777776937</v>
      </c>
      <c r="AT889">
        <f t="shared" si="122"/>
        <v>1</v>
      </c>
      <c r="AU889">
        <f t="shared" si="123"/>
        <v>1</v>
      </c>
      <c r="AV889">
        <f t="shared" si="124"/>
        <v>0</v>
      </c>
      <c r="AW889">
        <f t="shared" si="125"/>
        <v>1</v>
      </c>
      <c r="AX889">
        <f t="shared" si="125"/>
        <v>1</v>
      </c>
      <c r="AY889">
        <f t="shared" si="126"/>
        <v>1</v>
      </c>
    </row>
    <row r="890" spans="1:51">
      <c r="A890" t="s">
        <v>7496</v>
      </c>
      <c r="B890">
        <v>3272579</v>
      </c>
      <c r="C890" t="s">
        <v>609</v>
      </c>
      <c r="D890" t="s">
        <v>6185</v>
      </c>
      <c r="E890" t="s">
        <v>7497</v>
      </c>
      <c r="F890" t="s">
        <v>3926</v>
      </c>
      <c r="G890" t="s">
        <v>263</v>
      </c>
      <c r="H890">
        <v>0</v>
      </c>
      <c r="I890">
        <v>0</v>
      </c>
      <c r="J890">
        <v>0</v>
      </c>
      <c r="L890">
        <v>114727</v>
      </c>
      <c r="M890" t="s">
        <v>7498</v>
      </c>
      <c r="N890" t="s">
        <v>233</v>
      </c>
      <c r="O890" t="s">
        <v>6188</v>
      </c>
      <c r="P890">
        <v>3</v>
      </c>
      <c r="Q890">
        <v>1</v>
      </c>
      <c r="R890" t="s">
        <v>231</v>
      </c>
      <c r="S890">
        <v>1</v>
      </c>
      <c r="V890" t="s">
        <v>564</v>
      </c>
      <c r="W890" t="s">
        <v>614</v>
      </c>
      <c r="Y890">
        <v>1</v>
      </c>
      <c r="Z890" t="s">
        <v>551</v>
      </c>
      <c r="AA890" t="s">
        <v>415</v>
      </c>
      <c r="AC890">
        <v>1</v>
      </c>
      <c r="AH890" t="s">
        <v>7499</v>
      </c>
      <c r="AI890">
        <v>3272580</v>
      </c>
      <c r="AJ890" t="s">
        <v>7496</v>
      </c>
      <c r="AL890">
        <v>0</v>
      </c>
      <c r="AM890" t="s">
        <v>7500</v>
      </c>
      <c r="AN890">
        <v>413061</v>
      </c>
      <c r="AO890">
        <f t="shared" si="118"/>
        <v>413061</v>
      </c>
      <c r="AP890" t="s">
        <v>7501</v>
      </c>
      <c r="AQ890">
        <f t="shared" si="119"/>
        <v>-5.538854166668898</v>
      </c>
      <c r="AR890">
        <f t="shared" si="120"/>
        <v>1</v>
      </c>
      <c r="AS890">
        <f t="shared" si="121"/>
        <v>0.46114583333110204</v>
      </c>
      <c r="AT890">
        <f t="shared" si="122"/>
        <v>1</v>
      </c>
      <c r="AU890">
        <f t="shared" si="123"/>
        <v>1</v>
      </c>
      <c r="AV890">
        <f t="shared" si="124"/>
        <v>0</v>
      </c>
      <c r="AW890">
        <f t="shared" si="125"/>
        <v>1</v>
      </c>
      <c r="AX890">
        <f t="shared" si="125"/>
        <v>1</v>
      </c>
      <c r="AY890">
        <f t="shared" si="126"/>
        <v>1</v>
      </c>
    </row>
    <row r="891" spans="1:51">
      <c r="A891" t="s">
        <v>7502</v>
      </c>
      <c r="B891">
        <v>3272581</v>
      </c>
      <c r="C891" t="s">
        <v>7503</v>
      </c>
      <c r="D891" t="s">
        <v>7504</v>
      </c>
      <c r="E891" t="s">
        <v>7505</v>
      </c>
      <c r="F891" t="s">
        <v>3926</v>
      </c>
      <c r="G891" t="s">
        <v>7506</v>
      </c>
      <c r="H891">
        <v>14619.6</v>
      </c>
      <c r="I891">
        <v>14619.6</v>
      </c>
      <c r="J891">
        <v>0</v>
      </c>
      <c r="L891">
        <v>114573</v>
      </c>
      <c r="M891" t="s">
        <v>7507</v>
      </c>
      <c r="N891" t="s">
        <v>233</v>
      </c>
      <c r="P891">
        <v>2</v>
      </c>
      <c r="Q891">
        <v>5</v>
      </c>
      <c r="R891" t="s">
        <v>3926</v>
      </c>
      <c r="S891">
        <v>1</v>
      </c>
      <c r="V891" t="s">
        <v>828</v>
      </c>
      <c r="W891" t="s">
        <v>5344</v>
      </c>
      <c r="X891" t="s">
        <v>7508</v>
      </c>
      <c r="Y891">
        <v>1</v>
      </c>
      <c r="Z891" t="s">
        <v>455</v>
      </c>
      <c r="AA891" t="s">
        <v>415</v>
      </c>
      <c r="AC891">
        <v>1</v>
      </c>
      <c r="AH891" t="s">
        <v>7509</v>
      </c>
      <c r="AI891">
        <v>3272583</v>
      </c>
      <c r="AJ891" t="s">
        <v>7505</v>
      </c>
      <c r="AL891">
        <v>0</v>
      </c>
      <c r="AM891" t="s">
        <v>7510</v>
      </c>
      <c r="AN891">
        <v>1555785</v>
      </c>
      <c r="AO891">
        <f t="shared" si="118"/>
        <v>1555785</v>
      </c>
      <c r="AP891" t="s">
        <v>7511</v>
      </c>
      <c r="AQ891">
        <f t="shared" si="119"/>
        <v>-21.539409722223354</v>
      </c>
      <c r="AR891">
        <f t="shared" si="120"/>
        <v>1</v>
      </c>
      <c r="AS891">
        <f t="shared" si="121"/>
        <v>0.46059027777664596</v>
      </c>
      <c r="AT891">
        <f t="shared" si="122"/>
        <v>1</v>
      </c>
      <c r="AU891">
        <f t="shared" si="123"/>
        <v>1</v>
      </c>
      <c r="AV891">
        <f t="shared" si="124"/>
        <v>1</v>
      </c>
      <c r="AW891">
        <f t="shared" si="125"/>
        <v>1</v>
      </c>
      <c r="AX891">
        <f t="shared" si="125"/>
        <v>1</v>
      </c>
      <c r="AY891">
        <f t="shared" si="126"/>
        <v>1</v>
      </c>
    </row>
    <row r="892" spans="1:51">
      <c r="A892" t="s">
        <v>7512</v>
      </c>
      <c r="B892">
        <v>3272585</v>
      </c>
      <c r="C892" t="s">
        <v>609</v>
      </c>
      <c r="D892" t="s">
        <v>763</v>
      </c>
      <c r="E892" t="s">
        <v>7513</v>
      </c>
      <c r="F892" t="s">
        <v>3926</v>
      </c>
      <c r="G892" t="s">
        <v>263</v>
      </c>
      <c r="H892">
        <v>0</v>
      </c>
      <c r="I892">
        <v>0</v>
      </c>
      <c r="J892">
        <v>0</v>
      </c>
      <c r="L892">
        <v>114727</v>
      </c>
      <c r="M892" t="s">
        <v>7514</v>
      </c>
      <c r="N892" t="s">
        <v>233</v>
      </c>
      <c r="O892" t="s">
        <v>766</v>
      </c>
      <c r="P892">
        <v>2</v>
      </c>
      <c r="Q892">
        <v>1</v>
      </c>
      <c r="R892" t="s">
        <v>231</v>
      </c>
      <c r="S892">
        <v>1</v>
      </c>
      <c r="V892" t="s">
        <v>564</v>
      </c>
      <c r="W892" t="s">
        <v>614</v>
      </c>
      <c r="Y892">
        <v>1</v>
      </c>
      <c r="Z892" t="s">
        <v>551</v>
      </c>
      <c r="AA892" t="s">
        <v>415</v>
      </c>
      <c r="AC892">
        <v>1</v>
      </c>
      <c r="AH892" t="s">
        <v>7515</v>
      </c>
      <c r="AI892">
        <v>3272586</v>
      </c>
      <c r="AJ892" t="s">
        <v>7512</v>
      </c>
      <c r="AL892">
        <v>0</v>
      </c>
      <c r="AM892" t="s">
        <v>7516</v>
      </c>
      <c r="AN892">
        <v>413400</v>
      </c>
      <c r="AO892">
        <f t="shared" si="118"/>
        <v>413400</v>
      </c>
      <c r="AP892" t="s">
        <v>7517</v>
      </c>
      <c r="AQ892">
        <f t="shared" si="119"/>
        <v>-5.5409259259249666</v>
      </c>
      <c r="AR892">
        <f t="shared" si="120"/>
        <v>1</v>
      </c>
      <c r="AS892">
        <f t="shared" si="121"/>
        <v>0.45907407407503342</v>
      </c>
      <c r="AT892">
        <f t="shared" si="122"/>
        <v>1</v>
      </c>
      <c r="AU892">
        <f t="shared" si="123"/>
        <v>1</v>
      </c>
      <c r="AV892">
        <f t="shared" si="124"/>
        <v>0</v>
      </c>
      <c r="AW892">
        <f t="shared" si="125"/>
        <v>1</v>
      </c>
      <c r="AX892">
        <f t="shared" si="125"/>
        <v>1</v>
      </c>
      <c r="AY892">
        <f t="shared" si="126"/>
        <v>1</v>
      </c>
    </row>
    <row r="893" spans="1:51">
      <c r="A893" t="s">
        <v>7518</v>
      </c>
      <c r="B893">
        <v>3272587</v>
      </c>
      <c r="C893" t="s">
        <v>5554</v>
      </c>
      <c r="D893" t="s">
        <v>502</v>
      </c>
      <c r="E893" t="s">
        <v>7519</v>
      </c>
      <c r="F893" t="s">
        <v>3926</v>
      </c>
      <c r="G893" t="s">
        <v>263</v>
      </c>
      <c r="H893">
        <v>0</v>
      </c>
      <c r="I893">
        <v>0</v>
      </c>
      <c r="J893">
        <v>112018</v>
      </c>
      <c r="L893">
        <v>114727</v>
      </c>
      <c r="M893" t="s">
        <v>7520</v>
      </c>
      <c r="N893" t="s">
        <v>233</v>
      </c>
      <c r="O893" t="s">
        <v>505</v>
      </c>
      <c r="P893">
        <v>2</v>
      </c>
      <c r="Q893">
        <v>1</v>
      </c>
      <c r="R893" t="s">
        <v>231</v>
      </c>
      <c r="S893">
        <v>1</v>
      </c>
      <c r="U893" t="s">
        <v>7521</v>
      </c>
      <c r="V893" t="s">
        <v>5558</v>
      </c>
      <c r="W893" t="s">
        <v>5559</v>
      </c>
      <c r="Y893">
        <v>1</v>
      </c>
      <c r="Z893" t="s">
        <v>741</v>
      </c>
      <c r="AA893" t="s">
        <v>415</v>
      </c>
      <c r="AC893">
        <v>1</v>
      </c>
      <c r="AH893" t="s">
        <v>7522</v>
      </c>
      <c r="AI893">
        <v>3272588</v>
      </c>
      <c r="AJ893" t="s">
        <v>7519</v>
      </c>
      <c r="AL893">
        <v>0</v>
      </c>
      <c r="AM893" t="s">
        <v>7523</v>
      </c>
      <c r="AN893">
        <v>282380</v>
      </c>
      <c r="AO893">
        <f t="shared" si="118"/>
        <v>282380</v>
      </c>
      <c r="AP893" t="s">
        <v>7524</v>
      </c>
      <c r="AQ893">
        <f t="shared" si="119"/>
        <v>-15.541527777779265</v>
      </c>
      <c r="AR893">
        <f t="shared" si="120"/>
        <v>1</v>
      </c>
      <c r="AS893">
        <f t="shared" si="121"/>
        <v>0.45847222222073469</v>
      </c>
      <c r="AT893">
        <f t="shared" si="122"/>
        <v>1</v>
      </c>
      <c r="AU893">
        <f t="shared" si="123"/>
        <v>1</v>
      </c>
      <c r="AV893">
        <f t="shared" si="124"/>
        <v>0</v>
      </c>
      <c r="AW893">
        <f t="shared" si="125"/>
        <v>1</v>
      </c>
      <c r="AX893">
        <f t="shared" si="125"/>
        <v>1</v>
      </c>
      <c r="AY893">
        <f t="shared" si="126"/>
        <v>1</v>
      </c>
    </row>
    <row r="894" spans="1:51">
      <c r="A894" t="s">
        <v>7525</v>
      </c>
      <c r="B894">
        <v>3272589</v>
      </c>
      <c r="C894" t="s">
        <v>4439</v>
      </c>
      <c r="D894" t="s">
        <v>7526</v>
      </c>
      <c r="E894" t="s">
        <v>7527</v>
      </c>
      <c r="F894" t="s">
        <v>3926</v>
      </c>
      <c r="G894" t="s">
        <v>231</v>
      </c>
      <c r="H894">
        <v>199999.98</v>
      </c>
      <c r="I894">
        <v>199999.98</v>
      </c>
      <c r="J894">
        <v>0</v>
      </c>
      <c r="L894">
        <v>114499</v>
      </c>
      <c r="M894" t="s">
        <v>7528</v>
      </c>
      <c r="N894" t="s">
        <v>233</v>
      </c>
      <c r="O894" t="s">
        <v>7529</v>
      </c>
      <c r="P894">
        <v>2</v>
      </c>
      <c r="Q894">
        <v>1</v>
      </c>
      <c r="R894" t="s">
        <v>231</v>
      </c>
      <c r="S894">
        <v>1</v>
      </c>
      <c r="U894" t="s">
        <v>7530</v>
      </c>
      <c r="V894" t="s">
        <v>4445</v>
      </c>
      <c r="W894" t="s">
        <v>4446</v>
      </c>
      <c r="Y894">
        <v>1</v>
      </c>
      <c r="Z894" t="s">
        <v>490</v>
      </c>
      <c r="AA894" t="s">
        <v>233</v>
      </c>
      <c r="AC894">
        <v>1</v>
      </c>
      <c r="AH894" t="s">
        <v>7531</v>
      </c>
      <c r="AI894">
        <v>3272591</v>
      </c>
      <c r="AJ894" t="s">
        <v>285</v>
      </c>
      <c r="AL894">
        <v>0</v>
      </c>
      <c r="AM894" t="s">
        <v>7532</v>
      </c>
      <c r="AN894">
        <v>1222881</v>
      </c>
      <c r="AO894">
        <f t="shared" si="118"/>
        <v>1222881</v>
      </c>
      <c r="AP894" t="s">
        <v>7533</v>
      </c>
      <c r="AQ894">
        <f t="shared" si="119"/>
        <v>-1.5441782407433493</v>
      </c>
      <c r="AR894">
        <f t="shared" si="120"/>
        <v>1</v>
      </c>
      <c r="AS894">
        <f t="shared" si="121"/>
        <v>0.45582175925665069</v>
      </c>
      <c r="AT894">
        <f t="shared" si="122"/>
        <v>1</v>
      </c>
      <c r="AU894">
        <f t="shared" si="123"/>
        <v>1</v>
      </c>
      <c r="AV894">
        <f t="shared" si="124"/>
        <v>1</v>
      </c>
      <c r="AW894">
        <f t="shared" si="125"/>
        <v>1</v>
      </c>
      <c r="AX894">
        <f t="shared" si="125"/>
        <v>1</v>
      </c>
      <c r="AY894">
        <f t="shared" si="126"/>
        <v>1</v>
      </c>
    </row>
    <row r="895" spans="1:51">
      <c r="A895" t="s">
        <v>7534</v>
      </c>
      <c r="B895">
        <v>3272590</v>
      </c>
      <c r="C895" t="s">
        <v>6527</v>
      </c>
      <c r="D895" t="s">
        <v>7535</v>
      </c>
      <c r="E895" t="s">
        <v>6529</v>
      </c>
      <c r="F895" t="s">
        <v>3926</v>
      </c>
      <c r="G895" t="s">
        <v>263</v>
      </c>
      <c r="H895">
        <v>0</v>
      </c>
      <c r="I895">
        <v>0</v>
      </c>
      <c r="J895">
        <v>0</v>
      </c>
      <c r="L895">
        <v>114727</v>
      </c>
      <c r="M895" t="s">
        <v>7536</v>
      </c>
      <c r="N895" t="s">
        <v>233</v>
      </c>
      <c r="O895" t="s">
        <v>7537</v>
      </c>
      <c r="P895">
        <v>2</v>
      </c>
      <c r="Q895">
        <v>5</v>
      </c>
      <c r="R895" t="s">
        <v>3926</v>
      </c>
      <c r="S895">
        <v>1</v>
      </c>
      <c r="U895" t="s">
        <v>7538</v>
      </c>
      <c r="V895" t="s">
        <v>564</v>
      </c>
      <c r="W895" t="s">
        <v>6533</v>
      </c>
      <c r="X895" t="s">
        <v>7539</v>
      </c>
      <c r="Y895">
        <v>1</v>
      </c>
      <c r="Z895" t="s">
        <v>490</v>
      </c>
      <c r="AA895" t="s">
        <v>233</v>
      </c>
      <c r="AC895">
        <v>1</v>
      </c>
      <c r="AH895" t="s">
        <v>7540</v>
      </c>
      <c r="AI895">
        <v>3272592</v>
      </c>
      <c r="AJ895" t="s">
        <v>7541</v>
      </c>
      <c r="AL895">
        <v>0</v>
      </c>
      <c r="AM895" t="s">
        <v>7542</v>
      </c>
      <c r="AN895">
        <v>441475</v>
      </c>
      <c r="AO895">
        <f t="shared" si="118"/>
        <v>441475</v>
      </c>
      <c r="AP895" t="s">
        <v>7543</v>
      </c>
      <c r="AQ895">
        <f t="shared" si="119"/>
        <v>-1.5424768518496421</v>
      </c>
      <c r="AR895">
        <f t="shared" si="120"/>
        <v>1</v>
      </c>
      <c r="AS895">
        <f t="shared" si="121"/>
        <v>0.45752314815035788</v>
      </c>
      <c r="AT895">
        <f t="shared" si="122"/>
        <v>1</v>
      </c>
      <c r="AU895">
        <f t="shared" si="123"/>
        <v>1</v>
      </c>
      <c r="AV895">
        <f t="shared" si="124"/>
        <v>0</v>
      </c>
      <c r="AW895">
        <f t="shared" si="125"/>
        <v>1</v>
      </c>
      <c r="AX895">
        <f t="shared" si="125"/>
        <v>1</v>
      </c>
      <c r="AY895">
        <f t="shared" si="126"/>
        <v>1</v>
      </c>
    </row>
    <row r="896" spans="1:51">
      <c r="A896" t="s">
        <v>7544</v>
      </c>
      <c r="B896">
        <v>3272593</v>
      </c>
      <c r="C896" t="s">
        <v>7545</v>
      </c>
      <c r="D896" t="s">
        <v>7546</v>
      </c>
      <c r="E896" t="s">
        <v>7547</v>
      </c>
      <c r="F896" t="s">
        <v>3926</v>
      </c>
      <c r="G896" t="s">
        <v>231</v>
      </c>
      <c r="H896">
        <v>0</v>
      </c>
      <c r="I896">
        <v>0</v>
      </c>
      <c r="J896">
        <v>0</v>
      </c>
      <c r="L896">
        <v>119593</v>
      </c>
      <c r="M896" t="s">
        <v>7548</v>
      </c>
      <c r="N896" t="s">
        <v>233</v>
      </c>
      <c r="O896" t="s">
        <v>7549</v>
      </c>
      <c r="P896">
        <v>2</v>
      </c>
      <c r="Q896">
        <v>1</v>
      </c>
      <c r="R896" t="s">
        <v>231</v>
      </c>
      <c r="S896">
        <v>1</v>
      </c>
      <c r="V896" t="s">
        <v>7550</v>
      </c>
      <c r="W896" t="s">
        <v>7551</v>
      </c>
      <c r="Y896">
        <v>1</v>
      </c>
      <c r="Z896" t="s">
        <v>978</v>
      </c>
      <c r="AA896" t="s">
        <v>415</v>
      </c>
      <c r="AC896">
        <v>1</v>
      </c>
      <c r="AH896" t="s">
        <v>7552</v>
      </c>
      <c r="AI896">
        <v>3272595</v>
      </c>
      <c r="AJ896" t="s">
        <v>7547</v>
      </c>
      <c r="AL896">
        <v>0</v>
      </c>
      <c r="AM896" t="s">
        <v>7553</v>
      </c>
      <c r="AN896">
        <v>246792</v>
      </c>
      <c r="AO896">
        <f t="shared" si="118"/>
        <v>246792</v>
      </c>
      <c r="AP896" t="s">
        <v>7554</v>
      </c>
      <c r="AQ896">
        <f t="shared" si="119"/>
        <v>-12.546041666668316</v>
      </c>
      <c r="AR896">
        <f t="shared" si="120"/>
        <v>1</v>
      </c>
      <c r="AS896">
        <f t="shared" si="121"/>
        <v>0.45395833333168412</v>
      </c>
      <c r="AT896">
        <f t="shared" si="122"/>
        <v>1</v>
      </c>
      <c r="AU896">
        <f t="shared" si="123"/>
        <v>1</v>
      </c>
      <c r="AV896">
        <f t="shared" si="124"/>
        <v>0</v>
      </c>
      <c r="AW896">
        <f t="shared" si="125"/>
        <v>1</v>
      </c>
      <c r="AX896">
        <f t="shared" si="125"/>
        <v>1</v>
      </c>
      <c r="AY896">
        <f t="shared" si="126"/>
        <v>1</v>
      </c>
    </row>
    <row r="897" spans="1:51">
      <c r="A897" t="s">
        <v>7555</v>
      </c>
      <c r="B897">
        <v>3272594</v>
      </c>
      <c r="C897" t="s">
        <v>5554</v>
      </c>
      <c r="D897" t="s">
        <v>7556</v>
      </c>
      <c r="E897" t="s">
        <v>7557</v>
      </c>
      <c r="F897" t="s">
        <v>3926</v>
      </c>
      <c r="G897" t="s">
        <v>263</v>
      </c>
      <c r="H897">
        <v>0</v>
      </c>
      <c r="I897">
        <v>0</v>
      </c>
      <c r="J897">
        <v>122018</v>
      </c>
      <c r="L897">
        <v>114727</v>
      </c>
      <c r="M897" t="s">
        <v>7558</v>
      </c>
      <c r="N897" t="s">
        <v>233</v>
      </c>
      <c r="O897" t="s">
        <v>7491</v>
      </c>
      <c r="P897">
        <v>2</v>
      </c>
      <c r="Q897">
        <v>1</v>
      </c>
      <c r="R897" t="s">
        <v>231</v>
      </c>
      <c r="S897">
        <v>1</v>
      </c>
      <c r="U897" t="s">
        <v>7559</v>
      </c>
      <c r="V897" t="s">
        <v>5558</v>
      </c>
      <c r="W897" t="s">
        <v>5559</v>
      </c>
      <c r="Y897">
        <v>1</v>
      </c>
      <c r="Z897" t="s">
        <v>741</v>
      </c>
      <c r="AA897" t="s">
        <v>415</v>
      </c>
      <c r="AC897">
        <v>1</v>
      </c>
      <c r="AH897" t="s">
        <v>7560</v>
      </c>
      <c r="AI897">
        <v>3272596</v>
      </c>
      <c r="AJ897" t="s">
        <v>7557</v>
      </c>
      <c r="AL897">
        <v>0</v>
      </c>
      <c r="AM897" t="s">
        <v>7561</v>
      </c>
      <c r="AN897">
        <v>282143</v>
      </c>
      <c r="AO897">
        <f t="shared" si="118"/>
        <v>282143</v>
      </c>
      <c r="AP897" t="s">
        <v>7562</v>
      </c>
      <c r="AQ897">
        <f t="shared" si="119"/>
        <v>-15.546967592592409</v>
      </c>
      <c r="AR897">
        <f t="shared" si="120"/>
        <v>1</v>
      </c>
      <c r="AS897">
        <f t="shared" si="121"/>
        <v>0.45303240740759065</v>
      </c>
      <c r="AT897">
        <f t="shared" si="122"/>
        <v>1</v>
      </c>
      <c r="AU897">
        <f t="shared" si="123"/>
        <v>1</v>
      </c>
      <c r="AV897">
        <f t="shared" si="124"/>
        <v>0</v>
      </c>
      <c r="AW897">
        <f t="shared" si="125"/>
        <v>1</v>
      </c>
      <c r="AX897">
        <f t="shared" si="125"/>
        <v>1</v>
      </c>
      <c r="AY897">
        <f t="shared" si="126"/>
        <v>1</v>
      </c>
    </row>
    <row r="898" spans="1:51">
      <c r="A898" t="s">
        <v>7563</v>
      </c>
      <c r="B898">
        <v>3272597</v>
      </c>
      <c r="C898" t="s">
        <v>7564</v>
      </c>
      <c r="D898" t="s">
        <v>7565</v>
      </c>
      <c r="E898" t="s">
        <v>7566</v>
      </c>
      <c r="F898" t="s">
        <v>3926</v>
      </c>
      <c r="G898" t="s">
        <v>7567</v>
      </c>
      <c r="H898">
        <v>155.26</v>
      </c>
      <c r="I898">
        <v>155.26</v>
      </c>
      <c r="J898">
        <v>36</v>
      </c>
      <c r="L898">
        <v>114533</v>
      </c>
      <c r="M898" t="s">
        <v>7568</v>
      </c>
      <c r="N898" t="s">
        <v>233</v>
      </c>
      <c r="O898" t="s">
        <v>7569</v>
      </c>
      <c r="P898">
        <v>2</v>
      </c>
      <c r="Q898">
        <v>5</v>
      </c>
      <c r="R898" t="s">
        <v>3926</v>
      </c>
      <c r="S898">
        <v>1</v>
      </c>
      <c r="U898" t="s">
        <v>7570</v>
      </c>
      <c r="V898" t="s">
        <v>7571</v>
      </c>
      <c r="W898" t="s">
        <v>7572</v>
      </c>
      <c r="X898" t="s">
        <v>7573</v>
      </c>
      <c r="Y898">
        <v>1</v>
      </c>
      <c r="Z898" t="s">
        <v>2875</v>
      </c>
      <c r="AA898" t="s">
        <v>415</v>
      </c>
      <c r="AC898">
        <v>1</v>
      </c>
      <c r="AH898" t="s">
        <v>7574</v>
      </c>
      <c r="AI898">
        <v>3272600</v>
      </c>
      <c r="AJ898" t="s">
        <v>7566</v>
      </c>
      <c r="AL898">
        <v>0</v>
      </c>
      <c r="AM898" t="s">
        <v>7575</v>
      </c>
      <c r="AN898">
        <v>476178</v>
      </c>
      <c r="AO898">
        <f t="shared" si="118"/>
        <v>476178</v>
      </c>
      <c r="AP898" t="s">
        <v>7576</v>
      </c>
      <c r="AQ898">
        <f t="shared" si="119"/>
        <v>-20.548923611109785</v>
      </c>
      <c r="AR898">
        <f t="shared" si="120"/>
        <v>1</v>
      </c>
      <c r="AS898">
        <f t="shared" si="121"/>
        <v>0.45107638889021473</v>
      </c>
      <c r="AT898">
        <f t="shared" si="122"/>
        <v>1</v>
      </c>
      <c r="AU898">
        <f t="shared" si="123"/>
        <v>1</v>
      </c>
      <c r="AV898">
        <f t="shared" si="124"/>
        <v>1</v>
      </c>
      <c r="AW898">
        <f t="shared" si="125"/>
        <v>1</v>
      </c>
      <c r="AX898">
        <f t="shared" si="125"/>
        <v>1</v>
      </c>
      <c r="AY898">
        <f t="shared" si="126"/>
        <v>1</v>
      </c>
    </row>
    <row r="899" spans="1:51">
      <c r="A899" t="s">
        <v>7577</v>
      </c>
      <c r="B899">
        <v>3272601</v>
      </c>
      <c r="C899" t="s">
        <v>7578</v>
      </c>
      <c r="D899" t="s">
        <v>318</v>
      </c>
      <c r="E899" t="s">
        <v>7579</v>
      </c>
      <c r="F899" t="s">
        <v>3926</v>
      </c>
      <c r="G899" t="s">
        <v>231</v>
      </c>
      <c r="H899">
        <v>3816</v>
      </c>
      <c r="I899">
        <v>3816</v>
      </c>
      <c r="J899">
        <v>0</v>
      </c>
      <c r="L899">
        <v>114573</v>
      </c>
      <c r="M899" t="s">
        <v>7580</v>
      </c>
      <c r="N899" t="s">
        <v>233</v>
      </c>
      <c r="O899" t="s">
        <v>323</v>
      </c>
      <c r="P899">
        <v>3</v>
      </c>
      <c r="Q899">
        <v>1</v>
      </c>
      <c r="R899" t="s">
        <v>231</v>
      </c>
      <c r="S899">
        <v>1</v>
      </c>
      <c r="U899" t="s">
        <v>324</v>
      </c>
      <c r="V899" t="s">
        <v>7581</v>
      </c>
      <c r="W899" t="s">
        <v>7582</v>
      </c>
      <c r="Y899">
        <v>1</v>
      </c>
      <c r="Z899" t="s">
        <v>541</v>
      </c>
      <c r="AA899" t="s">
        <v>415</v>
      </c>
      <c r="AC899">
        <v>1</v>
      </c>
      <c r="AH899" t="s">
        <v>7583</v>
      </c>
      <c r="AI899">
        <v>3272605</v>
      </c>
      <c r="AJ899" t="s">
        <v>7584</v>
      </c>
      <c r="AL899">
        <v>0</v>
      </c>
      <c r="AM899" t="s">
        <v>7585</v>
      </c>
      <c r="AN899">
        <v>141737</v>
      </c>
      <c r="AO899">
        <f t="shared" ref="AO899:AO962" si="127">AL899+AN899</f>
        <v>141737</v>
      </c>
      <c r="AP899" t="s">
        <v>7586</v>
      </c>
      <c r="AQ899">
        <f t="shared" ref="AQ899:AQ962" si="128">IFERROR(Z899-M899,"nesprávny dátum")</f>
        <v>-7.549560185187147</v>
      </c>
      <c r="AR899">
        <f t="shared" ref="AR899:AR962" si="129">IFERROR(IF(Z899-M899&lt;-93,0,IF(Z899-M899&lt;1,1,0)),0)</f>
        <v>1</v>
      </c>
      <c r="AS899">
        <f t="shared" ref="AS899:AS962" si="130">IFERROR(F899-M899,"N/A")</f>
        <v>0.450439814812853</v>
      </c>
      <c r="AT899">
        <f t="shared" ref="AT899:AT962" si="131">IFERROR(IF(F899-M899&gt;0,1,0),"N/A")</f>
        <v>1</v>
      </c>
      <c r="AU899">
        <f t="shared" ref="AU899:AU962" si="132">IF(AND(F899="",T899=""),0,1)</f>
        <v>1</v>
      </c>
      <c r="AV899">
        <f t="shared" ref="AV899:AV962" si="133">IF(H899&gt;0,1,0)</f>
        <v>1</v>
      </c>
      <c r="AW899">
        <f t="shared" ref="AW899:AX962" si="134">IF(AI899="",0,1)</f>
        <v>1</v>
      </c>
      <c r="AX899">
        <f t="shared" si="134"/>
        <v>1</v>
      </c>
      <c r="AY899">
        <f t="shared" ref="AY899:AY962" si="135">IF(AK899&gt;"",1,IF(AM899&gt;"",1,0))</f>
        <v>1</v>
      </c>
    </row>
    <row r="900" spans="1:51">
      <c r="A900" t="s">
        <v>7587</v>
      </c>
      <c r="B900">
        <v>3272602</v>
      </c>
      <c r="C900" t="s">
        <v>5554</v>
      </c>
      <c r="D900" t="s">
        <v>7588</v>
      </c>
      <c r="E900" t="s">
        <v>7589</v>
      </c>
      <c r="F900" t="s">
        <v>3926</v>
      </c>
      <c r="G900" t="s">
        <v>263</v>
      </c>
      <c r="H900">
        <v>0</v>
      </c>
      <c r="I900">
        <v>0</v>
      </c>
      <c r="J900">
        <v>132018</v>
      </c>
      <c r="L900">
        <v>114727</v>
      </c>
      <c r="M900" t="s">
        <v>7590</v>
      </c>
      <c r="N900" t="s">
        <v>233</v>
      </c>
      <c r="O900" t="s">
        <v>7591</v>
      </c>
      <c r="P900">
        <v>2</v>
      </c>
      <c r="Q900">
        <v>1</v>
      </c>
      <c r="R900" t="s">
        <v>231</v>
      </c>
      <c r="S900">
        <v>1</v>
      </c>
      <c r="U900" t="s">
        <v>7592</v>
      </c>
      <c r="V900" t="s">
        <v>5558</v>
      </c>
      <c r="W900" t="s">
        <v>5559</v>
      </c>
      <c r="Y900">
        <v>1</v>
      </c>
      <c r="Z900" t="s">
        <v>741</v>
      </c>
      <c r="AA900" t="s">
        <v>415</v>
      </c>
      <c r="AC900">
        <v>1</v>
      </c>
      <c r="AH900" t="s">
        <v>7593</v>
      </c>
      <c r="AI900">
        <v>3272604</v>
      </c>
      <c r="AJ900" t="s">
        <v>7589</v>
      </c>
      <c r="AL900">
        <v>0</v>
      </c>
      <c r="AM900" t="s">
        <v>7594</v>
      </c>
      <c r="AN900">
        <v>282257</v>
      </c>
      <c r="AO900">
        <f t="shared" si="127"/>
        <v>282257</v>
      </c>
      <c r="AP900" t="s">
        <v>7595</v>
      </c>
      <c r="AQ900">
        <f t="shared" si="128"/>
        <v>-15.549606481479714</v>
      </c>
      <c r="AR900">
        <f t="shared" si="129"/>
        <v>1</v>
      </c>
      <c r="AS900">
        <f t="shared" si="130"/>
        <v>0.45039351852028631</v>
      </c>
      <c r="AT900">
        <f t="shared" si="131"/>
        <v>1</v>
      </c>
      <c r="AU900">
        <f t="shared" si="132"/>
        <v>1</v>
      </c>
      <c r="AV900">
        <f t="shared" si="133"/>
        <v>0</v>
      </c>
      <c r="AW900">
        <f t="shared" si="134"/>
        <v>1</v>
      </c>
      <c r="AX900">
        <f t="shared" si="134"/>
        <v>1</v>
      </c>
      <c r="AY900">
        <f t="shared" si="135"/>
        <v>1</v>
      </c>
    </row>
    <row r="901" spans="1:51">
      <c r="A901" t="s">
        <v>7596</v>
      </c>
      <c r="B901">
        <v>3272603</v>
      </c>
      <c r="C901" t="s">
        <v>459</v>
      </c>
      <c r="D901" t="s">
        <v>7597</v>
      </c>
      <c r="E901" t="s">
        <v>7598</v>
      </c>
      <c r="F901" t="s">
        <v>3926</v>
      </c>
      <c r="G901" t="s">
        <v>231</v>
      </c>
      <c r="H901">
        <v>0</v>
      </c>
      <c r="I901">
        <v>0</v>
      </c>
      <c r="J901">
        <v>32018</v>
      </c>
      <c r="K901" t="s">
        <v>7599</v>
      </c>
      <c r="L901">
        <v>114692</v>
      </c>
      <c r="M901" t="s">
        <v>7600</v>
      </c>
      <c r="N901" t="s">
        <v>233</v>
      </c>
      <c r="O901" t="s">
        <v>7601</v>
      </c>
      <c r="P901">
        <v>2</v>
      </c>
      <c r="Q901">
        <v>5</v>
      </c>
      <c r="R901" t="s">
        <v>3926</v>
      </c>
      <c r="S901">
        <v>1</v>
      </c>
      <c r="U901" t="s">
        <v>7602</v>
      </c>
      <c r="V901" t="s">
        <v>464</v>
      </c>
      <c r="W901" t="s">
        <v>465</v>
      </c>
      <c r="X901" t="s">
        <v>7603</v>
      </c>
      <c r="Y901">
        <v>2</v>
      </c>
      <c r="Z901" t="s">
        <v>490</v>
      </c>
      <c r="AA901" t="s">
        <v>233</v>
      </c>
      <c r="AB901" t="s">
        <v>7604</v>
      </c>
      <c r="AC901">
        <v>1</v>
      </c>
      <c r="AH901" t="s">
        <v>7605</v>
      </c>
      <c r="AO901">
        <f t="shared" si="127"/>
        <v>0</v>
      </c>
      <c r="AQ901">
        <f t="shared" si="128"/>
        <v>-1.5497453703719657</v>
      </c>
      <c r="AR901">
        <f t="shared" si="129"/>
        <v>1</v>
      </c>
      <c r="AS901">
        <f t="shared" si="130"/>
        <v>0.45025462962803431</v>
      </c>
      <c r="AT901">
        <f t="shared" si="131"/>
        <v>1</v>
      </c>
      <c r="AU901">
        <f t="shared" si="132"/>
        <v>1</v>
      </c>
      <c r="AV901">
        <f t="shared" si="133"/>
        <v>0</v>
      </c>
      <c r="AW901">
        <f t="shared" si="134"/>
        <v>0</v>
      </c>
      <c r="AX901">
        <f t="shared" si="134"/>
        <v>0</v>
      </c>
      <c r="AY901">
        <f t="shared" si="135"/>
        <v>0</v>
      </c>
    </row>
    <row r="902" spans="1:51">
      <c r="A902" t="s">
        <v>7606</v>
      </c>
      <c r="B902">
        <v>3272606</v>
      </c>
      <c r="C902" t="s">
        <v>7607</v>
      </c>
      <c r="D902" t="s">
        <v>5152</v>
      </c>
      <c r="E902" t="s">
        <v>7608</v>
      </c>
      <c r="F902" t="s">
        <v>3926</v>
      </c>
      <c r="G902" t="s">
        <v>231</v>
      </c>
      <c r="H902">
        <v>0</v>
      </c>
      <c r="I902">
        <v>0</v>
      </c>
      <c r="J902">
        <v>0</v>
      </c>
      <c r="L902">
        <v>114727</v>
      </c>
      <c r="M902" t="s">
        <v>7609</v>
      </c>
      <c r="N902" t="s">
        <v>233</v>
      </c>
      <c r="O902" t="s">
        <v>564</v>
      </c>
      <c r="P902">
        <v>3</v>
      </c>
      <c r="Q902">
        <v>5</v>
      </c>
      <c r="R902" t="s">
        <v>3926</v>
      </c>
      <c r="S902">
        <v>1</v>
      </c>
      <c r="U902" t="s">
        <v>5158</v>
      </c>
      <c r="W902" t="s">
        <v>7610</v>
      </c>
      <c r="X902" t="s">
        <v>7611</v>
      </c>
      <c r="Y902">
        <v>1</v>
      </c>
      <c r="Z902" t="s">
        <v>462</v>
      </c>
      <c r="AA902" t="s">
        <v>233</v>
      </c>
      <c r="AC902">
        <v>1</v>
      </c>
      <c r="AH902" t="s">
        <v>7612</v>
      </c>
      <c r="AI902">
        <v>3272608</v>
      </c>
      <c r="AJ902" t="s">
        <v>7608</v>
      </c>
      <c r="AL902">
        <v>0</v>
      </c>
      <c r="AM902" t="s">
        <v>7613</v>
      </c>
      <c r="AN902">
        <v>391548</v>
      </c>
      <c r="AO902">
        <f t="shared" si="127"/>
        <v>391548</v>
      </c>
      <c r="AP902" t="s">
        <v>7614</v>
      </c>
      <c r="AQ902">
        <f t="shared" si="128"/>
        <v>-0.55087962962716119</v>
      </c>
      <c r="AR902">
        <f t="shared" si="129"/>
        <v>1</v>
      </c>
      <c r="AS902">
        <f t="shared" si="130"/>
        <v>0.44912037037283881</v>
      </c>
      <c r="AT902">
        <f t="shared" si="131"/>
        <v>1</v>
      </c>
      <c r="AU902">
        <f t="shared" si="132"/>
        <v>1</v>
      </c>
      <c r="AV902">
        <f t="shared" si="133"/>
        <v>0</v>
      </c>
      <c r="AW902">
        <f t="shared" si="134"/>
        <v>1</v>
      </c>
      <c r="AX902">
        <f t="shared" si="134"/>
        <v>1</v>
      </c>
      <c r="AY902">
        <f t="shared" si="135"/>
        <v>1</v>
      </c>
    </row>
    <row r="903" spans="1:51">
      <c r="A903" t="s">
        <v>7615</v>
      </c>
      <c r="B903">
        <v>3272607</v>
      </c>
      <c r="C903" t="s">
        <v>6825</v>
      </c>
      <c r="D903" t="s">
        <v>7616</v>
      </c>
      <c r="E903" t="s">
        <v>7119</v>
      </c>
      <c r="F903" t="s">
        <v>3926</v>
      </c>
      <c r="G903" t="s">
        <v>263</v>
      </c>
      <c r="H903">
        <v>0</v>
      </c>
      <c r="I903">
        <v>0</v>
      </c>
      <c r="J903">
        <v>22</v>
      </c>
      <c r="K903" t="s">
        <v>6983</v>
      </c>
      <c r="L903">
        <v>114727</v>
      </c>
      <c r="M903" t="s">
        <v>7617</v>
      </c>
      <c r="N903" t="s">
        <v>233</v>
      </c>
      <c r="O903" t="s">
        <v>7618</v>
      </c>
      <c r="P903">
        <v>2</v>
      </c>
      <c r="Q903">
        <v>5</v>
      </c>
      <c r="R903" t="s">
        <v>3926</v>
      </c>
      <c r="S903">
        <v>1</v>
      </c>
      <c r="U903" t="s">
        <v>7619</v>
      </c>
      <c r="V903" t="s">
        <v>6830</v>
      </c>
      <c r="W903" t="s">
        <v>6831</v>
      </c>
      <c r="X903" t="s">
        <v>7620</v>
      </c>
      <c r="Y903">
        <v>1</v>
      </c>
      <c r="Z903" t="s">
        <v>2294</v>
      </c>
      <c r="AA903" t="s">
        <v>415</v>
      </c>
      <c r="AC903">
        <v>1</v>
      </c>
      <c r="AH903" t="s">
        <v>7621</v>
      </c>
      <c r="AI903">
        <v>3272610</v>
      </c>
      <c r="AJ903" t="s">
        <v>7119</v>
      </c>
      <c r="AL903">
        <v>0</v>
      </c>
      <c r="AM903" t="s">
        <v>7622</v>
      </c>
      <c r="AN903">
        <v>209393</v>
      </c>
      <c r="AO903">
        <f t="shared" si="127"/>
        <v>209393</v>
      </c>
      <c r="AP903" t="s">
        <v>7623</v>
      </c>
      <c r="AQ903">
        <f t="shared" si="128"/>
        <v>-27.552106481482042</v>
      </c>
      <c r="AR903">
        <f t="shared" si="129"/>
        <v>1</v>
      </c>
      <c r="AS903">
        <f t="shared" si="130"/>
        <v>0.447893518517958</v>
      </c>
      <c r="AT903">
        <f t="shared" si="131"/>
        <v>1</v>
      </c>
      <c r="AU903">
        <f t="shared" si="132"/>
        <v>1</v>
      </c>
      <c r="AV903">
        <f t="shared" si="133"/>
        <v>0</v>
      </c>
      <c r="AW903">
        <f t="shared" si="134"/>
        <v>1</v>
      </c>
      <c r="AX903">
        <f t="shared" si="134"/>
        <v>1</v>
      </c>
      <c r="AY903">
        <f t="shared" si="135"/>
        <v>1</v>
      </c>
    </row>
    <row r="904" spans="1:51">
      <c r="A904" t="s">
        <v>531</v>
      </c>
      <c r="B904">
        <v>3272609</v>
      </c>
      <c r="C904" t="s">
        <v>7564</v>
      </c>
      <c r="D904" t="s">
        <v>7624</v>
      </c>
      <c r="E904" t="s">
        <v>7625</v>
      </c>
      <c r="F904" t="s">
        <v>3926</v>
      </c>
      <c r="G904" t="s">
        <v>7626</v>
      </c>
      <c r="H904">
        <v>110.74</v>
      </c>
      <c r="I904">
        <v>110.74</v>
      </c>
      <c r="J904">
        <v>37</v>
      </c>
      <c r="L904">
        <v>114533</v>
      </c>
      <c r="M904" t="s">
        <v>7627</v>
      </c>
      <c r="N904" t="s">
        <v>233</v>
      </c>
      <c r="O904" t="s">
        <v>7569</v>
      </c>
      <c r="P904">
        <v>2</v>
      </c>
      <c r="Q904">
        <v>5</v>
      </c>
      <c r="R904" t="s">
        <v>3926</v>
      </c>
      <c r="S904">
        <v>1</v>
      </c>
      <c r="U904" t="s">
        <v>7628</v>
      </c>
      <c r="V904" t="s">
        <v>7571</v>
      </c>
      <c r="W904" t="s">
        <v>7572</v>
      </c>
      <c r="X904" t="s">
        <v>7629</v>
      </c>
      <c r="Y904">
        <v>1</v>
      </c>
      <c r="Z904" t="s">
        <v>2875</v>
      </c>
      <c r="AA904" t="s">
        <v>415</v>
      </c>
      <c r="AC904">
        <v>1</v>
      </c>
      <c r="AH904" t="s">
        <v>7630</v>
      </c>
      <c r="AI904">
        <v>3272611</v>
      </c>
      <c r="AJ904" t="s">
        <v>7625</v>
      </c>
      <c r="AL904">
        <v>0</v>
      </c>
      <c r="AM904" t="s">
        <v>7631</v>
      </c>
      <c r="AN904">
        <v>589618</v>
      </c>
      <c r="AO904">
        <f t="shared" si="127"/>
        <v>589618</v>
      </c>
      <c r="AP904" t="s">
        <v>7632</v>
      </c>
      <c r="AQ904">
        <f t="shared" si="128"/>
        <v>-20.552164351851388</v>
      </c>
      <c r="AR904">
        <f t="shared" si="129"/>
        <v>1</v>
      </c>
      <c r="AS904">
        <f t="shared" si="130"/>
        <v>0.44783564814861165</v>
      </c>
      <c r="AT904">
        <f t="shared" si="131"/>
        <v>1</v>
      </c>
      <c r="AU904">
        <f t="shared" si="132"/>
        <v>1</v>
      </c>
      <c r="AV904">
        <f t="shared" si="133"/>
        <v>1</v>
      </c>
      <c r="AW904">
        <f t="shared" si="134"/>
        <v>1</v>
      </c>
      <c r="AX904">
        <f t="shared" si="134"/>
        <v>1</v>
      </c>
      <c r="AY904">
        <f t="shared" si="135"/>
        <v>1</v>
      </c>
    </row>
    <row r="905" spans="1:51">
      <c r="A905" t="s">
        <v>7221</v>
      </c>
      <c r="B905">
        <v>3272612</v>
      </c>
      <c r="C905" t="s">
        <v>5554</v>
      </c>
      <c r="D905" t="s">
        <v>7633</v>
      </c>
      <c r="E905" t="s">
        <v>7634</v>
      </c>
      <c r="F905" t="s">
        <v>3926</v>
      </c>
      <c r="G905" t="s">
        <v>263</v>
      </c>
      <c r="H905">
        <v>0</v>
      </c>
      <c r="I905">
        <v>0</v>
      </c>
      <c r="J905">
        <v>142018</v>
      </c>
      <c r="L905">
        <v>114727</v>
      </c>
      <c r="M905" t="s">
        <v>7635</v>
      </c>
      <c r="N905" t="s">
        <v>233</v>
      </c>
      <c r="O905" t="s">
        <v>7636</v>
      </c>
      <c r="P905">
        <v>2</v>
      </c>
      <c r="Q905">
        <v>1</v>
      </c>
      <c r="R905" t="s">
        <v>231</v>
      </c>
      <c r="S905">
        <v>1</v>
      </c>
      <c r="U905" t="s">
        <v>7637</v>
      </c>
      <c r="V905" t="s">
        <v>5558</v>
      </c>
      <c r="W905" t="s">
        <v>5559</v>
      </c>
      <c r="Y905">
        <v>1</v>
      </c>
      <c r="Z905" t="s">
        <v>741</v>
      </c>
      <c r="AA905" t="s">
        <v>415</v>
      </c>
      <c r="AC905">
        <v>1</v>
      </c>
      <c r="AH905" t="s">
        <v>7638</v>
      </c>
      <c r="AI905">
        <v>3272613</v>
      </c>
      <c r="AJ905" t="s">
        <v>7634</v>
      </c>
      <c r="AL905">
        <v>0</v>
      </c>
      <c r="AM905" t="s">
        <v>7639</v>
      </c>
      <c r="AN905">
        <v>282838</v>
      </c>
      <c r="AO905">
        <f t="shared" si="127"/>
        <v>282838</v>
      </c>
      <c r="AP905" t="s">
        <v>7640</v>
      </c>
      <c r="AQ905">
        <f t="shared" si="128"/>
        <v>-15.552951388890506</v>
      </c>
      <c r="AR905">
        <f t="shared" si="129"/>
        <v>1</v>
      </c>
      <c r="AS905">
        <f t="shared" si="130"/>
        <v>0.44704861110949423</v>
      </c>
      <c r="AT905">
        <f t="shared" si="131"/>
        <v>1</v>
      </c>
      <c r="AU905">
        <f t="shared" si="132"/>
        <v>1</v>
      </c>
      <c r="AV905">
        <f t="shared" si="133"/>
        <v>0</v>
      </c>
      <c r="AW905">
        <f t="shared" si="134"/>
        <v>1</v>
      </c>
      <c r="AX905">
        <f t="shared" si="134"/>
        <v>1</v>
      </c>
      <c r="AY905">
        <f t="shared" si="135"/>
        <v>1</v>
      </c>
    </row>
    <row r="906" spans="1:51">
      <c r="A906" t="s">
        <v>7641</v>
      </c>
      <c r="B906">
        <v>3272614</v>
      </c>
      <c r="C906" t="s">
        <v>7642</v>
      </c>
      <c r="D906" t="s">
        <v>7643</v>
      </c>
      <c r="E906" t="s">
        <v>735</v>
      </c>
      <c r="F906" t="s">
        <v>3926</v>
      </c>
      <c r="G906" t="s">
        <v>263</v>
      </c>
      <c r="H906">
        <v>3.1</v>
      </c>
      <c r="I906">
        <v>3.1</v>
      </c>
      <c r="J906">
        <v>20317</v>
      </c>
      <c r="L906">
        <v>114565</v>
      </c>
      <c r="M906" t="s">
        <v>7644</v>
      </c>
      <c r="N906" t="s">
        <v>233</v>
      </c>
      <c r="O906" t="s">
        <v>7645</v>
      </c>
      <c r="P906">
        <v>2</v>
      </c>
      <c r="Q906">
        <v>5</v>
      </c>
      <c r="R906" t="s">
        <v>3926</v>
      </c>
      <c r="S906">
        <v>1</v>
      </c>
      <c r="U906" t="s">
        <v>7646</v>
      </c>
      <c r="V906" t="s">
        <v>7647</v>
      </c>
      <c r="W906" t="s">
        <v>7648</v>
      </c>
      <c r="X906" t="s">
        <v>7649</v>
      </c>
      <c r="Y906">
        <v>1</v>
      </c>
      <c r="Z906" t="s">
        <v>462</v>
      </c>
      <c r="AA906" t="s">
        <v>233</v>
      </c>
      <c r="AC906">
        <v>1</v>
      </c>
      <c r="AH906" t="s">
        <v>7650</v>
      </c>
      <c r="AI906">
        <v>3272622</v>
      </c>
      <c r="AJ906" t="s">
        <v>735</v>
      </c>
      <c r="AL906">
        <v>0</v>
      </c>
      <c r="AM906" t="s">
        <v>7651</v>
      </c>
      <c r="AN906">
        <v>293651</v>
      </c>
      <c r="AO906">
        <f t="shared" si="127"/>
        <v>293651</v>
      </c>
      <c r="AP906" t="s">
        <v>7652</v>
      </c>
      <c r="AQ906">
        <f t="shared" si="128"/>
        <v>-0.55575231481634546</v>
      </c>
      <c r="AR906">
        <f t="shared" si="129"/>
        <v>1</v>
      </c>
      <c r="AS906">
        <f t="shared" si="130"/>
        <v>0.44424768518365454</v>
      </c>
      <c r="AT906">
        <f t="shared" si="131"/>
        <v>1</v>
      </c>
      <c r="AU906">
        <f t="shared" si="132"/>
        <v>1</v>
      </c>
      <c r="AV906">
        <f t="shared" si="133"/>
        <v>1</v>
      </c>
      <c r="AW906">
        <f t="shared" si="134"/>
        <v>1</v>
      </c>
      <c r="AX906">
        <f t="shared" si="134"/>
        <v>1</v>
      </c>
      <c r="AY906">
        <f t="shared" si="135"/>
        <v>1</v>
      </c>
    </row>
    <row r="907" spans="1:51">
      <c r="A907" t="s">
        <v>7653</v>
      </c>
      <c r="B907">
        <v>3272615</v>
      </c>
      <c r="C907" t="s">
        <v>5554</v>
      </c>
      <c r="D907" t="s">
        <v>7654</v>
      </c>
      <c r="E907" t="s">
        <v>7655</v>
      </c>
      <c r="F907" t="s">
        <v>3926</v>
      </c>
      <c r="G907" t="s">
        <v>263</v>
      </c>
      <c r="H907">
        <v>0</v>
      </c>
      <c r="I907">
        <v>0</v>
      </c>
      <c r="J907">
        <v>152018</v>
      </c>
      <c r="L907">
        <v>114727</v>
      </c>
      <c r="M907" t="s">
        <v>7656</v>
      </c>
      <c r="N907" t="s">
        <v>233</v>
      </c>
      <c r="O907" t="s">
        <v>7657</v>
      </c>
      <c r="P907">
        <v>2</v>
      </c>
      <c r="Q907">
        <v>1</v>
      </c>
      <c r="R907" t="s">
        <v>231</v>
      </c>
      <c r="S907">
        <v>1</v>
      </c>
      <c r="U907" t="s">
        <v>7658</v>
      </c>
      <c r="V907" t="s">
        <v>5558</v>
      </c>
      <c r="W907" t="s">
        <v>5559</v>
      </c>
      <c r="Y907">
        <v>1</v>
      </c>
      <c r="Z907" t="s">
        <v>741</v>
      </c>
      <c r="AA907" t="s">
        <v>415</v>
      </c>
      <c r="AC907">
        <v>1</v>
      </c>
      <c r="AH907" t="s">
        <v>7659</v>
      </c>
      <c r="AI907">
        <v>3272620</v>
      </c>
      <c r="AJ907" t="s">
        <v>7655</v>
      </c>
      <c r="AL907">
        <v>0</v>
      </c>
      <c r="AM907" t="s">
        <v>7660</v>
      </c>
      <c r="AN907">
        <v>283014</v>
      </c>
      <c r="AO907">
        <f t="shared" si="127"/>
        <v>283014</v>
      </c>
      <c r="AP907" t="s">
        <v>7661</v>
      </c>
      <c r="AQ907">
        <f t="shared" si="128"/>
        <v>-15.555277777777519</v>
      </c>
      <c r="AR907">
        <f t="shared" si="129"/>
        <v>1</v>
      </c>
      <c r="AS907">
        <f t="shared" si="130"/>
        <v>0.44472222222248092</v>
      </c>
      <c r="AT907">
        <f t="shared" si="131"/>
        <v>1</v>
      </c>
      <c r="AU907">
        <f t="shared" si="132"/>
        <v>1</v>
      </c>
      <c r="AV907">
        <f t="shared" si="133"/>
        <v>0</v>
      </c>
      <c r="AW907">
        <f t="shared" si="134"/>
        <v>1</v>
      </c>
      <c r="AX907">
        <f t="shared" si="134"/>
        <v>1</v>
      </c>
      <c r="AY907">
        <f t="shared" si="135"/>
        <v>1</v>
      </c>
    </row>
    <row r="908" spans="1:51">
      <c r="A908" t="s">
        <v>7662</v>
      </c>
      <c r="B908">
        <v>3272616</v>
      </c>
      <c r="C908" t="s">
        <v>6527</v>
      </c>
      <c r="D908" t="s">
        <v>7663</v>
      </c>
      <c r="E908" t="s">
        <v>6529</v>
      </c>
      <c r="F908" t="s">
        <v>3926</v>
      </c>
      <c r="G908" t="s">
        <v>263</v>
      </c>
      <c r="H908">
        <v>0</v>
      </c>
      <c r="I908">
        <v>0</v>
      </c>
      <c r="J908">
        <v>0</v>
      </c>
      <c r="L908">
        <v>114727</v>
      </c>
      <c r="M908" t="s">
        <v>7664</v>
      </c>
      <c r="N908" t="s">
        <v>233</v>
      </c>
      <c r="O908" t="s">
        <v>7665</v>
      </c>
      <c r="P908">
        <v>2</v>
      </c>
      <c r="Q908">
        <v>5</v>
      </c>
      <c r="R908" t="s">
        <v>3926</v>
      </c>
      <c r="S908">
        <v>1</v>
      </c>
      <c r="U908" t="s">
        <v>7666</v>
      </c>
      <c r="V908" t="s">
        <v>564</v>
      </c>
      <c r="W908" t="s">
        <v>6533</v>
      </c>
      <c r="X908" t="s">
        <v>7667</v>
      </c>
      <c r="Y908">
        <v>1</v>
      </c>
      <c r="Z908" t="s">
        <v>490</v>
      </c>
      <c r="AA908" t="s">
        <v>233</v>
      </c>
      <c r="AC908">
        <v>1</v>
      </c>
      <c r="AH908" t="s">
        <v>7668</v>
      </c>
      <c r="AI908">
        <v>3272619</v>
      </c>
      <c r="AJ908" t="s">
        <v>7669</v>
      </c>
      <c r="AL908">
        <v>0</v>
      </c>
      <c r="AM908" t="s">
        <v>7670</v>
      </c>
      <c r="AN908">
        <v>439036</v>
      </c>
      <c r="AO908">
        <f t="shared" si="127"/>
        <v>439036</v>
      </c>
      <c r="AP908" t="s">
        <v>7671</v>
      </c>
      <c r="AQ908">
        <f t="shared" si="128"/>
        <v>-1.5552083333313931</v>
      </c>
      <c r="AR908">
        <f t="shared" si="129"/>
        <v>1</v>
      </c>
      <c r="AS908">
        <f t="shared" si="130"/>
        <v>0.44479166666860692</v>
      </c>
      <c r="AT908">
        <f t="shared" si="131"/>
        <v>1</v>
      </c>
      <c r="AU908">
        <f t="shared" si="132"/>
        <v>1</v>
      </c>
      <c r="AV908">
        <f t="shared" si="133"/>
        <v>0</v>
      </c>
      <c r="AW908">
        <f t="shared" si="134"/>
        <v>1</v>
      </c>
      <c r="AX908">
        <f t="shared" si="134"/>
        <v>1</v>
      </c>
      <c r="AY908">
        <f t="shared" si="135"/>
        <v>1</v>
      </c>
    </row>
    <row r="909" spans="1:51">
      <c r="A909" t="s">
        <v>7672</v>
      </c>
      <c r="B909">
        <v>3272617</v>
      </c>
      <c r="C909" t="s">
        <v>7673</v>
      </c>
      <c r="D909" t="s">
        <v>5152</v>
      </c>
      <c r="E909" t="s">
        <v>7674</v>
      </c>
      <c r="F909" t="s">
        <v>3926</v>
      </c>
      <c r="G909" t="s">
        <v>231</v>
      </c>
      <c r="H909">
        <v>0</v>
      </c>
      <c r="I909">
        <v>0</v>
      </c>
      <c r="J909">
        <v>0</v>
      </c>
      <c r="L909">
        <v>114727</v>
      </c>
      <c r="M909" t="s">
        <v>7675</v>
      </c>
      <c r="N909" t="s">
        <v>233</v>
      </c>
      <c r="O909" t="s">
        <v>564</v>
      </c>
      <c r="P909">
        <v>3</v>
      </c>
      <c r="Q909">
        <v>5</v>
      </c>
      <c r="R909" t="s">
        <v>3926</v>
      </c>
      <c r="S909">
        <v>1</v>
      </c>
      <c r="U909" t="s">
        <v>5158</v>
      </c>
      <c r="W909" t="s">
        <v>7676</v>
      </c>
      <c r="X909" t="s">
        <v>7677</v>
      </c>
      <c r="Y909">
        <v>1</v>
      </c>
      <c r="Z909" t="s">
        <v>462</v>
      </c>
      <c r="AA909" t="s">
        <v>233</v>
      </c>
      <c r="AC909">
        <v>1</v>
      </c>
      <c r="AH909" t="s">
        <v>7678</v>
      </c>
      <c r="AI909">
        <v>3272618</v>
      </c>
      <c r="AJ909" t="s">
        <v>7674</v>
      </c>
      <c r="AL909">
        <v>0</v>
      </c>
      <c r="AM909" t="s">
        <v>7679</v>
      </c>
      <c r="AN909">
        <v>377998</v>
      </c>
      <c r="AO909">
        <f t="shared" si="127"/>
        <v>377998</v>
      </c>
      <c r="AP909" t="s">
        <v>7680</v>
      </c>
      <c r="AQ909">
        <f t="shared" si="128"/>
        <v>-0.55515046296204673</v>
      </c>
      <c r="AR909">
        <f t="shared" si="129"/>
        <v>1</v>
      </c>
      <c r="AS909">
        <f t="shared" si="130"/>
        <v>0.44484953703795327</v>
      </c>
      <c r="AT909">
        <f t="shared" si="131"/>
        <v>1</v>
      </c>
      <c r="AU909">
        <f t="shared" si="132"/>
        <v>1</v>
      </c>
      <c r="AV909">
        <f t="shared" si="133"/>
        <v>0</v>
      </c>
      <c r="AW909">
        <f t="shared" si="134"/>
        <v>1</v>
      </c>
      <c r="AX909">
        <f t="shared" si="134"/>
        <v>1</v>
      </c>
      <c r="AY909">
        <f t="shared" si="135"/>
        <v>1</v>
      </c>
    </row>
    <row r="910" spans="1:51">
      <c r="A910" t="s">
        <v>7681</v>
      </c>
      <c r="B910">
        <v>3272621</v>
      </c>
      <c r="C910" t="s">
        <v>7564</v>
      </c>
      <c r="D910" t="s">
        <v>7682</v>
      </c>
      <c r="E910" t="s">
        <v>7683</v>
      </c>
      <c r="F910" t="s">
        <v>3926</v>
      </c>
      <c r="G910" t="s">
        <v>263</v>
      </c>
      <c r="H910">
        <v>0</v>
      </c>
      <c r="I910">
        <v>0</v>
      </c>
      <c r="J910">
        <v>38</v>
      </c>
      <c r="L910">
        <v>114533</v>
      </c>
      <c r="M910" t="s">
        <v>7684</v>
      </c>
      <c r="N910" t="s">
        <v>233</v>
      </c>
      <c r="O910" t="s">
        <v>7685</v>
      </c>
      <c r="P910">
        <v>2</v>
      </c>
      <c r="Q910">
        <v>5</v>
      </c>
      <c r="R910" t="s">
        <v>3926</v>
      </c>
      <c r="S910">
        <v>1</v>
      </c>
      <c r="U910" t="s">
        <v>7686</v>
      </c>
      <c r="V910" t="s">
        <v>7571</v>
      </c>
      <c r="W910" t="s">
        <v>7572</v>
      </c>
      <c r="X910" t="s">
        <v>7687</v>
      </c>
      <c r="Y910">
        <v>1</v>
      </c>
      <c r="Z910" t="s">
        <v>642</v>
      </c>
      <c r="AA910" t="s">
        <v>415</v>
      </c>
      <c r="AC910">
        <v>2</v>
      </c>
      <c r="AH910" t="s">
        <v>7661</v>
      </c>
      <c r="AI910">
        <v>3272723</v>
      </c>
      <c r="AJ910" t="s">
        <v>7683</v>
      </c>
      <c r="AL910">
        <v>0</v>
      </c>
      <c r="AM910" t="s">
        <v>7688</v>
      </c>
      <c r="AN910">
        <v>311190</v>
      </c>
      <c r="AO910">
        <f t="shared" si="127"/>
        <v>311190</v>
      </c>
      <c r="AP910" t="s">
        <v>7689</v>
      </c>
      <c r="AQ910">
        <f t="shared" si="128"/>
        <v>-6.5563078703708015</v>
      </c>
      <c r="AR910">
        <f t="shared" si="129"/>
        <v>1</v>
      </c>
      <c r="AS910">
        <f t="shared" si="130"/>
        <v>0.44369212962919846</v>
      </c>
      <c r="AT910">
        <f t="shared" si="131"/>
        <v>1</v>
      </c>
      <c r="AU910">
        <f t="shared" si="132"/>
        <v>1</v>
      </c>
      <c r="AV910">
        <f t="shared" si="133"/>
        <v>0</v>
      </c>
      <c r="AW910">
        <f t="shared" si="134"/>
        <v>1</v>
      </c>
      <c r="AX910">
        <f t="shared" si="134"/>
        <v>1</v>
      </c>
      <c r="AY910">
        <f t="shared" si="135"/>
        <v>1</v>
      </c>
    </row>
    <row r="911" spans="1:51">
      <c r="A911" t="s">
        <v>7690</v>
      </c>
      <c r="B911">
        <v>3272623</v>
      </c>
      <c r="C911" t="s">
        <v>303</v>
      </c>
      <c r="D911" t="s">
        <v>7691</v>
      </c>
      <c r="E911" t="s">
        <v>305</v>
      </c>
      <c r="F911" t="s">
        <v>3926</v>
      </c>
      <c r="G911" t="s">
        <v>1800</v>
      </c>
      <c r="H911">
        <v>490</v>
      </c>
      <c r="I911">
        <v>490</v>
      </c>
      <c r="J911">
        <v>36461058</v>
      </c>
      <c r="L911">
        <v>114752</v>
      </c>
      <c r="M911" t="s">
        <v>7692</v>
      </c>
      <c r="N911" t="s">
        <v>233</v>
      </c>
      <c r="P911">
        <v>2</v>
      </c>
      <c r="Q911">
        <v>1</v>
      </c>
      <c r="R911" t="s">
        <v>231</v>
      </c>
      <c r="S911">
        <v>2</v>
      </c>
      <c r="V911" t="s">
        <v>309</v>
      </c>
      <c r="W911" t="s">
        <v>310</v>
      </c>
      <c r="Y911">
        <v>1</v>
      </c>
      <c r="Z911" t="s">
        <v>541</v>
      </c>
      <c r="AA911" t="s">
        <v>415</v>
      </c>
      <c r="AC911">
        <v>1</v>
      </c>
      <c r="AH911" t="s">
        <v>7693</v>
      </c>
      <c r="AI911">
        <v>3272624</v>
      </c>
      <c r="AJ911" t="s">
        <v>7694</v>
      </c>
      <c r="AK911" t="s">
        <v>7695</v>
      </c>
      <c r="AL911">
        <v>417822</v>
      </c>
      <c r="AN911">
        <v>0</v>
      </c>
      <c r="AO911">
        <f t="shared" si="127"/>
        <v>417822</v>
      </c>
      <c r="AP911" t="s">
        <v>7696</v>
      </c>
      <c r="AQ911">
        <f t="shared" si="128"/>
        <v>-7.5984259259275859</v>
      </c>
      <c r="AR911">
        <f t="shared" si="129"/>
        <v>1</v>
      </c>
      <c r="AS911">
        <f t="shared" si="130"/>
        <v>0.40157407407241408</v>
      </c>
      <c r="AT911">
        <f t="shared" si="131"/>
        <v>1</v>
      </c>
      <c r="AU911">
        <f t="shared" si="132"/>
        <v>1</v>
      </c>
      <c r="AV911">
        <f t="shared" si="133"/>
        <v>1</v>
      </c>
      <c r="AW911">
        <f t="shared" si="134"/>
        <v>1</v>
      </c>
      <c r="AX911">
        <f t="shared" si="134"/>
        <v>1</v>
      </c>
      <c r="AY911">
        <f t="shared" si="135"/>
        <v>1</v>
      </c>
    </row>
    <row r="912" spans="1:51">
      <c r="A912" t="s">
        <v>7697</v>
      </c>
      <c r="B912">
        <v>3272625</v>
      </c>
      <c r="C912" t="s">
        <v>303</v>
      </c>
      <c r="D912" t="s">
        <v>7698</v>
      </c>
      <c r="E912" t="s">
        <v>305</v>
      </c>
      <c r="F912" t="s">
        <v>3926</v>
      </c>
      <c r="G912" t="s">
        <v>1800</v>
      </c>
      <c r="H912">
        <v>120</v>
      </c>
      <c r="I912">
        <v>120</v>
      </c>
      <c r="J912">
        <v>36353700</v>
      </c>
      <c r="L912">
        <v>114752</v>
      </c>
      <c r="M912" t="s">
        <v>7699</v>
      </c>
      <c r="N912" t="s">
        <v>233</v>
      </c>
      <c r="P912">
        <v>2</v>
      </c>
      <c r="Q912">
        <v>1</v>
      </c>
      <c r="R912" t="s">
        <v>231</v>
      </c>
      <c r="S912">
        <v>2</v>
      </c>
      <c r="V912" t="s">
        <v>309</v>
      </c>
      <c r="W912" t="s">
        <v>310</v>
      </c>
      <c r="Y912">
        <v>1</v>
      </c>
      <c r="Z912" t="s">
        <v>741</v>
      </c>
      <c r="AA912" t="s">
        <v>415</v>
      </c>
      <c r="AC912">
        <v>1</v>
      </c>
      <c r="AH912" t="s">
        <v>7696</v>
      </c>
      <c r="AI912">
        <v>3272626</v>
      </c>
      <c r="AJ912" t="s">
        <v>7700</v>
      </c>
      <c r="AK912" t="s">
        <v>7701</v>
      </c>
      <c r="AL912">
        <v>417363</v>
      </c>
      <c r="AN912">
        <v>0</v>
      </c>
      <c r="AO912">
        <f t="shared" si="127"/>
        <v>417363</v>
      </c>
      <c r="AP912" t="s">
        <v>7696</v>
      </c>
      <c r="AQ912">
        <f t="shared" si="128"/>
        <v>-15.597847222219571</v>
      </c>
      <c r="AR912">
        <f t="shared" si="129"/>
        <v>1</v>
      </c>
      <c r="AS912">
        <f t="shared" si="130"/>
        <v>0.40215277778042946</v>
      </c>
      <c r="AT912">
        <f t="shared" si="131"/>
        <v>1</v>
      </c>
      <c r="AU912">
        <f t="shared" si="132"/>
        <v>1</v>
      </c>
      <c r="AV912">
        <f t="shared" si="133"/>
        <v>1</v>
      </c>
      <c r="AW912">
        <f t="shared" si="134"/>
        <v>1</v>
      </c>
      <c r="AX912">
        <f t="shared" si="134"/>
        <v>1</v>
      </c>
      <c r="AY912">
        <f t="shared" si="135"/>
        <v>1</v>
      </c>
    </row>
    <row r="913" spans="1:51">
      <c r="A913" t="s">
        <v>7702</v>
      </c>
      <c r="B913">
        <v>3272627</v>
      </c>
      <c r="C913" t="s">
        <v>303</v>
      </c>
      <c r="D913" t="s">
        <v>7703</v>
      </c>
      <c r="E913" t="s">
        <v>7704</v>
      </c>
      <c r="F913" t="s">
        <v>3926</v>
      </c>
      <c r="G913" t="s">
        <v>589</v>
      </c>
      <c r="H913">
        <v>135</v>
      </c>
      <c r="I913">
        <v>135</v>
      </c>
      <c r="J913">
        <v>36274101</v>
      </c>
      <c r="L913">
        <v>114752</v>
      </c>
      <c r="M913" t="s">
        <v>7705</v>
      </c>
      <c r="N913" t="s">
        <v>233</v>
      </c>
      <c r="P913">
        <v>2</v>
      </c>
      <c r="Q913">
        <v>1</v>
      </c>
      <c r="R913" t="s">
        <v>231</v>
      </c>
      <c r="S913">
        <v>2</v>
      </c>
      <c r="V913" t="s">
        <v>309</v>
      </c>
      <c r="W913" t="s">
        <v>310</v>
      </c>
      <c r="Y913">
        <v>1</v>
      </c>
      <c r="Z913" t="s">
        <v>741</v>
      </c>
      <c r="AA913" t="s">
        <v>415</v>
      </c>
      <c r="AC913">
        <v>1</v>
      </c>
      <c r="AH913" t="s">
        <v>7706</v>
      </c>
      <c r="AI913">
        <v>3272628</v>
      </c>
      <c r="AJ913" t="s">
        <v>7707</v>
      </c>
      <c r="AK913" t="s">
        <v>7708</v>
      </c>
      <c r="AL913">
        <v>72282</v>
      </c>
      <c r="AN913">
        <v>0</v>
      </c>
      <c r="AO913">
        <f t="shared" si="127"/>
        <v>72282</v>
      </c>
      <c r="AP913" t="s">
        <v>7706</v>
      </c>
      <c r="AQ913">
        <f t="shared" si="128"/>
        <v>-15.598101851850515</v>
      </c>
      <c r="AR913">
        <f t="shared" si="129"/>
        <v>1</v>
      </c>
      <c r="AS913">
        <f t="shared" si="130"/>
        <v>0.40189814814948477</v>
      </c>
      <c r="AT913">
        <f t="shared" si="131"/>
        <v>1</v>
      </c>
      <c r="AU913">
        <f t="shared" si="132"/>
        <v>1</v>
      </c>
      <c r="AV913">
        <f t="shared" si="133"/>
        <v>1</v>
      </c>
      <c r="AW913">
        <f t="shared" si="134"/>
        <v>1</v>
      </c>
      <c r="AX913">
        <f t="shared" si="134"/>
        <v>1</v>
      </c>
      <c r="AY913">
        <f t="shared" si="135"/>
        <v>1</v>
      </c>
    </row>
    <row r="914" spans="1:51">
      <c r="A914" t="s">
        <v>7709</v>
      </c>
      <c r="B914">
        <v>3272629</v>
      </c>
      <c r="C914" t="s">
        <v>303</v>
      </c>
      <c r="D914" t="s">
        <v>7703</v>
      </c>
      <c r="E914" t="s">
        <v>7704</v>
      </c>
      <c r="F914" t="s">
        <v>3926</v>
      </c>
      <c r="G914" t="s">
        <v>589</v>
      </c>
      <c r="H914">
        <v>48.6</v>
      </c>
      <c r="I914">
        <v>48.6</v>
      </c>
      <c r="J914">
        <v>36265795</v>
      </c>
      <c r="L914">
        <v>114752</v>
      </c>
      <c r="M914" t="s">
        <v>7710</v>
      </c>
      <c r="N914" t="s">
        <v>233</v>
      </c>
      <c r="P914">
        <v>2</v>
      </c>
      <c r="Q914">
        <v>1</v>
      </c>
      <c r="R914" t="s">
        <v>231</v>
      </c>
      <c r="S914">
        <v>2</v>
      </c>
      <c r="V914" t="s">
        <v>309</v>
      </c>
      <c r="W914" t="s">
        <v>310</v>
      </c>
      <c r="Y914">
        <v>1</v>
      </c>
      <c r="Z914" t="s">
        <v>741</v>
      </c>
      <c r="AA914" t="s">
        <v>415</v>
      </c>
      <c r="AC914">
        <v>1</v>
      </c>
      <c r="AH914" t="s">
        <v>7706</v>
      </c>
      <c r="AI914">
        <v>3272630</v>
      </c>
      <c r="AJ914" t="s">
        <v>7711</v>
      </c>
      <c r="AK914" t="s">
        <v>7712</v>
      </c>
      <c r="AL914">
        <v>72197</v>
      </c>
      <c r="AN914">
        <v>0</v>
      </c>
      <c r="AO914">
        <f t="shared" si="127"/>
        <v>72197</v>
      </c>
      <c r="AP914" t="s">
        <v>7706</v>
      </c>
      <c r="AQ914">
        <f t="shared" si="128"/>
        <v>-15.597673611111531</v>
      </c>
      <c r="AR914">
        <f t="shared" si="129"/>
        <v>1</v>
      </c>
      <c r="AS914">
        <f t="shared" si="130"/>
        <v>0.4023263888884685</v>
      </c>
      <c r="AT914">
        <f t="shared" si="131"/>
        <v>1</v>
      </c>
      <c r="AU914">
        <f t="shared" si="132"/>
        <v>1</v>
      </c>
      <c r="AV914">
        <f t="shared" si="133"/>
        <v>1</v>
      </c>
      <c r="AW914">
        <f t="shared" si="134"/>
        <v>1</v>
      </c>
      <c r="AX914">
        <f t="shared" si="134"/>
        <v>1</v>
      </c>
      <c r="AY914">
        <f t="shared" si="135"/>
        <v>1</v>
      </c>
    </row>
    <row r="915" spans="1:51">
      <c r="A915" t="s">
        <v>7713</v>
      </c>
      <c r="B915">
        <v>3272631</v>
      </c>
      <c r="C915" t="s">
        <v>303</v>
      </c>
      <c r="D915" t="s">
        <v>7714</v>
      </c>
      <c r="E915" t="s">
        <v>1349</v>
      </c>
      <c r="F915" t="s">
        <v>3926</v>
      </c>
      <c r="G915" t="s">
        <v>455</v>
      </c>
      <c r="H915">
        <v>60</v>
      </c>
      <c r="I915">
        <v>60</v>
      </c>
      <c r="J915">
        <v>36216682</v>
      </c>
      <c r="L915">
        <v>114752</v>
      </c>
      <c r="M915" t="s">
        <v>7715</v>
      </c>
      <c r="N915" t="s">
        <v>233</v>
      </c>
      <c r="P915">
        <v>2</v>
      </c>
      <c r="Q915">
        <v>1</v>
      </c>
      <c r="R915" t="s">
        <v>231</v>
      </c>
      <c r="S915">
        <v>2</v>
      </c>
      <c r="V915" t="s">
        <v>309</v>
      </c>
      <c r="W915" t="s">
        <v>310</v>
      </c>
      <c r="Y915">
        <v>1</v>
      </c>
      <c r="Z915" t="s">
        <v>2719</v>
      </c>
      <c r="AA915" t="s">
        <v>415</v>
      </c>
      <c r="AC915">
        <v>1</v>
      </c>
      <c r="AH915" t="s">
        <v>7706</v>
      </c>
      <c r="AI915">
        <v>3272632</v>
      </c>
      <c r="AJ915" t="s">
        <v>7716</v>
      </c>
      <c r="AK915" t="s">
        <v>7717</v>
      </c>
      <c r="AL915">
        <v>416366</v>
      </c>
      <c r="AN915">
        <v>0</v>
      </c>
      <c r="AO915">
        <f t="shared" si="127"/>
        <v>416366</v>
      </c>
      <c r="AP915" t="s">
        <v>7706</v>
      </c>
      <c r="AQ915">
        <f t="shared" si="128"/>
        <v>-22.597500000003492</v>
      </c>
      <c r="AR915">
        <f t="shared" si="129"/>
        <v>1</v>
      </c>
      <c r="AS915">
        <f t="shared" si="130"/>
        <v>0.40249999999650754</v>
      </c>
      <c r="AT915">
        <f t="shared" si="131"/>
        <v>1</v>
      </c>
      <c r="AU915">
        <f t="shared" si="132"/>
        <v>1</v>
      </c>
      <c r="AV915">
        <f t="shared" si="133"/>
        <v>1</v>
      </c>
      <c r="AW915">
        <f t="shared" si="134"/>
        <v>1</v>
      </c>
      <c r="AX915">
        <f t="shared" si="134"/>
        <v>1</v>
      </c>
      <c r="AY915">
        <f t="shared" si="135"/>
        <v>1</v>
      </c>
    </row>
    <row r="916" spans="1:51">
      <c r="A916" t="s">
        <v>7718</v>
      </c>
      <c r="B916">
        <v>3272633</v>
      </c>
      <c r="C916" t="s">
        <v>303</v>
      </c>
      <c r="D916" t="s">
        <v>7719</v>
      </c>
      <c r="E916" t="s">
        <v>1349</v>
      </c>
      <c r="F916" t="s">
        <v>3926</v>
      </c>
      <c r="G916" t="s">
        <v>455</v>
      </c>
      <c r="H916">
        <v>60</v>
      </c>
      <c r="I916">
        <v>60</v>
      </c>
      <c r="J916">
        <v>36216613</v>
      </c>
      <c r="L916">
        <v>114752</v>
      </c>
      <c r="M916" t="s">
        <v>7720</v>
      </c>
      <c r="N916" t="s">
        <v>233</v>
      </c>
      <c r="P916">
        <v>2</v>
      </c>
      <c r="Q916">
        <v>1</v>
      </c>
      <c r="R916" t="s">
        <v>231</v>
      </c>
      <c r="S916">
        <v>2</v>
      </c>
      <c r="V916" t="s">
        <v>309</v>
      </c>
      <c r="W916" t="s">
        <v>310</v>
      </c>
      <c r="Y916">
        <v>1</v>
      </c>
      <c r="Z916" t="s">
        <v>2719</v>
      </c>
      <c r="AA916" t="s">
        <v>415</v>
      </c>
      <c r="AC916">
        <v>1</v>
      </c>
      <c r="AH916" t="s">
        <v>7721</v>
      </c>
      <c r="AI916">
        <v>3272634</v>
      </c>
      <c r="AJ916" t="s">
        <v>7722</v>
      </c>
      <c r="AK916" t="s">
        <v>7723</v>
      </c>
      <c r="AL916">
        <v>416335</v>
      </c>
      <c r="AN916">
        <v>0</v>
      </c>
      <c r="AO916">
        <f t="shared" si="127"/>
        <v>416335</v>
      </c>
      <c r="AP916" t="s">
        <v>7721</v>
      </c>
      <c r="AQ916">
        <f t="shared" si="128"/>
        <v>-22.597349537034461</v>
      </c>
      <c r="AR916">
        <f t="shared" si="129"/>
        <v>1</v>
      </c>
      <c r="AS916">
        <f t="shared" si="130"/>
        <v>0.40265046296553919</v>
      </c>
      <c r="AT916">
        <f t="shared" si="131"/>
        <v>1</v>
      </c>
      <c r="AU916">
        <f t="shared" si="132"/>
        <v>1</v>
      </c>
      <c r="AV916">
        <f t="shared" si="133"/>
        <v>1</v>
      </c>
      <c r="AW916">
        <f t="shared" si="134"/>
        <v>1</v>
      </c>
      <c r="AX916">
        <f t="shared" si="134"/>
        <v>1</v>
      </c>
      <c r="AY916">
        <f t="shared" si="135"/>
        <v>1</v>
      </c>
    </row>
    <row r="917" spans="1:51">
      <c r="A917" t="s">
        <v>7724</v>
      </c>
      <c r="B917">
        <v>3272635</v>
      </c>
      <c r="C917" t="s">
        <v>303</v>
      </c>
      <c r="D917" t="s">
        <v>7725</v>
      </c>
      <c r="E917" t="s">
        <v>7704</v>
      </c>
      <c r="F917" t="s">
        <v>3926</v>
      </c>
      <c r="G917" t="s">
        <v>497</v>
      </c>
      <c r="H917">
        <v>154</v>
      </c>
      <c r="I917">
        <v>154</v>
      </c>
      <c r="J917">
        <v>36107929</v>
      </c>
      <c r="L917">
        <v>114752</v>
      </c>
      <c r="M917" t="s">
        <v>7726</v>
      </c>
      <c r="N917" t="s">
        <v>233</v>
      </c>
      <c r="P917">
        <v>2</v>
      </c>
      <c r="Q917">
        <v>1</v>
      </c>
      <c r="R917" t="s">
        <v>231</v>
      </c>
      <c r="S917">
        <v>2</v>
      </c>
      <c r="V917" t="s">
        <v>309</v>
      </c>
      <c r="W917" t="s">
        <v>310</v>
      </c>
      <c r="Y917">
        <v>1</v>
      </c>
      <c r="Z917" t="s">
        <v>467</v>
      </c>
      <c r="AA917" t="s">
        <v>415</v>
      </c>
      <c r="AC917">
        <v>1</v>
      </c>
      <c r="AH917" t="s">
        <v>7721</v>
      </c>
      <c r="AI917">
        <v>3272636</v>
      </c>
      <c r="AJ917" t="s">
        <v>7727</v>
      </c>
      <c r="AK917" t="s">
        <v>7728</v>
      </c>
      <c r="AL917">
        <v>72350</v>
      </c>
      <c r="AN917">
        <v>0</v>
      </c>
      <c r="AO917">
        <f t="shared" si="127"/>
        <v>72350</v>
      </c>
      <c r="AP917" t="s">
        <v>7721</v>
      </c>
      <c r="AQ917">
        <f t="shared" si="128"/>
        <v>-16.597187500003201</v>
      </c>
      <c r="AR917">
        <f t="shared" si="129"/>
        <v>1</v>
      </c>
      <c r="AS917">
        <f t="shared" si="130"/>
        <v>0.40281249999679858</v>
      </c>
      <c r="AT917">
        <f t="shared" si="131"/>
        <v>1</v>
      </c>
      <c r="AU917">
        <f t="shared" si="132"/>
        <v>1</v>
      </c>
      <c r="AV917">
        <f t="shared" si="133"/>
        <v>1</v>
      </c>
      <c r="AW917">
        <f t="shared" si="134"/>
        <v>1</v>
      </c>
      <c r="AX917">
        <f t="shared" si="134"/>
        <v>1</v>
      </c>
      <c r="AY917">
        <f t="shared" si="135"/>
        <v>1</v>
      </c>
    </row>
    <row r="918" spans="1:51">
      <c r="A918" t="s">
        <v>7729</v>
      </c>
      <c r="B918">
        <v>3272637</v>
      </c>
      <c r="C918" t="s">
        <v>303</v>
      </c>
      <c r="D918" t="s">
        <v>7730</v>
      </c>
      <c r="E918" t="s">
        <v>7704</v>
      </c>
      <c r="F918" t="s">
        <v>3926</v>
      </c>
      <c r="G918" t="s">
        <v>455</v>
      </c>
      <c r="H918">
        <v>283.86</v>
      </c>
      <c r="I918">
        <v>283.86</v>
      </c>
      <c r="J918">
        <v>36141183</v>
      </c>
      <c r="L918">
        <v>114752</v>
      </c>
      <c r="M918" t="s">
        <v>7731</v>
      </c>
      <c r="N918" t="s">
        <v>233</v>
      </c>
      <c r="P918">
        <v>2</v>
      </c>
      <c r="Q918">
        <v>1</v>
      </c>
      <c r="R918" t="s">
        <v>231</v>
      </c>
      <c r="S918">
        <v>2</v>
      </c>
      <c r="V918" t="s">
        <v>309</v>
      </c>
      <c r="W918" t="s">
        <v>310</v>
      </c>
      <c r="Y918">
        <v>1</v>
      </c>
      <c r="Z918" t="s">
        <v>467</v>
      </c>
      <c r="AA918" t="s">
        <v>415</v>
      </c>
      <c r="AC918">
        <v>1</v>
      </c>
      <c r="AH918" t="s">
        <v>7721</v>
      </c>
      <c r="AI918">
        <v>3272638</v>
      </c>
      <c r="AJ918" t="s">
        <v>7732</v>
      </c>
      <c r="AK918" t="s">
        <v>7733</v>
      </c>
      <c r="AL918">
        <v>72305</v>
      </c>
      <c r="AN918">
        <v>0</v>
      </c>
      <c r="AO918">
        <f t="shared" si="127"/>
        <v>72305</v>
      </c>
      <c r="AP918" t="s">
        <v>7721</v>
      </c>
      <c r="AQ918">
        <f t="shared" si="128"/>
        <v>-16.597048611110949</v>
      </c>
      <c r="AR918">
        <f t="shared" si="129"/>
        <v>1</v>
      </c>
      <c r="AS918">
        <f t="shared" si="130"/>
        <v>0.40295138888905058</v>
      </c>
      <c r="AT918">
        <f t="shared" si="131"/>
        <v>1</v>
      </c>
      <c r="AU918">
        <f t="shared" si="132"/>
        <v>1</v>
      </c>
      <c r="AV918">
        <f t="shared" si="133"/>
        <v>1</v>
      </c>
      <c r="AW918">
        <f t="shared" si="134"/>
        <v>1</v>
      </c>
      <c r="AX918">
        <f t="shared" si="134"/>
        <v>1</v>
      </c>
      <c r="AY918">
        <f t="shared" si="135"/>
        <v>1</v>
      </c>
    </row>
    <row r="919" spans="1:51">
      <c r="A919" t="s">
        <v>7734</v>
      </c>
      <c r="B919">
        <v>3272639</v>
      </c>
      <c r="C919" t="s">
        <v>303</v>
      </c>
      <c r="D919" t="s">
        <v>1357</v>
      </c>
      <c r="E919" t="s">
        <v>1358</v>
      </c>
      <c r="F919" t="s">
        <v>3926</v>
      </c>
      <c r="G919" t="s">
        <v>455</v>
      </c>
      <c r="H919">
        <v>30</v>
      </c>
      <c r="I919">
        <v>30</v>
      </c>
      <c r="J919">
        <v>36216590</v>
      </c>
      <c r="L919">
        <v>114752</v>
      </c>
      <c r="M919" t="s">
        <v>7735</v>
      </c>
      <c r="N919" t="s">
        <v>233</v>
      </c>
      <c r="P919">
        <v>2</v>
      </c>
      <c r="Q919">
        <v>1</v>
      </c>
      <c r="R919" t="s">
        <v>231</v>
      </c>
      <c r="S919">
        <v>2</v>
      </c>
      <c r="V919" t="s">
        <v>309</v>
      </c>
      <c r="W919" t="s">
        <v>310</v>
      </c>
      <c r="Y919">
        <v>1</v>
      </c>
      <c r="Z919" t="s">
        <v>2719</v>
      </c>
      <c r="AA919" t="s">
        <v>415</v>
      </c>
      <c r="AC919">
        <v>1</v>
      </c>
      <c r="AH919" t="s">
        <v>7736</v>
      </c>
      <c r="AI919">
        <v>3272640</v>
      </c>
      <c r="AJ919" t="s">
        <v>7737</v>
      </c>
      <c r="AK919" t="s">
        <v>7738</v>
      </c>
      <c r="AL919">
        <v>502961</v>
      </c>
      <c r="AN919">
        <v>0</v>
      </c>
      <c r="AO919">
        <f t="shared" si="127"/>
        <v>502961</v>
      </c>
      <c r="AP919" t="s">
        <v>7736</v>
      </c>
      <c r="AQ919">
        <f t="shared" si="128"/>
        <v>-22.596898148149194</v>
      </c>
      <c r="AR919">
        <f t="shared" si="129"/>
        <v>1</v>
      </c>
      <c r="AS919">
        <f t="shared" si="130"/>
        <v>0.40310185185080627</v>
      </c>
      <c r="AT919">
        <f t="shared" si="131"/>
        <v>1</v>
      </c>
      <c r="AU919">
        <f t="shared" si="132"/>
        <v>1</v>
      </c>
      <c r="AV919">
        <f t="shared" si="133"/>
        <v>1</v>
      </c>
      <c r="AW919">
        <f t="shared" si="134"/>
        <v>1</v>
      </c>
      <c r="AX919">
        <f t="shared" si="134"/>
        <v>1</v>
      </c>
      <c r="AY919">
        <f t="shared" si="135"/>
        <v>1</v>
      </c>
    </row>
    <row r="920" spans="1:51">
      <c r="A920" t="s">
        <v>7739</v>
      </c>
      <c r="B920">
        <v>3272641</v>
      </c>
      <c r="C920" t="s">
        <v>303</v>
      </c>
      <c r="D920" t="s">
        <v>7725</v>
      </c>
      <c r="E920" t="s">
        <v>7704</v>
      </c>
      <c r="F920" t="s">
        <v>3926</v>
      </c>
      <c r="G920" t="s">
        <v>497</v>
      </c>
      <c r="H920">
        <v>299.60000000000002</v>
      </c>
      <c r="I920">
        <v>299.60000000000002</v>
      </c>
      <c r="J920">
        <v>36107809</v>
      </c>
      <c r="L920">
        <v>114752</v>
      </c>
      <c r="M920" t="s">
        <v>7740</v>
      </c>
      <c r="N920" t="s">
        <v>233</v>
      </c>
      <c r="P920">
        <v>2</v>
      </c>
      <c r="Q920">
        <v>1</v>
      </c>
      <c r="R920" t="s">
        <v>231</v>
      </c>
      <c r="S920">
        <v>2</v>
      </c>
      <c r="V920" t="s">
        <v>309</v>
      </c>
      <c r="W920" t="s">
        <v>310</v>
      </c>
      <c r="Y920">
        <v>1</v>
      </c>
      <c r="Z920" t="s">
        <v>467</v>
      </c>
      <c r="AA920" t="s">
        <v>415</v>
      </c>
      <c r="AC920">
        <v>1</v>
      </c>
      <c r="AH920" t="s">
        <v>7736</v>
      </c>
      <c r="AI920">
        <v>3272642</v>
      </c>
      <c r="AJ920" t="s">
        <v>7741</v>
      </c>
      <c r="AK920" t="s">
        <v>7742</v>
      </c>
      <c r="AL920">
        <v>72335</v>
      </c>
      <c r="AN920">
        <v>0</v>
      </c>
      <c r="AO920">
        <f t="shared" si="127"/>
        <v>72335</v>
      </c>
      <c r="AP920" t="s">
        <v>7736</v>
      </c>
      <c r="AQ920">
        <f t="shared" si="128"/>
        <v>-16.596701388887595</v>
      </c>
      <c r="AR920">
        <f t="shared" si="129"/>
        <v>1</v>
      </c>
      <c r="AS920">
        <f t="shared" si="130"/>
        <v>0.40329861111240461</v>
      </c>
      <c r="AT920">
        <f t="shared" si="131"/>
        <v>1</v>
      </c>
      <c r="AU920">
        <f t="shared" si="132"/>
        <v>1</v>
      </c>
      <c r="AV920">
        <f t="shared" si="133"/>
        <v>1</v>
      </c>
      <c r="AW920">
        <f t="shared" si="134"/>
        <v>1</v>
      </c>
      <c r="AX920">
        <f t="shared" si="134"/>
        <v>1</v>
      </c>
      <c r="AY920">
        <f t="shared" si="135"/>
        <v>1</v>
      </c>
    </row>
    <row r="921" spans="1:51">
      <c r="A921" t="s">
        <v>7743</v>
      </c>
      <c r="B921">
        <v>3272643</v>
      </c>
      <c r="C921" t="s">
        <v>303</v>
      </c>
      <c r="D921" t="s">
        <v>7714</v>
      </c>
      <c r="E921" t="s">
        <v>1358</v>
      </c>
      <c r="F921" t="s">
        <v>3926</v>
      </c>
      <c r="G921" t="s">
        <v>455</v>
      </c>
      <c r="H921">
        <v>120</v>
      </c>
      <c r="I921">
        <v>120</v>
      </c>
      <c r="J921">
        <v>36069901</v>
      </c>
      <c r="L921">
        <v>114752</v>
      </c>
      <c r="M921" t="s">
        <v>7744</v>
      </c>
      <c r="N921" t="s">
        <v>233</v>
      </c>
      <c r="P921">
        <v>2</v>
      </c>
      <c r="Q921">
        <v>1</v>
      </c>
      <c r="R921" t="s">
        <v>231</v>
      </c>
      <c r="S921">
        <v>2</v>
      </c>
      <c r="V921" t="s">
        <v>309</v>
      </c>
      <c r="W921" t="s">
        <v>310</v>
      </c>
      <c r="Y921">
        <v>1</v>
      </c>
      <c r="Z921" t="s">
        <v>2719</v>
      </c>
      <c r="AA921" t="s">
        <v>415</v>
      </c>
      <c r="AC921">
        <v>1</v>
      </c>
      <c r="AH921" t="s">
        <v>7736</v>
      </c>
      <c r="AI921">
        <v>3272644</v>
      </c>
      <c r="AJ921" t="s">
        <v>7745</v>
      </c>
      <c r="AK921" t="s">
        <v>7746</v>
      </c>
      <c r="AL921">
        <v>501831</v>
      </c>
      <c r="AN921">
        <v>0</v>
      </c>
      <c r="AO921">
        <f t="shared" si="127"/>
        <v>501831</v>
      </c>
      <c r="AP921" t="s">
        <v>7736</v>
      </c>
      <c r="AQ921">
        <f t="shared" si="128"/>
        <v>-22.59655092592584</v>
      </c>
      <c r="AR921">
        <f t="shared" si="129"/>
        <v>1</v>
      </c>
      <c r="AS921">
        <f t="shared" si="130"/>
        <v>0.40344907407416031</v>
      </c>
      <c r="AT921">
        <f t="shared" si="131"/>
        <v>1</v>
      </c>
      <c r="AU921">
        <f t="shared" si="132"/>
        <v>1</v>
      </c>
      <c r="AV921">
        <f t="shared" si="133"/>
        <v>1</v>
      </c>
      <c r="AW921">
        <f t="shared" si="134"/>
        <v>1</v>
      </c>
      <c r="AX921">
        <f t="shared" si="134"/>
        <v>1</v>
      </c>
      <c r="AY921">
        <f t="shared" si="135"/>
        <v>1</v>
      </c>
    </row>
    <row r="922" spans="1:51">
      <c r="A922" t="s">
        <v>7747</v>
      </c>
      <c r="B922">
        <v>3272645</v>
      </c>
      <c r="C922" t="s">
        <v>303</v>
      </c>
      <c r="D922" t="s">
        <v>7748</v>
      </c>
      <c r="E922" t="s">
        <v>1349</v>
      </c>
      <c r="F922" t="s">
        <v>3926</v>
      </c>
      <c r="G922" t="s">
        <v>455</v>
      </c>
      <c r="H922">
        <v>35</v>
      </c>
      <c r="I922">
        <v>35</v>
      </c>
      <c r="J922">
        <v>36069876</v>
      </c>
      <c r="L922">
        <v>114752</v>
      </c>
      <c r="M922" t="s">
        <v>7749</v>
      </c>
      <c r="N922" t="s">
        <v>233</v>
      </c>
      <c r="P922">
        <v>2</v>
      </c>
      <c r="Q922">
        <v>1</v>
      </c>
      <c r="R922" t="s">
        <v>231</v>
      </c>
      <c r="S922">
        <v>2</v>
      </c>
      <c r="V922" t="s">
        <v>309</v>
      </c>
      <c r="W922" t="s">
        <v>310</v>
      </c>
      <c r="Y922">
        <v>1</v>
      </c>
      <c r="Z922" t="s">
        <v>2719</v>
      </c>
      <c r="AA922" t="s">
        <v>415</v>
      </c>
      <c r="AC922">
        <v>1</v>
      </c>
      <c r="AH922" t="s">
        <v>7750</v>
      </c>
      <c r="AI922">
        <v>3272646</v>
      </c>
      <c r="AJ922" t="s">
        <v>7751</v>
      </c>
      <c r="AK922" t="s">
        <v>7752</v>
      </c>
      <c r="AL922">
        <v>416316</v>
      </c>
      <c r="AN922">
        <v>0</v>
      </c>
      <c r="AO922">
        <f t="shared" si="127"/>
        <v>416316</v>
      </c>
      <c r="AP922" t="s">
        <v>7750</v>
      </c>
      <c r="AQ922">
        <f t="shared" si="128"/>
        <v>-22.596412037033588</v>
      </c>
      <c r="AR922">
        <f t="shared" si="129"/>
        <v>1</v>
      </c>
      <c r="AS922">
        <f t="shared" si="130"/>
        <v>0.40358796296641231</v>
      </c>
      <c r="AT922">
        <f t="shared" si="131"/>
        <v>1</v>
      </c>
      <c r="AU922">
        <f t="shared" si="132"/>
        <v>1</v>
      </c>
      <c r="AV922">
        <f t="shared" si="133"/>
        <v>1</v>
      </c>
      <c r="AW922">
        <f t="shared" si="134"/>
        <v>1</v>
      </c>
      <c r="AX922">
        <f t="shared" si="134"/>
        <v>1</v>
      </c>
      <c r="AY922">
        <f t="shared" si="135"/>
        <v>1</v>
      </c>
    </row>
    <row r="923" spans="1:51">
      <c r="A923" t="s">
        <v>7753</v>
      </c>
      <c r="B923">
        <v>3272647</v>
      </c>
      <c r="C923" t="s">
        <v>303</v>
      </c>
      <c r="D923" t="s">
        <v>7754</v>
      </c>
      <c r="E923" t="s">
        <v>1358</v>
      </c>
      <c r="F923" t="s">
        <v>3926</v>
      </c>
      <c r="G923" t="s">
        <v>455</v>
      </c>
      <c r="H923">
        <v>20</v>
      </c>
      <c r="I923">
        <v>20</v>
      </c>
      <c r="J923">
        <v>36069826</v>
      </c>
      <c r="L923">
        <v>114752</v>
      </c>
      <c r="M923" t="s">
        <v>7755</v>
      </c>
      <c r="N923" t="s">
        <v>233</v>
      </c>
      <c r="P923">
        <v>2</v>
      </c>
      <c r="Q923">
        <v>1</v>
      </c>
      <c r="R923" t="s">
        <v>231</v>
      </c>
      <c r="S923">
        <v>2</v>
      </c>
      <c r="V923" t="s">
        <v>309</v>
      </c>
      <c r="W923" t="s">
        <v>310</v>
      </c>
      <c r="Y923">
        <v>1</v>
      </c>
      <c r="Z923" t="s">
        <v>2719</v>
      </c>
      <c r="AA923" t="s">
        <v>415</v>
      </c>
      <c r="AC923">
        <v>1</v>
      </c>
      <c r="AH923" t="s">
        <v>7750</v>
      </c>
      <c r="AI923">
        <v>3272648</v>
      </c>
      <c r="AJ923" t="s">
        <v>7756</v>
      </c>
      <c r="AK923" t="s">
        <v>7757</v>
      </c>
      <c r="AL923">
        <v>503709</v>
      </c>
      <c r="AN923">
        <v>0</v>
      </c>
      <c r="AO923">
        <f t="shared" si="127"/>
        <v>503709</v>
      </c>
      <c r="AP923" t="s">
        <v>7750</v>
      </c>
      <c r="AQ923">
        <f t="shared" si="128"/>
        <v>-22.59613425925636</v>
      </c>
      <c r="AR923">
        <f t="shared" si="129"/>
        <v>1</v>
      </c>
      <c r="AS923">
        <f t="shared" si="130"/>
        <v>0.40386574074364034</v>
      </c>
      <c r="AT923">
        <f t="shared" si="131"/>
        <v>1</v>
      </c>
      <c r="AU923">
        <f t="shared" si="132"/>
        <v>1</v>
      </c>
      <c r="AV923">
        <f t="shared" si="133"/>
        <v>1</v>
      </c>
      <c r="AW923">
        <f t="shared" si="134"/>
        <v>1</v>
      </c>
      <c r="AX923">
        <f t="shared" si="134"/>
        <v>1</v>
      </c>
      <c r="AY923">
        <f t="shared" si="135"/>
        <v>1</v>
      </c>
    </row>
    <row r="924" spans="1:51">
      <c r="A924" t="s">
        <v>7758</v>
      </c>
      <c r="B924">
        <v>3272649</v>
      </c>
      <c r="C924" t="s">
        <v>303</v>
      </c>
      <c r="D924" t="s">
        <v>7759</v>
      </c>
      <c r="E924" t="s">
        <v>1349</v>
      </c>
      <c r="F924" t="s">
        <v>3926</v>
      </c>
      <c r="G924" t="s">
        <v>455</v>
      </c>
      <c r="H924">
        <v>40</v>
      </c>
      <c r="I924">
        <v>40</v>
      </c>
      <c r="J924">
        <v>36069841</v>
      </c>
      <c r="L924">
        <v>114752</v>
      </c>
      <c r="M924" t="s">
        <v>7760</v>
      </c>
      <c r="N924" t="s">
        <v>233</v>
      </c>
      <c r="P924">
        <v>2</v>
      </c>
      <c r="Q924">
        <v>1</v>
      </c>
      <c r="R924" t="s">
        <v>231</v>
      </c>
      <c r="S924">
        <v>2</v>
      </c>
      <c r="V924" t="s">
        <v>309</v>
      </c>
      <c r="W924" t="s">
        <v>310</v>
      </c>
      <c r="Y924">
        <v>1</v>
      </c>
      <c r="Z924" t="s">
        <v>2719</v>
      </c>
      <c r="AA924" t="s">
        <v>415</v>
      </c>
      <c r="AC924">
        <v>1</v>
      </c>
      <c r="AH924" t="s">
        <v>7750</v>
      </c>
      <c r="AI924">
        <v>3272650</v>
      </c>
      <c r="AJ924" t="s">
        <v>7761</v>
      </c>
      <c r="AK924" t="s">
        <v>7762</v>
      </c>
      <c r="AL924">
        <v>415951</v>
      </c>
      <c r="AN924">
        <v>0</v>
      </c>
      <c r="AO924">
        <f t="shared" si="127"/>
        <v>415951</v>
      </c>
      <c r="AP924" t="s">
        <v>7750</v>
      </c>
      <c r="AQ924">
        <f t="shared" si="128"/>
        <v>-22.595995370371384</v>
      </c>
      <c r="AR924">
        <f t="shared" si="129"/>
        <v>1</v>
      </c>
      <c r="AS924">
        <f t="shared" si="130"/>
        <v>0.40400462962861639</v>
      </c>
      <c r="AT924">
        <f t="shared" si="131"/>
        <v>1</v>
      </c>
      <c r="AU924">
        <f t="shared" si="132"/>
        <v>1</v>
      </c>
      <c r="AV924">
        <f t="shared" si="133"/>
        <v>1</v>
      </c>
      <c r="AW924">
        <f t="shared" si="134"/>
        <v>1</v>
      </c>
      <c r="AX924">
        <f t="shared" si="134"/>
        <v>1</v>
      </c>
      <c r="AY924">
        <f t="shared" si="135"/>
        <v>1</v>
      </c>
    </row>
    <row r="925" spans="1:51">
      <c r="A925" t="s">
        <v>7763</v>
      </c>
      <c r="B925">
        <v>3272651</v>
      </c>
      <c r="C925" t="s">
        <v>303</v>
      </c>
      <c r="D925" t="s">
        <v>7764</v>
      </c>
      <c r="E925" t="s">
        <v>1358</v>
      </c>
      <c r="F925" t="s">
        <v>3926</v>
      </c>
      <c r="G925" t="s">
        <v>455</v>
      </c>
      <c r="H925">
        <v>20</v>
      </c>
      <c r="I925">
        <v>20</v>
      </c>
      <c r="J925">
        <v>36069676</v>
      </c>
      <c r="L925">
        <v>114752</v>
      </c>
      <c r="M925" t="s">
        <v>7765</v>
      </c>
      <c r="N925" t="s">
        <v>233</v>
      </c>
      <c r="P925">
        <v>2</v>
      </c>
      <c r="Q925">
        <v>1</v>
      </c>
      <c r="R925" t="s">
        <v>231</v>
      </c>
      <c r="S925">
        <v>2</v>
      </c>
      <c r="V925" t="s">
        <v>309</v>
      </c>
      <c r="W925" t="s">
        <v>310</v>
      </c>
      <c r="Y925">
        <v>1</v>
      </c>
      <c r="Z925" t="s">
        <v>2719</v>
      </c>
      <c r="AA925" t="s">
        <v>415</v>
      </c>
      <c r="AC925">
        <v>1</v>
      </c>
      <c r="AH925" t="s">
        <v>7750</v>
      </c>
      <c r="AI925">
        <v>3272652</v>
      </c>
      <c r="AJ925" t="s">
        <v>7766</v>
      </c>
      <c r="AK925" t="s">
        <v>7767</v>
      </c>
      <c r="AL925">
        <v>501943</v>
      </c>
      <c r="AN925">
        <v>0</v>
      </c>
      <c r="AO925">
        <f t="shared" si="127"/>
        <v>501943</v>
      </c>
      <c r="AP925" t="s">
        <v>7768</v>
      </c>
      <c r="AQ925">
        <f t="shared" si="128"/>
        <v>-22.595856481479132</v>
      </c>
      <c r="AR925">
        <f t="shared" si="129"/>
        <v>1</v>
      </c>
      <c r="AS925">
        <f t="shared" si="130"/>
        <v>0.40414351852086838</v>
      </c>
      <c r="AT925">
        <f t="shared" si="131"/>
        <v>1</v>
      </c>
      <c r="AU925">
        <f t="shared" si="132"/>
        <v>1</v>
      </c>
      <c r="AV925">
        <f t="shared" si="133"/>
        <v>1</v>
      </c>
      <c r="AW925">
        <f t="shared" si="134"/>
        <v>1</v>
      </c>
      <c r="AX925">
        <f t="shared" si="134"/>
        <v>1</v>
      </c>
      <c r="AY925">
        <f t="shared" si="135"/>
        <v>1</v>
      </c>
    </row>
    <row r="926" spans="1:51">
      <c r="A926" t="s">
        <v>7769</v>
      </c>
      <c r="B926">
        <v>3272653</v>
      </c>
      <c r="C926" t="s">
        <v>303</v>
      </c>
      <c r="D926" t="s">
        <v>7770</v>
      </c>
      <c r="E926" t="s">
        <v>1358</v>
      </c>
      <c r="F926" t="s">
        <v>3926</v>
      </c>
      <c r="G926" t="s">
        <v>455</v>
      </c>
      <c r="H926">
        <v>170</v>
      </c>
      <c r="I926">
        <v>170</v>
      </c>
      <c r="J926">
        <v>36069580</v>
      </c>
      <c r="L926">
        <v>114752</v>
      </c>
      <c r="M926" t="s">
        <v>7771</v>
      </c>
      <c r="N926" t="s">
        <v>233</v>
      </c>
      <c r="P926">
        <v>2</v>
      </c>
      <c r="Q926">
        <v>1</v>
      </c>
      <c r="R926" t="s">
        <v>231</v>
      </c>
      <c r="S926">
        <v>2</v>
      </c>
      <c r="V926" t="s">
        <v>309</v>
      </c>
      <c r="W926" t="s">
        <v>310</v>
      </c>
      <c r="Y926">
        <v>1</v>
      </c>
      <c r="Z926" t="s">
        <v>2719</v>
      </c>
      <c r="AA926" t="s">
        <v>415</v>
      </c>
      <c r="AC926">
        <v>1</v>
      </c>
      <c r="AH926" t="s">
        <v>7768</v>
      </c>
      <c r="AI926">
        <v>3272654</v>
      </c>
      <c r="AJ926" t="s">
        <v>7772</v>
      </c>
      <c r="AK926" t="s">
        <v>7773</v>
      </c>
      <c r="AL926">
        <v>502493</v>
      </c>
      <c r="AN926">
        <v>0</v>
      </c>
      <c r="AO926">
        <f t="shared" si="127"/>
        <v>502493</v>
      </c>
      <c r="AP926" t="s">
        <v>7768</v>
      </c>
      <c r="AQ926">
        <f t="shared" si="128"/>
        <v>-22.595671296294313</v>
      </c>
      <c r="AR926">
        <f t="shared" si="129"/>
        <v>1</v>
      </c>
      <c r="AS926">
        <f t="shared" si="130"/>
        <v>0.40432870370568708</v>
      </c>
      <c r="AT926">
        <f t="shared" si="131"/>
        <v>1</v>
      </c>
      <c r="AU926">
        <f t="shared" si="132"/>
        <v>1</v>
      </c>
      <c r="AV926">
        <f t="shared" si="133"/>
        <v>1</v>
      </c>
      <c r="AW926">
        <f t="shared" si="134"/>
        <v>1</v>
      </c>
      <c r="AX926">
        <f t="shared" si="134"/>
        <v>1</v>
      </c>
      <c r="AY926">
        <f t="shared" si="135"/>
        <v>1</v>
      </c>
    </row>
    <row r="927" spans="1:51">
      <c r="A927" t="s">
        <v>7774</v>
      </c>
      <c r="B927">
        <v>3272655</v>
      </c>
      <c r="C927" t="s">
        <v>303</v>
      </c>
      <c r="D927" t="s">
        <v>7775</v>
      </c>
      <c r="E927" t="s">
        <v>1358</v>
      </c>
      <c r="F927" t="s">
        <v>3926</v>
      </c>
      <c r="G927" t="s">
        <v>455</v>
      </c>
      <c r="H927">
        <v>150</v>
      </c>
      <c r="I927">
        <v>150</v>
      </c>
      <c r="J927">
        <v>36069528</v>
      </c>
      <c r="L927">
        <v>114752</v>
      </c>
      <c r="M927" t="s">
        <v>7776</v>
      </c>
      <c r="N927" t="s">
        <v>233</v>
      </c>
      <c r="P927">
        <v>2</v>
      </c>
      <c r="Q927">
        <v>1</v>
      </c>
      <c r="R927" t="s">
        <v>231</v>
      </c>
      <c r="S927">
        <v>2</v>
      </c>
      <c r="V927" t="s">
        <v>309</v>
      </c>
      <c r="W927" t="s">
        <v>310</v>
      </c>
      <c r="Y927">
        <v>1</v>
      </c>
      <c r="Z927" t="s">
        <v>2719</v>
      </c>
      <c r="AA927" t="s">
        <v>415</v>
      </c>
      <c r="AC927">
        <v>1</v>
      </c>
      <c r="AH927" t="s">
        <v>7768</v>
      </c>
      <c r="AI927">
        <v>3272656</v>
      </c>
      <c r="AJ927" t="s">
        <v>7777</v>
      </c>
      <c r="AK927" t="s">
        <v>7778</v>
      </c>
      <c r="AL927">
        <v>501957</v>
      </c>
      <c r="AN927">
        <v>0</v>
      </c>
      <c r="AO927">
        <f t="shared" si="127"/>
        <v>501957</v>
      </c>
      <c r="AP927" t="s">
        <v>7768</v>
      </c>
      <c r="AQ927">
        <f t="shared" si="128"/>
        <v>-22.595520833332557</v>
      </c>
      <c r="AR927">
        <f t="shared" si="129"/>
        <v>1</v>
      </c>
      <c r="AS927">
        <f t="shared" si="130"/>
        <v>0.40447916666744277</v>
      </c>
      <c r="AT927">
        <f t="shared" si="131"/>
        <v>1</v>
      </c>
      <c r="AU927">
        <f t="shared" si="132"/>
        <v>1</v>
      </c>
      <c r="AV927">
        <f t="shared" si="133"/>
        <v>1</v>
      </c>
      <c r="AW927">
        <f t="shared" si="134"/>
        <v>1</v>
      </c>
      <c r="AX927">
        <f t="shared" si="134"/>
        <v>1</v>
      </c>
      <c r="AY927">
        <f t="shared" si="135"/>
        <v>1</v>
      </c>
    </row>
    <row r="928" spans="1:51">
      <c r="A928" t="s">
        <v>7779</v>
      </c>
      <c r="B928">
        <v>3272657</v>
      </c>
      <c r="C928" t="s">
        <v>303</v>
      </c>
      <c r="D928" t="s">
        <v>7780</v>
      </c>
      <c r="E928" t="s">
        <v>1358</v>
      </c>
      <c r="F928" t="s">
        <v>3926</v>
      </c>
      <c r="G928" t="s">
        <v>455</v>
      </c>
      <c r="H928">
        <v>170</v>
      </c>
      <c r="I928">
        <v>170</v>
      </c>
      <c r="J928">
        <v>36069515</v>
      </c>
      <c r="L928">
        <v>114752</v>
      </c>
      <c r="M928" t="s">
        <v>7781</v>
      </c>
      <c r="N928" t="s">
        <v>233</v>
      </c>
      <c r="P928">
        <v>2</v>
      </c>
      <c r="Q928">
        <v>1</v>
      </c>
      <c r="R928" t="s">
        <v>231</v>
      </c>
      <c r="S928">
        <v>2</v>
      </c>
      <c r="V928" t="s">
        <v>309</v>
      </c>
      <c r="W928" t="s">
        <v>310</v>
      </c>
      <c r="Y928">
        <v>1</v>
      </c>
      <c r="Z928" t="s">
        <v>2719</v>
      </c>
      <c r="AA928" t="s">
        <v>415</v>
      </c>
      <c r="AC928">
        <v>1</v>
      </c>
      <c r="AH928" t="s">
        <v>7768</v>
      </c>
      <c r="AI928">
        <v>3272658</v>
      </c>
      <c r="AJ928" t="s">
        <v>7782</v>
      </c>
      <c r="AK928" t="s">
        <v>7783</v>
      </c>
      <c r="AL928">
        <v>497078</v>
      </c>
      <c r="AN928">
        <v>0</v>
      </c>
      <c r="AO928">
        <f t="shared" si="127"/>
        <v>497078</v>
      </c>
      <c r="AP928" t="s">
        <v>7644</v>
      </c>
      <c r="AQ928">
        <f t="shared" si="128"/>
        <v>-22.595381944447581</v>
      </c>
      <c r="AR928">
        <f t="shared" si="129"/>
        <v>1</v>
      </c>
      <c r="AS928">
        <f t="shared" si="130"/>
        <v>0.40461805555241881</v>
      </c>
      <c r="AT928">
        <f t="shared" si="131"/>
        <v>1</v>
      </c>
      <c r="AU928">
        <f t="shared" si="132"/>
        <v>1</v>
      </c>
      <c r="AV928">
        <f t="shared" si="133"/>
        <v>1</v>
      </c>
      <c r="AW928">
        <f t="shared" si="134"/>
        <v>1</v>
      </c>
      <c r="AX928">
        <f t="shared" si="134"/>
        <v>1</v>
      </c>
      <c r="AY928">
        <f t="shared" si="135"/>
        <v>1</v>
      </c>
    </row>
    <row r="929" spans="1:51">
      <c r="A929" t="s">
        <v>7784</v>
      </c>
      <c r="B929">
        <v>3272659</v>
      </c>
      <c r="C929" t="s">
        <v>303</v>
      </c>
      <c r="D929" t="s">
        <v>7785</v>
      </c>
      <c r="E929" t="s">
        <v>7704</v>
      </c>
      <c r="F929" t="s">
        <v>3926</v>
      </c>
      <c r="G929" t="s">
        <v>3404</v>
      </c>
      <c r="H929">
        <v>811.2</v>
      </c>
      <c r="I929">
        <v>811.2</v>
      </c>
      <c r="J929">
        <v>36068656</v>
      </c>
      <c r="L929">
        <v>114752</v>
      </c>
      <c r="M929" t="s">
        <v>7786</v>
      </c>
      <c r="N929" t="s">
        <v>233</v>
      </c>
      <c r="P929">
        <v>2</v>
      </c>
      <c r="Q929">
        <v>1</v>
      </c>
      <c r="R929" t="s">
        <v>231</v>
      </c>
      <c r="S929">
        <v>2</v>
      </c>
      <c r="V929" t="s">
        <v>309</v>
      </c>
      <c r="W929" t="s">
        <v>310</v>
      </c>
      <c r="Y929">
        <v>1</v>
      </c>
      <c r="Z929" t="s">
        <v>467</v>
      </c>
      <c r="AA929" t="s">
        <v>415</v>
      </c>
      <c r="AC929">
        <v>1</v>
      </c>
      <c r="AH929" t="s">
        <v>7644</v>
      </c>
      <c r="AI929">
        <v>3272660</v>
      </c>
      <c r="AJ929" t="s">
        <v>7787</v>
      </c>
      <c r="AK929" t="s">
        <v>7788</v>
      </c>
      <c r="AL929">
        <v>72297</v>
      </c>
      <c r="AN929">
        <v>0</v>
      </c>
      <c r="AO929">
        <f t="shared" si="127"/>
        <v>72297</v>
      </c>
      <c r="AP929" t="s">
        <v>7644</v>
      </c>
      <c r="AQ929">
        <f t="shared" si="128"/>
        <v>-16.594837962962629</v>
      </c>
      <c r="AR929">
        <f t="shared" si="129"/>
        <v>1</v>
      </c>
      <c r="AS929">
        <f t="shared" si="130"/>
        <v>0.40516203703737119</v>
      </c>
      <c r="AT929">
        <f t="shared" si="131"/>
        <v>1</v>
      </c>
      <c r="AU929">
        <f t="shared" si="132"/>
        <v>1</v>
      </c>
      <c r="AV929">
        <f t="shared" si="133"/>
        <v>1</v>
      </c>
      <c r="AW929">
        <f t="shared" si="134"/>
        <v>1</v>
      </c>
      <c r="AX929">
        <f t="shared" si="134"/>
        <v>1</v>
      </c>
      <c r="AY929">
        <f t="shared" si="135"/>
        <v>1</v>
      </c>
    </row>
    <row r="930" spans="1:51">
      <c r="A930" t="s">
        <v>7789</v>
      </c>
      <c r="B930">
        <v>3272661</v>
      </c>
      <c r="C930" t="s">
        <v>303</v>
      </c>
      <c r="D930" t="s">
        <v>7780</v>
      </c>
      <c r="E930" t="s">
        <v>1358</v>
      </c>
      <c r="F930" t="s">
        <v>3926</v>
      </c>
      <c r="G930" t="s">
        <v>2702</v>
      </c>
      <c r="H930">
        <v>270</v>
      </c>
      <c r="I930">
        <v>270</v>
      </c>
      <c r="J930">
        <v>36067586</v>
      </c>
      <c r="L930">
        <v>114752</v>
      </c>
      <c r="M930" t="s">
        <v>7790</v>
      </c>
      <c r="N930" t="s">
        <v>233</v>
      </c>
      <c r="P930">
        <v>2</v>
      </c>
      <c r="Q930">
        <v>1</v>
      </c>
      <c r="R930" t="s">
        <v>231</v>
      </c>
      <c r="S930">
        <v>2</v>
      </c>
      <c r="V930" t="s">
        <v>309</v>
      </c>
      <c r="W930" t="s">
        <v>310</v>
      </c>
      <c r="Y930">
        <v>1</v>
      </c>
      <c r="Z930" t="s">
        <v>2294</v>
      </c>
      <c r="AA930" t="s">
        <v>415</v>
      </c>
      <c r="AC930">
        <v>1</v>
      </c>
      <c r="AH930" t="s">
        <v>7644</v>
      </c>
      <c r="AI930">
        <v>3272662</v>
      </c>
      <c r="AJ930" t="s">
        <v>7791</v>
      </c>
      <c r="AK930" t="s">
        <v>7792</v>
      </c>
      <c r="AL930">
        <v>499654</v>
      </c>
      <c r="AN930">
        <v>0</v>
      </c>
      <c r="AO930">
        <f t="shared" si="127"/>
        <v>499654</v>
      </c>
      <c r="AP930" t="s">
        <v>7644</v>
      </c>
      <c r="AQ930">
        <f t="shared" si="128"/>
        <v>-27.594479166669771</v>
      </c>
      <c r="AR930">
        <f t="shared" si="129"/>
        <v>1</v>
      </c>
      <c r="AS930">
        <f t="shared" si="130"/>
        <v>0.40552083333022892</v>
      </c>
      <c r="AT930">
        <f t="shared" si="131"/>
        <v>1</v>
      </c>
      <c r="AU930">
        <f t="shared" si="132"/>
        <v>1</v>
      </c>
      <c r="AV930">
        <f t="shared" si="133"/>
        <v>1</v>
      </c>
      <c r="AW930">
        <f t="shared" si="134"/>
        <v>1</v>
      </c>
      <c r="AX930">
        <f t="shared" si="134"/>
        <v>1</v>
      </c>
      <c r="AY930">
        <f t="shared" si="135"/>
        <v>1</v>
      </c>
    </row>
    <row r="931" spans="1:51">
      <c r="A931" t="s">
        <v>7793</v>
      </c>
      <c r="B931">
        <v>3272663</v>
      </c>
      <c r="C931" t="s">
        <v>303</v>
      </c>
      <c r="D931" t="s">
        <v>7794</v>
      </c>
      <c r="E931" t="s">
        <v>7704</v>
      </c>
      <c r="F931" t="s">
        <v>3926</v>
      </c>
      <c r="G931" t="s">
        <v>449</v>
      </c>
      <c r="H931">
        <v>764.4</v>
      </c>
      <c r="I931">
        <v>764.4</v>
      </c>
      <c r="J931">
        <v>36006874</v>
      </c>
      <c r="L931">
        <v>114752</v>
      </c>
      <c r="M931" t="s">
        <v>7795</v>
      </c>
      <c r="N931" t="s">
        <v>233</v>
      </c>
      <c r="P931">
        <v>2</v>
      </c>
      <c r="Q931">
        <v>1</v>
      </c>
      <c r="R931" t="s">
        <v>231</v>
      </c>
      <c r="S931">
        <v>2</v>
      </c>
      <c r="V931" t="s">
        <v>309</v>
      </c>
      <c r="W931" t="s">
        <v>310</v>
      </c>
      <c r="Y931">
        <v>1</v>
      </c>
      <c r="Z931" t="s">
        <v>467</v>
      </c>
      <c r="AA931" t="s">
        <v>415</v>
      </c>
      <c r="AC931">
        <v>1</v>
      </c>
      <c r="AH931" t="s">
        <v>7644</v>
      </c>
      <c r="AI931">
        <v>3272664</v>
      </c>
      <c r="AJ931" t="s">
        <v>7796</v>
      </c>
      <c r="AK931" t="s">
        <v>7797</v>
      </c>
      <c r="AL931">
        <v>72363</v>
      </c>
      <c r="AN931">
        <v>0</v>
      </c>
      <c r="AO931">
        <f t="shared" si="127"/>
        <v>72363</v>
      </c>
      <c r="AP931" t="s">
        <v>7644</v>
      </c>
      <c r="AQ931">
        <f t="shared" si="128"/>
        <v>-16.594328703700739</v>
      </c>
      <c r="AR931">
        <f t="shared" si="129"/>
        <v>1</v>
      </c>
      <c r="AS931">
        <f t="shared" si="130"/>
        <v>0.40567129629926058</v>
      </c>
      <c r="AT931">
        <f t="shared" si="131"/>
        <v>1</v>
      </c>
      <c r="AU931">
        <f t="shared" si="132"/>
        <v>1</v>
      </c>
      <c r="AV931">
        <f t="shared" si="133"/>
        <v>1</v>
      </c>
      <c r="AW931">
        <f t="shared" si="134"/>
        <v>1</v>
      </c>
      <c r="AX931">
        <f t="shared" si="134"/>
        <v>1</v>
      </c>
      <c r="AY931">
        <f t="shared" si="135"/>
        <v>1</v>
      </c>
    </row>
    <row r="932" spans="1:51">
      <c r="A932" t="s">
        <v>7798</v>
      </c>
      <c r="B932">
        <v>3272665</v>
      </c>
      <c r="C932" t="s">
        <v>303</v>
      </c>
      <c r="D932" t="s">
        <v>7799</v>
      </c>
      <c r="E932" t="s">
        <v>7704</v>
      </c>
      <c r="F932" t="s">
        <v>3926</v>
      </c>
      <c r="G932" t="s">
        <v>455</v>
      </c>
      <c r="H932">
        <v>371.84</v>
      </c>
      <c r="I932">
        <v>371.84</v>
      </c>
      <c r="J932">
        <v>36033686</v>
      </c>
      <c r="L932">
        <v>114752</v>
      </c>
      <c r="M932" t="s">
        <v>7800</v>
      </c>
      <c r="N932" t="s">
        <v>233</v>
      </c>
      <c r="P932">
        <v>2</v>
      </c>
      <c r="Q932">
        <v>1</v>
      </c>
      <c r="R932" t="s">
        <v>231</v>
      </c>
      <c r="S932">
        <v>2</v>
      </c>
      <c r="V932" t="s">
        <v>309</v>
      </c>
      <c r="W932" t="s">
        <v>310</v>
      </c>
      <c r="Y932">
        <v>1</v>
      </c>
      <c r="Z932" t="s">
        <v>467</v>
      </c>
      <c r="AA932" t="s">
        <v>415</v>
      </c>
      <c r="AC932">
        <v>1</v>
      </c>
      <c r="AH932" t="s">
        <v>7801</v>
      </c>
      <c r="AI932">
        <v>3272666</v>
      </c>
      <c r="AJ932" t="s">
        <v>7802</v>
      </c>
      <c r="AK932" t="s">
        <v>7803</v>
      </c>
      <c r="AL932">
        <v>72603</v>
      </c>
      <c r="AN932">
        <v>0</v>
      </c>
      <c r="AO932">
        <f t="shared" si="127"/>
        <v>72603</v>
      </c>
      <c r="AP932" t="s">
        <v>7801</v>
      </c>
      <c r="AQ932">
        <f t="shared" si="128"/>
        <v>-16.59416666666948</v>
      </c>
      <c r="AR932">
        <f t="shared" si="129"/>
        <v>1</v>
      </c>
      <c r="AS932">
        <f t="shared" si="130"/>
        <v>0.40583333333051996</v>
      </c>
      <c r="AT932">
        <f t="shared" si="131"/>
        <v>1</v>
      </c>
      <c r="AU932">
        <f t="shared" si="132"/>
        <v>1</v>
      </c>
      <c r="AV932">
        <f t="shared" si="133"/>
        <v>1</v>
      </c>
      <c r="AW932">
        <f t="shared" si="134"/>
        <v>1</v>
      </c>
      <c r="AX932">
        <f t="shared" si="134"/>
        <v>1</v>
      </c>
      <c r="AY932">
        <f t="shared" si="135"/>
        <v>1</v>
      </c>
    </row>
    <row r="933" spans="1:51">
      <c r="A933" t="s">
        <v>7804</v>
      </c>
      <c r="B933">
        <v>3272667</v>
      </c>
      <c r="C933" t="s">
        <v>303</v>
      </c>
      <c r="D933" t="s">
        <v>7780</v>
      </c>
      <c r="E933" t="s">
        <v>1358</v>
      </c>
      <c r="F933" t="s">
        <v>3926</v>
      </c>
      <c r="G933" t="s">
        <v>2294</v>
      </c>
      <c r="H933">
        <v>230</v>
      </c>
      <c r="I933">
        <v>230</v>
      </c>
      <c r="J933">
        <v>36067551</v>
      </c>
      <c r="L933">
        <v>114752</v>
      </c>
      <c r="M933" t="s">
        <v>7805</v>
      </c>
      <c r="N933" t="s">
        <v>233</v>
      </c>
      <c r="P933">
        <v>2</v>
      </c>
      <c r="Q933">
        <v>1</v>
      </c>
      <c r="R933" t="s">
        <v>231</v>
      </c>
      <c r="S933">
        <v>2</v>
      </c>
      <c r="V933" t="s">
        <v>309</v>
      </c>
      <c r="W933" t="s">
        <v>310</v>
      </c>
      <c r="Y933">
        <v>1</v>
      </c>
      <c r="Z933" t="s">
        <v>2294</v>
      </c>
      <c r="AA933" t="s">
        <v>415</v>
      </c>
      <c r="AC933">
        <v>1</v>
      </c>
      <c r="AH933" t="s">
        <v>7801</v>
      </c>
      <c r="AI933">
        <v>3272668</v>
      </c>
      <c r="AJ933" t="s">
        <v>7806</v>
      </c>
      <c r="AK933" t="s">
        <v>7807</v>
      </c>
      <c r="AL933">
        <v>503391</v>
      </c>
      <c r="AN933">
        <v>0</v>
      </c>
      <c r="AO933">
        <f t="shared" si="127"/>
        <v>503391</v>
      </c>
      <c r="AP933" t="s">
        <v>7801</v>
      </c>
      <c r="AQ933">
        <f t="shared" si="128"/>
        <v>-27.593969907407882</v>
      </c>
      <c r="AR933">
        <f t="shared" si="129"/>
        <v>1</v>
      </c>
      <c r="AS933">
        <f t="shared" si="130"/>
        <v>0.40603009259211831</v>
      </c>
      <c r="AT933">
        <f t="shared" si="131"/>
        <v>1</v>
      </c>
      <c r="AU933">
        <f t="shared" si="132"/>
        <v>1</v>
      </c>
      <c r="AV933">
        <f t="shared" si="133"/>
        <v>1</v>
      </c>
      <c r="AW933">
        <f t="shared" si="134"/>
        <v>1</v>
      </c>
      <c r="AX933">
        <f t="shared" si="134"/>
        <v>1</v>
      </c>
      <c r="AY933">
        <f t="shared" si="135"/>
        <v>1</v>
      </c>
    </row>
    <row r="934" spans="1:51">
      <c r="A934" t="s">
        <v>7808</v>
      </c>
      <c r="B934">
        <v>3272669</v>
      </c>
      <c r="C934" t="s">
        <v>303</v>
      </c>
      <c r="D934" t="s">
        <v>7809</v>
      </c>
      <c r="E934" t="s">
        <v>305</v>
      </c>
      <c r="F934" t="s">
        <v>3926</v>
      </c>
      <c r="G934" t="s">
        <v>7810</v>
      </c>
      <c r="H934">
        <v>30</v>
      </c>
      <c r="I934">
        <v>30</v>
      </c>
      <c r="J934">
        <v>35947336</v>
      </c>
      <c r="L934">
        <v>114752</v>
      </c>
      <c r="M934" t="s">
        <v>7811</v>
      </c>
      <c r="N934" t="s">
        <v>233</v>
      </c>
      <c r="P934">
        <v>2</v>
      </c>
      <c r="Q934">
        <v>1</v>
      </c>
      <c r="R934" t="s">
        <v>231</v>
      </c>
      <c r="S934">
        <v>2</v>
      </c>
      <c r="V934" t="s">
        <v>309</v>
      </c>
      <c r="W934" t="s">
        <v>310</v>
      </c>
      <c r="Y934">
        <v>1</v>
      </c>
      <c r="Z934" t="s">
        <v>978</v>
      </c>
      <c r="AA934" t="s">
        <v>415</v>
      </c>
      <c r="AC934">
        <v>1</v>
      </c>
      <c r="AH934" t="s">
        <v>7812</v>
      </c>
      <c r="AI934">
        <v>3272670</v>
      </c>
      <c r="AJ934" t="s">
        <v>7813</v>
      </c>
      <c r="AK934" t="s">
        <v>7814</v>
      </c>
      <c r="AL934">
        <v>414841</v>
      </c>
      <c r="AN934">
        <v>0</v>
      </c>
      <c r="AO934">
        <f t="shared" si="127"/>
        <v>414841</v>
      </c>
      <c r="AP934" t="s">
        <v>7812</v>
      </c>
      <c r="AQ934">
        <f t="shared" si="128"/>
        <v>-12.593703703700157</v>
      </c>
      <c r="AR934">
        <f t="shared" si="129"/>
        <v>1</v>
      </c>
      <c r="AS934">
        <f t="shared" si="130"/>
        <v>0.40629629629984265</v>
      </c>
      <c r="AT934">
        <f t="shared" si="131"/>
        <v>1</v>
      </c>
      <c r="AU934">
        <f t="shared" si="132"/>
        <v>1</v>
      </c>
      <c r="AV934">
        <f t="shared" si="133"/>
        <v>1</v>
      </c>
      <c r="AW934">
        <f t="shared" si="134"/>
        <v>1</v>
      </c>
      <c r="AX934">
        <f t="shared" si="134"/>
        <v>1</v>
      </c>
      <c r="AY934">
        <f t="shared" si="135"/>
        <v>1</v>
      </c>
    </row>
    <row r="935" spans="1:51">
      <c r="A935" t="s">
        <v>7815</v>
      </c>
      <c r="B935">
        <v>3272671</v>
      </c>
      <c r="C935" t="s">
        <v>303</v>
      </c>
      <c r="D935" t="s">
        <v>7816</v>
      </c>
      <c r="E935" t="s">
        <v>305</v>
      </c>
      <c r="F935" t="s">
        <v>3926</v>
      </c>
      <c r="G935" t="s">
        <v>1800</v>
      </c>
      <c r="H935">
        <v>90</v>
      </c>
      <c r="I935">
        <v>90</v>
      </c>
      <c r="J935">
        <v>35942792</v>
      </c>
      <c r="L935">
        <v>114752</v>
      </c>
      <c r="M935" t="s">
        <v>7817</v>
      </c>
      <c r="N935" t="s">
        <v>233</v>
      </c>
      <c r="P935">
        <v>2</v>
      </c>
      <c r="Q935">
        <v>1</v>
      </c>
      <c r="R935" t="s">
        <v>231</v>
      </c>
      <c r="S935">
        <v>2</v>
      </c>
      <c r="V935" t="s">
        <v>309</v>
      </c>
      <c r="W935" t="s">
        <v>310</v>
      </c>
      <c r="Y935">
        <v>1</v>
      </c>
      <c r="Z935" t="s">
        <v>978</v>
      </c>
      <c r="AA935" t="s">
        <v>415</v>
      </c>
      <c r="AC935">
        <v>1</v>
      </c>
      <c r="AH935" t="s">
        <v>7812</v>
      </c>
      <c r="AI935">
        <v>3272672</v>
      </c>
      <c r="AJ935" t="s">
        <v>7818</v>
      </c>
      <c r="AK935" t="s">
        <v>7819</v>
      </c>
      <c r="AL935">
        <v>415606</v>
      </c>
      <c r="AN935">
        <v>0</v>
      </c>
      <c r="AO935">
        <f t="shared" si="127"/>
        <v>415606</v>
      </c>
      <c r="AP935" t="s">
        <v>7812</v>
      </c>
      <c r="AQ935">
        <f t="shared" si="128"/>
        <v>-12.593472222222772</v>
      </c>
      <c r="AR935">
        <f t="shared" si="129"/>
        <v>1</v>
      </c>
      <c r="AS935">
        <f t="shared" si="130"/>
        <v>0.40652777777722804</v>
      </c>
      <c r="AT935">
        <f t="shared" si="131"/>
        <v>1</v>
      </c>
      <c r="AU935">
        <f t="shared" si="132"/>
        <v>1</v>
      </c>
      <c r="AV935">
        <f t="shared" si="133"/>
        <v>1</v>
      </c>
      <c r="AW935">
        <f t="shared" si="134"/>
        <v>1</v>
      </c>
      <c r="AX935">
        <f t="shared" si="134"/>
        <v>1</v>
      </c>
      <c r="AY935">
        <f t="shared" si="135"/>
        <v>1</v>
      </c>
    </row>
    <row r="936" spans="1:51">
      <c r="A936" t="s">
        <v>7820</v>
      </c>
      <c r="B936">
        <v>3272673</v>
      </c>
      <c r="C936" t="s">
        <v>303</v>
      </c>
      <c r="D936" t="s">
        <v>7821</v>
      </c>
      <c r="E936" t="s">
        <v>7704</v>
      </c>
      <c r="F936" t="s">
        <v>3926</v>
      </c>
      <c r="G936" t="s">
        <v>2702</v>
      </c>
      <c r="H936">
        <v>75.599999999999994</v>
      </c>
      <c r="I936">
        <v>75.599999999999994</v>
      </c>
      <c r="J936">
        <v>35941878</v>
      </c>
      <c r="L936">
        <v>114752</v>
      </c>
      <c r="M936" t="s">
        <v>7822</v>
      </c>
      <c r="N936" t="s">
        <v>233</v>
      </c>
      <c r="P936">
        <v>2</v>
      </c>
      <c r="Q936">
        <v>1</v>
      </c>
      <c r="R936" t="s">
        <v>231</v>
      </c>
      <c r="S936">
        <v>2</v>
      </c>
      <c r="V936" t="s">
        <v>309</v>
      </c>
      <c r="W936" t="s">
        <v>310</v>
      </c>
      <c r="Y936">
        <v>1</v>
      </c>
      <c r="Z936" t="s">
        <v>467</v>
      </c>
      <c r="AA936" t="s">
        <v>415</v>
      </c>
      <c r="AC936">
        <v>1</v>
      </c>
      <c r="AH936" t="s">
        <v>7812</v>
      </c>
      <c r="AI936">
        <v>3272674</v>
      </c>
      <c r="AJ936" t="s">
        <v>7823</v>
      </c>
      <c r="AK936" t="s">
        <v>7824</v>
      </c>
      <c r="AL936">
        <v>72260</v>
      </c>
      <c r="AN936">
        <v>0</v>
      </c>
      <c r="AO936">
        <f t="shared" si="127"/>
        <v>72260</v>
      </c>
      <c r="AP936" t="s">
        <v>7812</v>
      </c>
      <c r="AQ936">
        <f t="shared" si="128"/>
        <v>-16.593217592591827</v>
      </c>
      <c r="AR936">
        <f t="shared" si="129"/>
        <v>1</v>
      </c>
      <c r="AS936">
        <f t="shared" si="130"/>
        <v>0.40678240740817273</v>
      </c>
      <c r="AT936">
        <f t="shared" si="131"/>
        <v>1</v>
      </c>
      <c r="AU936">
        <f t="shared" si="132"/>
        <v>1</v>
      </c>
      <c r="AV936">
        <f t="shared" si="133"/>
        <v>1</v>
      </c>
      <c r="AW936">
        <f t="shared" si="134"/>
        <v>1</v>
      </c>
      <c r="AX936">
        <f t="shared" si="134"/>
        <v>1</v>
      </c>
      <c r="AY936">
        <f t="shared" si="135"/>
        <v>1</v>
      </c>
    </row>
    <row r="937" spans="1:51">
      <c r="A937" t="s">
        <v>7825</v>
      </c>
      <c r="B937">
        <v>3272675</v>
      </c>
      <c r="C937" t="s">
        <v>303</v>
      </c>
      <c r="D937" t="s">
        <v>7826</v>
      </c>
      <c r="E937" t="s">
        <v>7704</v>
      </c>
      <c r="F937" t="s">
        <v>3926</v>
      </c>
      <c r="G937" t="s">
        <v>2702</v>
      </c>
      <c r="H937">
        <v>151.19999999999999</v>
      </c>
      <c r="I937">
        <v>151.19999999999999</v>
      </c>
      <c r="J937">
        <v>35941998</v>
      </c>
      <c r="L937">
        <v>114752</v>
      </c>
      <c r="M937" t="s">
        <v>7827</v>
      </c>
      <c r="N937" t="s">
        <v>233</v>
      </c>
      <c r="P937">
        <v>2</v>
      </c>
      <c r="Q937">
        <v>1</v>
      </c>
      <c r="R937" t="s">
        <v>231</v>
      </c>
      <c r="S937">
        <v>2</v>
      </c>
      <c r="V937" t="s">
        <v>309</v>
      </c>
      <c r="W937" t="s">
        <v>310</v>
      </c>
      <c r="Y937">
        <v>1</v>
      </c>
      <c r="Z937" t="s">
        <v>467</v>
      </c>
      <c r="AA937" t="s">
        <v>415</v>
      </c>
      <c r="AC937">
        <v>1</v>
      </c>
      <c r="AH937" t="s">
        <v>7828</v>
      </c>
      <c r="AI937">
        <v>3272676</v>
      </c>
      <c r="AJ937" t="s">
        <v>7829</v>
      </c>
      <c r="AK937" t="s">
        <v>7830</v>
      </c>
      <c r="AL937">
        <v>72274</v>
      </c>
      <c r="AN937">
        <v>0</v>
      </c>
      <c r="AO937">
        <f t="shared" si="127"/>
        <v>72274</v>
      </c>
      <c r="AP937" t="s">
        <v>7828</v>
      </c>
      <c r="AQ937">
        <f t="shared" si="128"/>
        <v>-16.593020833330229</v>
      </c>
      <c r="AR937">
        <f t="shared" si="129"/>
        <v>1</v>
      </c>
      <c r="AS937">
        <f t="shared" si="130"/>
        <v>0.40697916666977108</v>
      </c>
      <c r="AT937">
        <f t="shared" si="131"/>
        <v>1</v>
      </c>
      <c r="AU937">
        <f t="shared" si="132"/>
        <v>1</v>
      </c>
      <c r="AV937">
        <f t="shared" si="133"/>
        <v>1</v>
      </c>
      <c r="AW937">
        <f t="shared" si="134"/>
        <v>1</v>
      </c>
      <c r="AX937">
        <f t="shared" si="134"/>
        <v>1</v>
      </c>
      <c r="AY937">
        <f t="shared" si="135"/>
        <v>1</v>
      </c>
    </row>
    <row r="938" spans="1:51">
      <c r="A938" t="s">
        <v>7831</v>
      </c>
      <c r="B938">
        <v>3272677</v>
      </c>
      <c r="C938" t="s">
        <v>303</v>
      </c>
      <c r="D938" t="s">
        <v>7832</v>
      </c>
      <c r="E938" t="s">
        <v>7704</v>
      </c>
      <c r="F938" t="s">
        <v>3926</v>
      </c>
      <c r="G938" t="s">
        <v>2702</v>
      </c>
      <c r="H938">
        <v>75.599999999999994</v>
      </c>
      <c r="I938">
        <v>75.599999999999994</v>
      </c>
      <c r="J938">
        <v>35942123</v>
      </c>
      <c r="L938">
        <v>114752</v>
      </c>
      <c r="M938" t="s">
        <v>7833</v>
      </c>
      <c r="N938" t="s">
        <v>233</v>
      </c>
      <c r="P938">
        <v>2</v>
      </c>
      <c r="Q938">
        <v>1</v>
      </c>
      <c r="R938" t="s">
        <v>231</v>
      </c>
      <c r="S938">
        <v>2</v>
      </c>
      <c r="V938" t="s">
        <v>309</v>
      </c>
      <c r="W938" t="s">
        <v>310</v>
      </c>
      <c r="Y938">
        <v>1</v>
      </c>
      <c r="Z938" t="s">
        <v>467</v>
      </c>
      <c r="AA938" t="s">
        <v>415</v>
      </c>
      <c r="AC938">
        <v>1</v>
      </c>
      <c r="AH938" t="s">
        <v>7828</v>
      </c>
      <c r="AI938">
        <v>3272678</v>
      </c>
      <c r="AJ938" t="s">
        <v>7834</v>
      </c>
      <c r="AK938" t="s">
        <v>7835</v>
      </c>
      <c r="AL938">
        <v>72236</v>
      </c>
      <c r="AN938">
        <v>0</v>
      </c>
      <c r="AO938">
        <f t="shared" si="127"/>
        <v>72236</v>
      </c>
      <c r="AP938" t="s">
        <v>7828</v>
      </c>
      <c r="AQ938">
        <f t="shared" si="128"/>
        <v>-16.592881944445253</v>
      </c>
      <c r="AR938">
        <f t="shared" si="129"/>
        <v>1</v>
      </c>
      <c r="AS938">
        <f t="shared" si="130"/>
        <v>0.40711805555474712</v>
      </c>
      <c r="AT938">
        <f t="shared" si="131"/>
        <v>1</v>
      </c>
      <c r="AU938">
        <f t="shared" si="132"/>
        <v>1</v>
      </c>
      <c r="AV938">
        <f t="shared" si="133"/>
        <v>1</v>
      </c>
      <c r="AW938">
        <f t="shared" si="134"/>
        <v>1</v>
      </c>
      <c r="AX938">
        <f t="shared" si="134"/>
        <v>1</v>
      </c>
      <c r="AY938">
        <f t="shared" si="135"/>
        <v>1</v>
      </c>
    </row>
    <row r="939" spans="1:51">
      <c r="A939" t="s">
        <v>7836</v>
      </c>
      <c r="B939">
        <v>3272679</v>
      </c>
      <c r="C939" t="s">
        <v>303</v>
      </c>
      <c r="D939" t="s">
        <v>7698</v>
      </c>
      <c r="E939" t="s">
        <v>305</v>
      </c>
      <c r="F939" t="s">
        <v>3926</v>
      </c>
      <c r="G939" t="s">
        <v>837</v>
      </c>
      <c r="H939">
        <v>90</v>
      </c>
      <c r="I939">
        <v>90</v>
      </c>
      <c r="J939">
        <v>35942676</v>
      </c>
      <c r="L939">
        <v>114752</v>
      </c>
      <c r="M939" t="s">
        <v>7837</v>
      </c>
      <c r="N939" t="s">
        <v>233</v>
      </c>
      <c r="P939">
        <v>2</v>
      </c>
      <c r="Q939">
        <v>1</v>
      </c>
      <c r="R939" t="s">
        <v>231</v>
      </c>
      <c r="S939">
        <v>2</v>
      </c>
      <c r="V939" t="s">
        <v>309</v>
      </c>
      <c r="W939" t="s">
        <v>310</v>
      </c>
      <c r="Y939">
        <v>1</v>
      </c>
      <c r="Z939" t="s">
        <v>978</v>
      </c>
      <c r="AA939" t="s">
        <v>415</v>
      </c>
      <c r="AC939">
        <v>1</v>
      </c>
      <c r="AH939" t="s">
        <v>7828</v>
      </c>
      <c r="AI939">
        <v>3272680</v>
      </c>
      <c r="AJ939" t="s">
        <v>7838</v>
      </c>
      <c r="AK939" t="s">
        <v>7839</v>
      </c>
      <c r="AL939">
        <v>416025</v>
      </c>
      <c r="AN939">
        <v>0</v>
      </c>
      <c r="AO939">
        <f t="shared" si="127"/>
        <v>416025</v>
      </c>
      <c r="AP939" t="s">
        <v>7828</v>
      </c>
      <c r="AQ939">
        <f t="shared" si="128"/>
        <v>-12.592696759260434</v>
      </c>
      <c r="AR939">
        <f t="shared" si="129"/>
        <v>1</v>
      </c>
      <c r="AS939">
        <f t="shared" si="130"/>
        <v>0.40730324073956581</v>
      </c>
      <c r="AT939">
        <f t="shared" si="131"/>
        <v>1</v>
      </c>
      <c r="AU939">
        <f t="shared" si="132"/>
        <v>1</v>
      </c>
      <c r="AV939">
        <f t="shared" si="133"/>
        <v>1</v>
      </c>
      <c r="AW939">
        <f t="shared" si="134"/>
        <v>1</v>
      </c>
      <c r="AX939">
        <f t="shared" si="134"/>
        <v>1</v>
      </c>
      <c r="AY939">
        <f t="shared" si="135"/>
        <v>1</v>
      </c>
    </row>
    <row r="940" spans="1:51">
      <c r="A940" t="s">
        <v>7840</v>
      </c>
      <c r="B940">
        <v>3272681</v>
      </c>
      <c r="C940" t="s">
        <v>303</v>
      </c>
      <c r="D940" t="s">
        <v>7719</v>
      </c>
      <c r="E940" t="s">
        <v>1358</v>
      </c>
      <c r="F940" t="s">
        <v>3926</v>
      </c>
      <c r="G940" t="s">
        <v>2294</v>
      </c>
      <c r="H940">
        <v>80</v>
      </c>
      <c r="I940">
        <v>80</v>
      </c>
      <c r="J940">
        <v>35933178</v>
      </c>
      <c r="L940">
        <v>114752</v>
      </c>
      <c r="M940" t="s">
        <v>7841</v>
      </c>
      <c r="N940" t="s">
        <v>233</v>
      </c>
      <c r="P940">
        <v>2</v>
      </c>
      <c r="Q940">
        <v>1</v>
      </c>
      <c r="R940" t="s">
        <v>231</v>
      </c>
      <c r="S940">
        <v>2</v>
      </c>
      <c r="V940" t="s">
        <v>309</v>
      </c>
      <c r="W940" t="s">
        <v>310</v>
      </c>
      <c r="Y940">
        <v>1</v>
      </c>
      <c r="Z940" t="s">
        <v>2294</v>
      </c>
      <c r="AA940" t="s">
        <v>415</v>
      </c>
      <c r="AC940">
        <v>1</v>
      </c>
      <c r="AH940" t="s">
        <v>7842</v>
      </c>
      <c r="AI940">
        <v>3272682</v>
      </c>
      <c r="AJ940" t="s">
        <v>7843</v>
      </c>
      <c r="AK940" t="s">
        <v>7844</v>
      </c>
      <c r="AL940">
        <v>503298</v>
      </c>
      <c r="AN940">
        <v>0</v>
      </c>
      <c r="AO940">
        <f t="shared" si="127"/>
        <v>503298</v>
      </c>
      <c r="AP940" t="s">
        <v>7842</v>
      </c>
      <c r="AQ940">
        <f t="shared" si="128"/>
        <v>-27.592534722221899</v>
      </c>
      <c r="AR940">
        <f t="shared" si="129"/>
        <v>1</v>
      </c>
      <c r="AS940">
        <f t="shared" si="130"/>
        <v>0.40746527777810115</v>
      </c>
      <c r="AT940">
        <f t="shared" si="131"/>
        <v>1</v>
      </c>
      <c r="AU940">
        <f t="shared" si="132"/>
        <v>1</v>
      </c>
      <c r="AV940">
        <f t="shared" si="133"/>
        <v>1</v>
      </c>
      <c r="AW940">
        <f t="shared" si="134"/>
        <v>1</v>
      </c>
      <c r="AX940">
        <f t="shared" si="134"/>
        <v>1</v>
      </c>
      <c r="AY940">
        <f t="shared" si="135"/>
        <v>1</v>
      </c>
    </row>
    <row r="941" spans="1:51">
      <c r="A941" t="s">
        <v>7845</v>
      </c>
      <c r="B941">
        <v>3272683</v>
      </c>
      <c r="C941" t="s">
        <v>303</v>
      </c>
      <c r="D941" t="s">
        <v>7714</v>
      </c>
      <c r="E941" t="s">
        <v>1358</v>
      </c>
      <c r="F941" t="s">
        <v>3926</v>
      </c>
      <c r="G941" t="s">
        <v>2294</v>
      </c>
      <c r="H941">
        <v>80</v>
      </c>
      <c r="I941">
        <v>80</v>
      </c>
      <c r="J941">
        <v>35933026</v>
      </c>
      <c r="L941">
        <v>114752</v>
      </c>
      <c r="M941" t="s">
        <v>7846</v>
      </c>
      <c r="N941" t="s">
        <v>233</v>
      </c>
      <c r="P941">
        <v>2</v>
      </c>
      <c r="Q941">
        <v>1</v>
      </c>
      <c r="R941" t="s">
        <v>231</v>
      </c>
      <c r="S941">
        <v>2</v>
      </c>
      <c r="V941" t="s">
        <v>309</v>
      </c>
      <c r="W941" t="s">
        <v>310</v>
      </c>
      <c r="Y941">
        <v>1</v>
      </c>
      <c r="Z941" t="s">
        <v>2294</v>
      </c>
      <c r="AA941" t="s">
        <v>415</v>
      </c>
      <c r="AC941">
        <v>1</v>
      </c>
      <c r="AH941" t="s">
        <v>7842</v>
      </c>
      <c r="AI941">
        <v>3272684</v>
      </c>
      <c r="AJ941" t="s">
        <v>7847</v>
      </c>
      <c r="AK941" t="s">
        <v>7848</v>
      </c>
      <c r="AL941">
        <v>503454</v>
      </c>
      <c r="AN941">
        <v>0</v>
      </c>
      <c r="AO941">
        <f t="shared" si="127"/>
        <v>503454</v>
      </c>
      <c r="AP941" t="s">
        <v>7842</v>
      </c>
      <c r="AQ941">
        <f t="shared" si="128"/>
        <v>-27.592407407406427</v>
      </c>
      <c r="AR941">
        <f t="shared" si="129"/>
        <v>1</v>
      </c>
      <c r="AS941">
        <f t="shared" si="130"/>
        <v>0.4075925925935735</v>
      </c>
      <c r="AT941">
        <f t="shared" si="131"/>
        <v>1</v>
      </c>
      <c r="AU941">
        <f t="shared" si="132"/>
        <v>1</v>
      </c>
      <c r="AV941">
        <f t="shared" si="133"/>
        <v>1</v>
      </c>
      <c r="AW941">
        <f t="shared" si="134"/>
        <v>1</v>
      </c>
      <c r="AX941">
        <f t="shared" si="134"/>
        <v>1</v>
      </c>
      <c r="AY941">
        <f t="shared" si="135"/>
        <v>1</v>
      </c>
    </row>
    <row r="942" spans="1:51">
      <c r="A942" t="s">
        <v>7849</v>
      </c>
      <c r="B942">
        <v>3272685</v>
      </c>
      <c r="C942" t="s">
        <v>303</v>
      </c>
      <c r="D942" t="s">
        <v>7850</v>
      </c>
      <c r="E942" t="s">
        <v>1358</v>
      </c>
      <c r="F942" t="s">
        <v>3926</v>
      </c>
      <c r="G942" t="s">
        <v>2294</v>
      </c>
      <c r="H942">
        <v>70</v>
      </c>
      <c r="I942">
        <v>70</v>
      </c>
      <c r="J942">
        <v>35932885</v>
      </c>
      <c r="L942">
        <v>114752</v>
      </c>
      <c r="M942" t="s">
        <v>7851</v>
      </c>
      <c r="N942" t="s">
        <v>233</v>
      </c>
      <c r="P942">
        <v>2</v>
      </c>
      <c r="Q942">
        <v>1</v>
      </c>
      <c r="R942" t="s">
        <v>231</v>
      </c>
      <c r="S942">
        <v>2</v>
      </c>
      <c r="V942" t="s">
        <v>309</v>
      </c>
      <c r="W942" t="s">
        <v>310</v>
      </c>
      <c r="Y942">
        <v>1</v>
      </c>
      <c r="Z942" t="s">
        <v>2294</v>
      </c>
      <c r="AA942" t="s">
        <v>415</v>
      </c>
      <c r="AC942">
        <v>1</v>
      </c>
      <c r="AH942" t="s">
        <v>7842</v>
      </c>
      <c r="AI942">
        <v>3272686</v>
      </c>
      <c r="AJ942" t="s">
        <v>7852</v>
      </c>
      <c r="AK942" t="s">
        <v>7853</v>
      </c>
      <c r="AL942">
        <v>503348</v>
      </c>
      <c r="AN942">
        <v>0</v>
      </c>
      <c r="AO942">
        <f t="shared" si="127"/>
        <v>503348</v>
      </c>
      <c r="AP942" t="s">
        <v>7842</v>
      </c>
      <c r="AQ942">
        <f t="shared" si="128"/>
        <v>-27.583657407405553</v>
      </c>
      <c r="AR942">
        <f t="shared" si="129"/>
        <v>1</v>
      </c>
      <c r="AS942">
        <f t="shared" si="130"/>
        <v>0.41634259259444661</v>
      </c>
      <c r="AT942">
        <f t="shared" si="131"/>
        <v>1</v>
      </c>
      <c r="AU942">
        <f t="shared" si="132"/>
        <v>1</v>
      </c>
      <c r="AV942">
        <f t="shared" si="133"/>
        <v>1</v>
      </c>
      <c r="AW942">
        <f t="shared" si="134"/>
        <v>1</v>
      </c>
      <c r="AX942">
        <f t="shared" si="134"/>
        <v>1</v>
      </c>
      <c r="AY942">
        <f t="shared" si="135"/>
        <v>1</v>
      </c>
    </row>
    <row r="943" spans="1:51">
      <c r="A943" t="s">
        <v>7854</v>
      </c>
      <c r="B943">
        <v>3272687</v>
      </c>
      <c r="C943" t="s">
        <v>303</v>
      </c>
      <c r="D943" t="s">
        <v>7780</v>
      </c>
      <c r="E943" t="s">
        <v>1358</v>
      </c>
      <c r="F943" t="s">
        <v>3926</v>
      </c>
      <c r="G943" t="s">
        <v>497</v>
      </c>
      <c r="H943">
        <v>540</v>
      </c>
      <c r="I943">
        <v>540</v>
      </c>
      <c r="J943">
        <v>35932039</v>
      </c>
      <c r="L943">
        <v>114752</v>
      </c>
      <c r="M943" t="s">
        <v>7855</v>
      </c>
      <c r="N943" t="s">
        <v>233</v>
      </c>
      <c r="P943">
        <v>2</v>
      </c>
      <c r="Q943">
        <v>1</v>
      </c>
      <c r="R943" t="s">
        <v>231</v>
      </c>
      <c r="S943">
        <v>2</v>
      </c>
      <c r="V943" t="s">
        <v>309</v>
      </c>
      <c r="W943" t="s">
        <v>310</v>
      </c>
      <c r="Y943">
        <v>1</v>
      </c>
      <c r="Z943" t="s">
        <v>2294</v>
      </c>
      <c r="AA943" t="s">
        <v>415</v>
      </c>
      <c r="AC943">
        <v>1</v>
      </c>
      <c r="AH943" t="s">
        <v>7856</v>
      </c>
      <c r="AI943">
        <v>3272688</v>
      </c>
      <c r="AJ943" t="s">
        <v>7857</v>
      </c>
      <c r="AK943" t="s">
        <v>7858</v>
      </c>
      <c r="AL943">
        <v>86037</v>
      </c>
      <c r="AN943">
        <v>0</v>
      </c>
      <c r="AO943">
        <f t="shared" si="127"/>
        <v>86037</v>
      </c>
      <c r="AP943" t="s">
        <v>7856</v>
      </c>
      <c r="AQ943">
        <f t="shared" si="128"/>
        <v>-27.583449074074451</v>
      </c>
      <c r="AR943">
        <f t="shared" si="129"/>
        <v>1</v>
      </c>
      <c r="AS943">
        <f t="shared" si="130"/>
        <v>0.41655092592554865</v>
      </c>
      <c r="AT943">
        <f t="shared" si="131"/>
        <v>1</v>
      </c>
      <c r="AU943">
        <f t="shared" si="132"/>
        <v>1</v>
      </c>
      <c r="AV943">
        <f t="shared" si="133"/>
        <v>1</v>
      </c>
      <c r="AW943">
        <f t="shared" si="134"/>
        <v>1</v>
      </c>
      <c r="AX943">
        <f t="shared" si="134"/>
        <v>1</v>
      </c>
      <c r="AY943">
        <f t="shared" si="135"/>
        <v>1</v>
      </c>
    </row>
    <row r="944" spans="1:51">
      <c r="A944" t="s">
        <v>7859</v>
      </c>
      <c r="B944">
        <v>3272689</v>
      </c>
      <c r="C944" t="s">
        <v>303</v>
      </c>
      <c r="D944" t="s">
        <v>7860</v>
      </c>
      <c r="E944" t="s">
        <v>1358</v>
      </c>
      <c r="F944" t="s">
        <v>3926</v>
      </c>
      <c r="G944" t="s">
        <v>2294</v>
      </c>
      <c r="H944">
        <v>80</v>
      </c>
      <c r="I944">
        <v>80</v>
      </c>
      <c r="J944">
        <v>35932606</v>
      </c>
      <c r="L944">
        <v>114752</v>
      </c>
      <c r="M944" t="s">
        <v>7861</v>
      </c>
      <c r="N944" t="s">
        <v>233</v>
      </c>
      <c r="P944">
        <v>2</v>
      </c>
      <c r="Q944">
        <v>1</v>
      </c>
      <c r="R944" t="s">
        <v>231</v>
      </c>
      <c r="S944">
        <v>2</v>
      </c>
      <c r="V944" t="s">
        <v>309</v>
      </c>
      <c r="W944" t="s">
        <v>310</v>
      </c>
      <c r="Y944">
        <v>1</v>
      </c>
      <c r="Z944" t="s">
        <v>2294</v>
      </c>
      <c r="AA944" t="s">
        <v>415</v>
      </c>
      <c r="AC944">
        <v>1</v>
      </c>
      <c r="AH944" t="s">
        <v>7856</v>
      </c>
      <c r="AI944">
        <v>3272690</v>
      </c>
      <c r="AJ944" t="s">
        <v>7862</v>
      </c>
      <c r="AK944" t="s">
        <v>7863</v>
      </c>
      <c r="AL944">
        <v>86611</v>
      </c>
      <c r="AN944">
        <v>0</v>
      </c>
      <c r="AO944">
        <f t="shared" si="127"/>
        <v>86611</v>
      </c>
      <c r="AP944" t="s">
        <v>7856</v>
      </c>
      <c r="AQ944">
        <f t="shared" si="128"/>
        <v>-27.583287037035916</v>
      </c>
      <c r="AR944">
        <f t="shared" si="129"/>
        <v>1</v>
      </c>
      <c r="AS944">
        <f t="shared" si="130"/>
        <v>0.416712962964084</v>
      </c>
      <c r="AT944">
        <f t="shared" si="131"/>
        <v>1</v>
      </c>
      <c r="AU944">
        <f t="shared" si="132"/>
        <v>1</v>
      </c>
      <c r="AV944">
        <f t="shared" si="133"/>
        <v>1</v>
      </c>
      <c r="AW944">
        <f t="shared" si="134"/>
        <v>1</v>
      </c>
      <c r="AX944">
        <f t="shared" si="134"/>
        <v>1</v>
      </c>
      <c r="AY944">
        <f t="shared" si="135"/>
        <v>1</v>
      </c>
    </row>
    <row r="945" spans="1:51">
      <c r="A945" t="s">
        <v>7864</v>
      </c>
      <c r="B945">
        <v>3272691</v>
      </c>
      <c r="C945" t="s">
        <v>303</v>
      </c>
      <c r="D945" t="s">
        <v>7759</v>
      </c>
      <c r="E945" t="s">
        <v>1349</v>
      </c>
      <c r="F945" t="s">
        <v>3926</v>
      </c>
      <c r="G945" t="s">
        <v>2294</v>
      </c>
      <c r="H945">
        <v>30</v>
      </c>
      <c r="I945">
        <v>30</v>
      </c>
      <c r="J945">
        <v>35932684</v>
      </c>
      <c r="L945">
        <v>114752</v>
      </c>
      <c r="M945" t="s">
        <v>7865</v>
      </c>
      <c r="N945" t="s">
        <v>233</v>
      </c>
      <c r="P945">
        <v>2</v>
      </c>
      <c r="Q945">
        <v>1</v>
      </c>
      <c r="R945" t="s">
        <v>231</v>
      </c>
      <c r="S945">
        <v>2</v>
      </c>
      <c r="V945" t="s">
        <v>309</v>
      </c>
      <c r="W945" t="s">
        <v>310</v>
      </c>
      <c r="Y945">
        <v>1</v>
      </c>
      <c r="Z945" t="s">
        <v>2294</v>
      </c>
      <c r="AA945" t="s">
        <v>415</v>
      </c>
      <c r="AC945">
        <v>1</v>
      </c>
      <c r="AH945" t="s">
        <v>7856</v>
      </c>
      <c r="AI945">
        <v>3272692</v>
      </c>
      <c r="AJ945" t="s">
        <v>7866</v>
      </c>
      <c r="AK945" t="s">
        <v>7867</v>
      </c>
      <c r="AL945">
        <v>67203</v>
      </c>
      <c r="AN945">
        <v>0</v>
      </c>
      <c r="AO945">
        <f t="shared" si="127"/>
        <v>67203</v>
      </c>
      <c r="AP945" t="s">
        <v>7856</v>
      </c>
      <c r="AQ945">
        <f t="shared" si="128"/>
        <v>-27.58314814815094</v>
      </c>
      <c r="AR945">
        <f t="shared" si="129"/>
        <v>1</v>
      </c>
      <c r="AS945">
        <f t="shared" si="130"/>
        <v>0.41685185184906004</v>
      </c>
      <c r="AT945">
        <f t="shared" si="131"/>
        <v>1</v>
      </c>
      <c r="AU945">
        <f t="shared" si="132"/>
        <v>1</v>
      </c>
      <c r="AV945">
        <f t="shared" si="133"/>
        <v>1</v>
      </c>
      <c r="AW945">
        <f t="shared" si="134"/>
        <v>1</v>
      </c>
      <c r="AX945">
        <f t="shared" si="134"/>
        <v>1</v>
      </c>
      <c r="AY945">
        <f t="shared" si="135"/>
        <v>1</v>
      </c>
    </row>
    <row r="946" spans="1:51">
      <c r="A946" t="s">
        <v>7868</v>
      </c>
      <c r="B946">
        <v>3272693</v>
      </c>
      <c r="C946" t="s">
        <v>303</v>
      </c>
      <c r="D946" t="s">
        <v>7780</v>
      </c>
      <c r="E946" t="s">
        <v>1358</v>
      </c>
      <c r="F946" t="s">
        <v>3926</v>
      </c>
      <c r="G946" t="s">
        <v>497</v>
      </c>
      <c r="H946">
        <v>460</v>
      </c>
      <c r="I946">
        <v>460</v>
      </c>
      <c r="J946">
        <v>35931970</v>
      </c>
      <c r="L946">
        <v>114752</v>
      </c>
      <c r="M946" t="s">
        <v>7869</v>
      </c>
      <c r="N946" t="s">
        <v>233</v>
      </c>
      <c r="P946">
        <v>2</v>
      </c>
      <c r="Q946">
        <v>1</v>
      </c>
      <c r="R946" t="s">
        <v>231</v>
      </c>
      <c r="S946">
        <v>2</v>
      </c>
      <c r="V946" t="s">
        <v>309</v>
      </c>
      <c r="W946" t="s">
        <v>310</v>
      </c>
      <c r="Y946">
        <v>1</v>
      </c>
      <c r="Z946" t="s">
        <v>2294</v>
      </c>
      <c r="AA946" t="s">
        <v>415</v>
      </c>
      <c r="AC946">
        <v>1</v>
      </c>
      <c r="AH946" t="s">
        <v>7856</v>
      </c>
      <c r="AI946">
        <v>3272694</v>
      </c>
      <c r="AJ946" t="s">
        <v>7870</v>
      </c>
      <c r="AK946" t="s">
        <v>7871</v>
      </c>
      <c r="AL946">
        <v>86586</v>
      </c>
      <c r="AN946">
        <v>0</v>
      </c>
      <c r="AO946">
        <f t="shared" si="127"/>
        <v>86586</v>
      </c>
      <c r="AP946" t="s">
        <v>7872</v>
      </c>
      <c r="AQ946">
        <f t="shared" si="128"/>
        <v>-27.58274305555824</v>
      </c>
      <c r="AR946">
        <f t="shared" si="129"/>
        <v>1</v>
      </c>
      <c r="AS946">
        <f t="shared" si="130"/>
        <v>0.41725694444176042</v>
      </c>
      <c r="AT946">
        <f t="shared" si="131"/>
        <v>1</v>
      </c>
      <c r="AU946">
        <f t="shared" si="132"/>
        <v>1</v>
      </c>
      <c r="AV946">
        <f t="shared" si="133"/>
        <v>1</v>
      </c>
      <c r="AW946">
        <f t="shared" si="134"/>
        <v>1</v>
      </c>
      <c r="AX946">
        <f t="shared" si="134"/>
        <v>1</v>
      </c>
      <c r="AY946">
        <f t="shared" si="135"/>
        <v>1</v>
      </c>
    </row>
    <row r="947" spans="1:51">
      <c r="A947" t="s">
        <v>7873</v>
      </c>
      <c r="B947">
        <v>3272695</v>
      </c>
      <c r="C947" t="s">
        <v>303</v>
      </c>
      <c r="D947" t="s">
        <v>7874</v>
      </c>
      <c r="E947" t="s">
        <v>6064</v>
      </c>
      <c r="F947" t="s">
        <v>3926</v>
      </c>
      <c r="G947" t="s">
        <v>1792</v>
      </c>
      <c r="H947">
        <v>600</v>
      </c>
      <c r="I947">
        <v>600</v>
      </c>
      <c r="J947">
        <v>35920604</v>
      </c>
      <c r="L947">
        <v>114752</v>
      </c>
      <c r="M947" t="s">
        <v>7875</v>
      </c>
      <c r="N947" t="s">
        <v>233</v>
      </c>
      <c r="P947">
        <v>2</v>
      </c>
      <c r="Q947">
        <v>1</v>
      </c>
      <c r="R947" t="s">
        <v>231</v>
      </c>
      <c r="S947">
        <v>2</v>
      </c>
      <c r="V947" t="s">
        <v>309</v>
      </c>
      <c r="W947" t="s">
        <v>310</v>
      </c>
      <c r="Y947">
        <v>1</v>
      </c>
      <c r="Z947" t="s">
        <v>2702</v>
      </c>
      <c r="AA947" t="s">
        <v>415</v>
      </c>
      <c r="AC947">
        <v>1</v>
      </c>
      <c r="AH947" t="s">
        <v>7872</v>
      </c>
      <c r="AI947">
        <v>3272696</v>
      </c>
      <c r="AJ947" t="s">
        <v>7876</v>
      </c>
      <c r="AK947" t="s">
        <v>7877</v>
      </c>
      <c r="AL947">
        <v>349251</v>
      </c>
      <c r="AN947">
        <v>0</v>
      </c>
      <c r="AO947">
        <f t="shared" si="127"/>
        <v>349251</v>
      </c>
      <c r="AP947" t="s">
        <v>7872</v>
      </c>
      <c r="AQ947">
        <f t="shared" si="128"/>
        <v>-26.582627314812271</v>
      </c>
      <c r="AR947">
        <f t="shared" si="129"/>
        <v>1</v>
      </c>
      <c r="AS947">
        <f t="shared" si="130"/>
        <v>0.41737268518772908</v>
      </c>
      <c r="AT947">
        <f t="shared" si="131"/>
        <v>1</v>
      </c>
      <c r="AU947">
        <f t="shared" si="132"/>
        <v>1</v>
      </c>
      <c r="AV947">
        <f t="shared" si="133"/>
        <v>1</v>
      </c>
      <c r="AW947">
        <f t="shared" si="134"/>
        <v>1</v>
      </c>
      <c r="AX947">
        <f t="shared" si="134"/>
        <v>1</v>
      </c>
      <c r="AY947">
        <f t="shared" si="135"/>
        <v>1</v>
      </c>
    </row>
    <row r="948" spans="1:51">
      <c r="A948" t="s">
        <v>7878</v>
      </c>
      <c r="B948">
        <v>3272697</v>
      </c>
      <c r="C948" t="s">
        <v>303</v>
      </c>
      <c r="D948" t="s">
        <v>7879</v>
      </c>
      <c r="E948" t="s">
        <v>1358</v>
      </c>
      <c r="F948" t="s">
        <v>3926</v>
      </c>
      <c r="G948" t="s">
        <v>3294</v>
      </c>
      <c r="H948">
        <v>500</v>
      </c>
      <c r="I948">
        <v>500</v>
      </c>
      <c r="J948">
        <v>35920561</v>
      </c>
      <c r="L948">
        <v>114752</v>
      </c>
      <c r="M948" t="s">
        <v>7880</v>
      </c>
      <c r="N948" t="s">
        <v>233</v>
      </c>
      <c r="P948">
        <v>2</v>
      </c>
      <c r="Q948">
        <v>1</v>
      </c>
      <c r="R948" t="s">
        <v>231</v>
      </c>
      <c r="S948">
        <v>2</v>
      </c>
      <c r="V948" t="s">
        <v>309</v>
      </c>
      <c r="W948" t="s">
        <v>310</v>
      </c>
      <c r="Y948">
        <v>1</v>
      </c>
      <c r="Z948" t="s">
        <v>2702</v>
      </c>
      <c r="AA948" t="s">
        <v>415</v>
      </c>
      <c r="AC948">
        <v>1</v>
      </c>
      <c r="AH948" t="s">
        <v>7872</v>
      </c>
      <c r="AI948">
        <v>3272698</v>
      </c>
      <c r="AJ948" t="s">
        <v>7881</v>
      </c>
      <c r="AK948" t="s">
        <v>7882</v>
      </c>
      <c r="AL948">
        <v>503575</v>
      </c>
      <c r="AN948">
        <v>0</v>
      </c>
      <c r="AO948">
        <f t="shared" si="127"/>
        <v>503575</v>
      </c>
      <c r="AP948" t="s">
        <v>7872</v>
      </c>
      <c r="AQ948">
        <f t="shared" si="128"/>
        <v>-26.582511574073578</v>
      </c>
      <c r="AR948">
        <f t="shared" si="129"/>
        <v>1</v>
      </c>
      <c r="AS948">
        <f t="shared" si="130"/>
        <v>0.41748842592642177</v>
      </c>
      <c r="AT948">
        <f t="shared" si="131"/>
        <v>1</v>
      </c>
      <c r="AU948">
        <f t="shared" si="132"/>
        <v>1</v>
      </c>
      <c r="AV948">
        <f t="shared" si="133"/>
        <v>1</v>
      </c>
      <c r="AW948">
        <f t="shared" si="134"/>
        <v>1</v>
      </c>
      <c r="AX948">
        <f t="shared" si="134"/>
        <v>1</v>
      </c>
      <c r="AY948">
        <f t="shared" si="135"/>
        <v>1</v>
      </c>
    </row>
    <row r="949" spans="1:51">
      <c r="A949" t="s">
        <v>7883</v>
      </c>
      <c r="B949">
        <v>3272699</v>
      </c>
      <c r="C949" t="s">
        <v>303</v>
      </c>
      <c r="D949" t="s">
        <v>7884</v>
      </c>
      <c r="E949" t="s">
        <v>1358</v>
      </c>
      <c r="F949" t="s">
        <v>3926</v>
      </c>
      <c r="G949" t="s">
        <v>455</v>
      </c>
      <c r="H949">
        <v>420</v>
      </c>
      <c r="I949">
        <v>420</v>
      </c>
      <c r="J949">
        <v>35920498</v>
      </c>
      <c r="L949">
        <v>114752</v>
      </c>
      <c r="M949" t="s">
        <v>7885</v>
      </c>
      <c r="N949" t="s">
        <v>233</v>
      </c>
      <c r="P949">
        <v>2</v>
      </c>
      <c r="Q949">
        <v>1</v>
      </c>
      <c r="R949" t="s">
        <v>231</v>
      </c>
      <c r="S949">
        <v>2</v>
      </c>
      <c r="V949" t="s">
        <v>309</v>
      </c>
      <c r="W949" t="s">
        <v>310</v>
      </c>
      <c r="Y949">
        <v>1</v>
      </c>
      <c r="Z949" t="s">
        <v>2702</v>
      </c>
      <c r="AA949" t="s">
        <v>415</v>
      </c>
      <c r="AC949">
        <v>1</v>
      </c>
      <c r="AH949" t="s">
        <v>7872</v>
      </c>
      <c r="AI949">
        <v>3272700</v>
      </c>
      <c r="AJ949" t="s">
        <v>7886</v>
      </c>
      <c r="AK949" t="s">
        <v>7887</v>
      </c>
      <c r="AL949">
        <v>500041</v>
      </c>
      <c r="AN949">
        <v>0</v>
      </c>
      <c r="AO949">
        <f t="shared" si="127"/>
        <v>500041</v>
      </c>
      <c r="AP949" t="s">
        <v>7888</v>
      </c>
      <c r="AQ949">
        <f t="shared" si="128"/>
        <v>-26.582395833334886</v>
      </c>
      <c r="AR949">
        <f t="shared" si="129"/>
        <v>1</v>
      </c>
      <c r="AS949">
        <f t="shared" si="130"/>
        <v>0.41760416666511446</v>
      </c>
      <c r="AT949">
        <f t="shared" si="131"/>
        <v>1</v>
      </c>
      <c r="AU949">
        <f t="shared" si="132"/>
        <v>1</v>
      </c>
      <c r="AV949">
        <f t="shared" si="133"/>
        <v>1</v>
      </c>
      <c r="AW949">
        <f t="shared" si="134"/>
        <v>1</v>
      </c>
      <c r="AX949">
        <f t="shared" si="134"/>
        <v>1</v>
      </c>
      <c r="AY949">
        <f t="shared" si="135"/>
        <v>1</v>
      </c>
    </row>
    <row r="950" spans="1:51">
      <c r="A950" t="s">
        <v>7889</v>
      </c>
      <c r="B950">
        <v>3272701</v>
      </c>
      <c r="C950" t="s">
        <v>303</v>
      </c>
      <c r="D950" t="s">
        <v>7890</v>
      </c>
      <c r="E950" t="s">
        <v>1358</v>
      </c>
      <c r="F950" t="s">
        <v>3926</v>
      </c>
      <c r="G950" t="s">
        <v>1352</v>
      </c>
      <c r="H950">
        <v>420</v>
      </c>
      <c r="I950">
        <v>420</v>
      </c>
      <c r="J950">
        <v>35920457</v>
      </c>
      <c r="L950">
        <v>114752</v>
      </c>
      <c r="M950" t="s">
        <v>7891</v>
      </c>
      <c r="N950" t="s">
        <v>233</v>
      </c>
      <c r="P950">
        <v>2</v>
      </c>
      <c r="Q950">
        <v>1</v>
      </c>
      <c r="R950" t="s">
        <v>231</v>
      </c>
      <c r="S950">
        <v>2</v>
      </c>
      <c r="V950" t="s">
        <v>309</v>
      </c>
      <c r="W950" t="s">
        <v>310</v>
      </c>
      <c r="Y950">
        <v>1</v>
      </c>
      <c r="Z950" t="s">
        <v>2702</v>
      </c>
      <c r="AA950" t="s">
        <v>415</v>
      </c>
      <c r="AC950">
        <v>1</v>
      </c>
      <c r="AH950" t="s">
        <v>7888</v>
      </c>
      <c r="AI950">
        <v>3272702</v>
      </c>
      <c r="AJ950" t="s">
        <v>7892</v>
      </c>
      <c r="AK950" t="s">
        <v>7893</v>
      </c>
      <c r="AL950">
        <v>499469</v>
      </c>
      <c r="AN950">
        <v>0</v>
      </c>
      <c r="AO950">
        <f t="shared" si="127"/>
        <v>499469</v>
      </c>
      <c r="AP950" t="s">
        <v>7888</v>
      </c>
      <c r="AQ950">
        <f t="shared" si="128"/>
        <v>-26.576203703705687</v>
      </c>
      <c r="AR950">
        <f t="shared" si="129"/>
        <v>1</v>
      </c>
      <c r="AS950">
        <f t="shared" si="130"/>
        <v>0.42379629629431292</v>
      </c>
      <c r="AT950">
        <f t="shared" si="131"/>
        <v>1</v>
      </c>
      <c r="AU950">
        <f t="shared" si="132"/>
        <v>1</v>
      </c>
      <c r="AV950">
        <f t="shared" si="133"/>
        <v>1</v>
      </c>
      <c r="AW950">
        <f t="shared" si="134"/>
        <v>1</v>
      </c>
      <c r="AX950">
        <f t="shared" si="134"/>
        <v>1</v>
      </c>
      <c r="AY950">
        <f t="shared" si="135"/>
        <v>1</v>
      </c>
    </row>
    <row r="951" spans="1:51">
      <c r="A951" t="s">
        <v>7894</v>
      </c>
      <c r="B951">
        <v>3272703</v>
      </c>
      <c r="C951" t="s">
        <v>303</v>
      </c>
      <c r="D951" t="s">
        <v>7895</v>
      </c>
      <c r="E951" t="s">
        <v>305</v>
      </c>
      <c r="F951" t="s">
        <v>3926</v>
      </c>
      <c r="G951" t="s">
        <v>1800</v>
      </c>
      <c r="H951">
        <v>60</v>
      </c>
      <c r="I951">
        <v>60</v>
      </c>
      <c r="J951">
        <v>35855971</v>
      </c>
      <c r="L951">
        <v>114752</v>
      </c>
      <c r="M951" t="s">
        <v>7896</v>
      </c>
      <c r="N951" t="s">
        <v>233</v>
      </c>
      <c r="P951">
        <v>2</v>
      </c>
      <c r="Q951">
        <v>1</v>
      </c>
      <c r="R951" t="s">
        <v>231</v>
      </c>
      <c r="S951">
        <v>2</v>
      </c>
      <c r="V951" t="s">
        <v>309</v>
      </c>
      <c r="W951" t="s">
        <v>310</v>
      </c>
      <c r="Y951">
        <v>1</v>
      </c>
      <c r="Z951" t="s">
        <v>467</v>
      </c>
      <c r="AA951" t="s">
        <v>415</v>
      </c>
      <c r="AC951">
        <v>1</v>
      </c>
      <c r="AH951" t="s">
        <v>7888</v>
      </c>
      <c r="AI951">
        <v>3272704</v>
      </c>
      <c r="AJ951" t="s">
        <v>7897</v>
      </c>
      <c r="AK951" t="s">
        <v>7898</v>
      </c>
      <c r="AL951">
        <v>416312</v>
      </c>
      <c r="AN951">
        <v>0</v>
      </c>
      <c r="AO951">
        <f t="shared" si="127"/>
        <v>416312</v>
      </c>
      <c r="AP951" t="s">
        <v>7888</v>
      </c>
      <c r="AQ951">
        <f t="shared" si="128"/>
        <v>-16.576064814813435</v>
      </c>
      <c r="AR951">
        <f t="shared" si="129"/>
        <v>1</v>
      </c>
      <c r="AS951">
        <f t="shared" si="130"/>
        <v>0.42393518518656492</v>
      </c>
      <c r="AT951">
        <f t="shared" si="131"/>
        <v>1</v>
      </c>
      <c r="AU951">
        <f t="shared" si="132"/>
        <v>1</v>
      </c>
      <c r="AV951">
        <f t="shared" si="133"/>
        <v>1</v>
      </c>
      <c r="AW951">
        <f t="shared" si="134"/>
        <v>1</v>
      </c>
      <c r="AX951">
        <f t="shared" si="134"/>
        <v>1</v>
      </c>
      <c r="AY951">
        <f t="shared" si="135"/>
        <v>1</v>
      </c>
    </row>
    <row r="952" spans="1:51">
      <c r="A952" t="s">
        <v>7899</v>
      </c>
      <c r="B952">
        <v>3272705</v>
      </c>
      <c r="C952" t="s">
        <v>303</v>
      </c>
      <c r="D952" t="s">
        <v>7900</v>
      </c>
      <c r="E952" t="s">
        <v>1349</v>
      </c>
      <c r="F952" t="s">
        <v>3926</v>
      </c>
      <c r="G952" t="s">
        <v>3294</v>
      </c>
      <c r="H952">
        <v>40</v>
      </c>
      <c r="I952">
        <v>40</v>
      </c>
      <c r="J952">
        <v>35766015</v>
      </c>
      <c r="L952">
        <v>114752</v>
      </c>
      <c r="M952" t="s">
        <v>7901</v>
      </c>
      <c r="N952" t="s">
        <v>233</v>
      </c>
      <c r="P952">
        <v>2</v>
      </c>
      <c r="Q952">
        <v>1</v>
      </c>
      <c r="R952" t="s">
        <v>231</v>
      </c>
      <c r="S952">
        <v>2</v>
      </c>
      <c r="V952" t="s">
        <v>309</v>
      </c>
      <c r="W952" t="s">
        <v>310</v>
      </c>
      <c r="Y952">
        <v>1</v>
      </c>
      <c r="Z952" t="s">
        <v>3294</v>
      </c>
      <c r="AA952" t="s">
        <v>415</v>
      </c>
      <c r="AC952">
        <v>1</v>
      </c>
      <c r="AH952" t="s">
        <v>7902</v>
      </c>
      <c r="AI952">
        <v>3272706</v>
      </c>
      <c r="AJ952" t="s">
        <v>7903</v>
      </c>
      <c r="AK952" t="s">
        <v>7904</v>
      </c>
      <c r="AL952">
        <v>418971</v>
      </c>
      <c r="AN952">
        <v>0</v>
      </c>
      <c r="AO952">
        <f t="shared" si="127"/>
        <v>418971</v>
      </c>
      <c r="AP952" t="s">
        <v>7902</v>
      </c>
      <c r="AQ952">
        <f t="shared" si="128"/>
        <v>-30.575925925928459</v>
      </c>
      <c r="AR952">
        <f t="shared" si="129"/>
        <v>1</v>
      </c>
      <c r="AS952">
        <f t="shared" si="130"/>
        <v>0.42407407407154096</v>
      </c>
      <c r="AT952">
        <f t="shared" si="131"/>
        <v>1</v>
      </c>
      <c r="AU952">
        <f t="shared" si="132"/>
        <v>1</v>
      </c>
      <c r="AV952">
        <f t="shared" si="133"/>
        <v>1</v>
      </c>
      <c r="AW952">
        <f t="shared" si="134"/>
        <v>1</v>
      </c>
      <c r="AX952">
        <f t="shared" si="134"/>
        <v>1</v>
      </c>
      <c r="AY952">
        <f t="shared" si="135"/>
        <v>1</v>
      </c>
    </row>
    <row r="953" spans="1:51">
      <c r="A953" t="s">
        <v>7905</v>
      </c>
      <c r="B953">
        <v>3272707</v>
      </c>
      <c r="C953" t="s">
        <v>303</v>
      </c>
      <c r="D953" t="s">
        <v>7906</v>
      </c>
      <c r="E953" t="s">
        <v>1349</v>
      </c>
      <c r="F953" t="s">
        <v>3926</v>
      </c>
      <c r="G953" t="s">
        <v>3294</v>
      </c>
      <c r="H953">
        <v>80</v>
      </c>
      <c r="I953">
        <v>80</v>
      </c>
      <c r="J953">
        <v>35766023</v>
      </c>
      <c r="L953">
        <v>114752</v>
      </c>
      <c r="M953" t="s">
        <v>7907</v>
      </c>
      <c r="N953" t="s">
        <v>233</v>
      </c>
      <c r="P953">
        <v>2</v>
      </c>
      <c r="Q953">
        <v>1</v>
      </c>
      <c r="R953" t="s">
        <v>231</v>
      </c>
      <c r="S953">
        <v>2</v>
      </c>
      <c r="V953" t="s">
        <v>309</v>
      </c>
      <c r="W953" t="s">
        <v>310</v>
      </c>
      <c r="Y953">
        <v>1</v>
      </c>
      <c r="Z953" t="s">
        <v>3294</v>
      </c>
      <c r="AA953" t="s">
        <v>415</v>
      </c>
      <c r="AC953">
        <v>1</v>
      </c>
      <c r="AH953" t="s">
        <v>7902</v>
      </c>
      <c r="AI953">
        <v>3272708</v>
      </c>
      <c r="AJ953" t="s">
        <v>7908</v>
      </c>
      <c r="AK953" t="s">
        <v>7909</v>
      </c>
      <c r="AL953">
        <v>418331</v>
      </c>
      <c r="AN953">
        <v>0</v>
      </c>
      <c r="AO953">
        <f t="shared" si="127"/>
        <v>418331</v>
      </c>
      <c r="AP953" t="s">
        <v>7902</v>
      </c>
      <c r="AQ953">
        <f t="shared" si="128"/>
        <v>-30.57581018518249</v>
      </c>
      <c r="AR953">
        <f t="shared" si="129"/>
        <v>1</v>
      </c>
      <c r="AS953">
        <f t="shared" si="130"/>
        <v>0.42418981481750961</v>
      </c>
      <c r="AT953">
        <f t="shared" si="131"/>
        <v>1</v>
      </c>
      <c r="AU953">
        <f t="shared" si="132"/>
        <v>1</v>
      </c>
      <c r="AV953">
        <f t="shared" si="133"/>
        <v>1</v>
      </c>
      <c r="AW953">
        <f t="shared" si="134"/>
        <v>1</v>
      </c>
      <c r="AX953">
        <f t="shared" si="134"/>
        <v>1</v>
      </c>
      <c r="AY953">
        <f t="shared" si="135"/>
        <v>1</v>
      </c>
    </row>
    <row r="954" spans="1:51">
      <c r="A954" t="s">
        <v>7910</v>
      </c>
      <c r="B954">
        <v>3272709</v>
      </c>
      <c r="C954" t="s">
        <v>303</v>
      </c>
      <c r="D954" t="s">
        <v>7816</v>
      </c>
      <c r="E954" t="s">
        <v>305</v>
      </c>
      <c r="F954" t="s">
        <v>3926</v>
      </c>
      <c r="G954" t="s">
        <v>837</v>
      </c>
      <c r="H954">
        <v>120</v>
      </c>
      <c r="I954">
        <v>120</v>
      </c>
      <c r="J954">
        <v>35665452</v>
      </c>
      <c r="L954">
        <v>114752</v>
      </c>
      <c r="M954" t="s">
        <v>7911</v>
      </c>
      <c r="N954" t="s">
        <v>233</v>
      </c>
      <c r="P954">
        <v>2</v>
      </c>
      <c r="Q954">
        <v>1</v>
      </c>
      <c r="R954" t="s">
        <v>231</v>
      </c>
      <c r="S954">
        <v>2</v>
      </c>
      <c r="V954" t="s">
        <v>309</v>
      </c>
      <c r="W954" t="s">
        <v>310</v>
      </c>
      <c r="Y954">
        <v>1</v>
      </c>
      <c r="Z954" t="s">
        <v>741</v>
      </c>
      <c r="AA954" t="s">
        <v>415</v>
      </c>
      <c r="AC954">
        <v>1</v>
      </c>
      <c r="AH954" t="s">
        <v>7902</v>
      </c>
      <c r="AI954">
        <v>3272710</v>
      </c>
      <c r="AJ954" t="s">
        <v>7912</v>
      </c>
      <c r="AK954" t="s">
        <v>7913</v>
      </c>
      <c r="AL954">
        <v>417252</v>
      </c>
      <c r="AN954">
        <v>0</v>
      </c>
      <c r="AO954">
        <f t="shared" si="127"/>
        <v>417252</v>
      </c>
      <c r="AP954" t="s">
        <v>7902</v>
      </c>
      <c r="AQ954">
        <f t="shared" si="128"/>
        <v>-15.575671296297514</v>
      </c>
      <c r="AR954">
        <f t="shared" si="129"/>
        <v>1</v>
      </c>
      <c r="AS954">
        <f t="shared" si="130"/>
        <v>0.42432870370248565</v>
      </c>
      <c r="AT954">
        <f t="shared" si="131"/>
        <v>1</v>
      </c>
      <c r="AU954">
        <f t="shared" si="132"/>
        <v>1</v>
      </c>
      <c r="AV954">
        <f t="shared" si="133"/>
        <v>1</v>
      </c>
      <c r="AW954">
        <f t="shared" si="134"/>
        <v>1</v>
      </c>
      <c r="AX954">
        <f t="shared" si="134"/>
        <v>1</v>
      </c>
      <c r="AY954">
        <f t="shared" si="135"/>
        <v>1</v>
      </c>
    </row>
    <row r="955" spans="1:51">
      <c r="A955" t="s">
        <v>7914</v>
      </c>
      <c r="B955">
        <v>3272711</v>
      </c>
      <c r="C955" t="s">
        <v>303</v>
      </c>
      <c r="D955" t="s">
        <v>7915</v>
      </c>
      <c r="E955" t="s">
        <v>305</v>
      </c>
      <c r="F955" t="s">
        <v>3926</v>
      </c>
      <c r="G955" t="s">
        <v>441</v>
      </c>
      <c r="H955">
        <v>250</v>
      </c>
      <c r="I955">
        <v>250</v>
      </c>
      <c r="J955">
        <v>35654050</v>
      </c>
      <c r="L955">
        <v>114752</v>
      </c>
      <c r="M955" t="s">
        <v>7916</v>
      </c>
      <c r="N955" t="s">
        <v>233</v>
      </c>
      <c r="P955">
        <v>2</v>
      </c>
      <c r="Q955">
        <v>1</v>
      </c>
      <c r="R955" t="s">
        <v>231</v>
      </c>
      <c r="S955">
        <v>2</v>
      </c>
      <c r="V955" t="s">
        <v>309</v>
      </c>
      <c r="W955" t="s">
        <v>310</v>
      </c>
      <c r="Y955">
        <v>1</v>
      </c>
      <c r="Z955" t="s">
        <v>541</v>
      </c>
      <c r="AA955" t="s">
        <v>415</v>
      </c>
      <c r="AC955">
        <v>1</v>
      </c>
      <c r="AH955" t="s">
        <v>7902</v>
      </c>
      <c r="AI955">
        <v>3272712</v>
      </c>
      <c r="AJ955" t="s">
        <v>7917</v>
      </c>
      <c r="AK955" t="s">
        <v>7918</v>
      </c>
      <c r="AL955">
        <v>416164</v>
      </c>
      <c r="AN955">
        <v>0</v>
      </c>
      <c r="AO955">
        <f t="shared" si="127"/>
        <v>416164</v>
      </c>
      <c r="AP955" t="s">
        <v>7919</v>
      </c>
      <c r="AQ955">
        <f t="shared" si="128"/>
        <v>-7.5748379629658302</v>
      </c>
      <c r="AR955">
        <f t="shared" si="129"/>
        <v>1</v>
      </c>
      <c r="AS955">
        <f t="shared" si="130"/>
        <v>0.42516203703416977</v>
      </c>
      <c r="AT955">
        <f t="shared" si="131"/>
        <v>1</v>
      </c>
      <c r="AU955">
        <f t="shared" si="132"/>
        <v>1</v>
      </c>
      <c r="AV955">
        <f t="shared" si="133"/>
        <v>1</v>
      </c>
      <c r="AW955">
        <f t="shared" si="134"/>
        <v>1</v>
      </c>
      <c r="AX955">
        <f t="shared" si="134"/>
        <v>1</v>
      </c>
      <c r="AY955">
        <f t="shared" si="135"/>
        <v>1</v>
      </c>
    </row>
    <row r="956" spans="1:51">
      <c r="A956" t="s">
        <v>7920</v>
      </c>
      <c r="B956">
        <v>3272713</v>
      </c>
      <c r="C956" t="s">
        <v>303</v>
      </c>
      <c r="D956" t="s">
        <v>7725</v>
      </c>
      <c r="E956" t="s">
        <v>7704</v>
      </c>
      <c r="F956" t="s">
        <v>3926</v>
      </c>
      <c r="G956" t="s">
        <v>3287</v>
      </c>
      <c r="H956">
        <v>151.19999999999999</v>
      </c>
      <c r="I956">
        <v>151.19999999999999</v>
      </c>
      <c r="J956">
        <v>35651022</v>
      </c>
      <c r="L956">
        <v>114752</v>
      </c>
      <c r="M956" t="s">
        <v>7921</v>
      </c>
      <c r="N956" t="s">
        <v>233</v>
      </c>
      <c r="P956">
        <v>2</v>
      </c>
      <c r="Q956">
        <v>1</v>
      </c>
      <c r="R956" t="s">
        <v>231</v>
      </c>
      <c r="S956">
        <v>2</v>
      </c>
      <c r="V956" t="s">
        <v>309</v>
      </c>
      <c r="W956" t="s">
        <v>310</v>
      </c>
      <c r="Y956">
        <v>1</v>
      </c>
      <c r="Z956" t="s">
        <v>467</v>
      </c>
      <c r="AA956" t="s">
        <v>415</v>
      </c>
      <c r="AC956">
        <v>1</v>
      </c>
      <c r="AH956" t="s">
        <v>7919</v>
      </c>
      <c r="AI956">
        <v>3272714</v>
      </c>
      <c r="AJ956" t="s">
        <v>7922</v>
      </c>
      <c r="AK956" t="s">
        <v>7923</v>
      </c>
      <c r="AL956">
        <v>72232</v>
      </c>
      <c r="AN956">
        <v>0</v>
      </c>
      <c r="AO956">
        <f t="shared" si="127"/>
        <v>72232</v>
      </c>
      <c r="AP956" t="s">
        <v>7919</v>
      </c>
      <c r="AQ956">
        <f t="shared" si="128"/>
        <v>-16.574664351850515</v>
      </c>
      <c r="AR956">
        <f t="shared" si="129"/>
        <v>1</v>
      </c>
      <c r="AS956">
        <f t="shared" si="130"/>
        <v>0.42533564814948477</v>
      </c>
      <c r="AT956">
        <f t="shared" si="131"/>
        <v>1</v>
      </c>
      <c r="AU956">
        <f t="shared" si="132"/>
        <v>1</v>
      </c>
      <c r="AV956">
        <f t="shared" si="133"/>
        <v>1</v>
      </c>
      <c r="AW956">
        <f t="shared" si="134"/>
        <v>1</v>
      </c>
      <c r="AX956">
        <f t="shared" si="134"/>
        <v>1</v>
      </c>
      <c r="AY956">
        <f t="shared" si="135"/>
        <v>1</v>
      </c>
    </row>
    <row r="957" spans="1:51">
      <c r="A957" t="s">
        <v>7924</v>
      </c>
      <c r="B957">
        <v>3272715</v>
      </c>
      <c r="C957" t="s">
        <v>303</v>
      </c>
      <c r="D957" t="s">
        <v>7925</v>
      </c>
      <c r="E957" t="s">
        <v>1349</v>
      </c>
      <c r="F957" t="s">
        <v>3926</v>
      </c>
      <c r="G957" t="s">
        <v>455</v>
      </c>
      <c r="H957">
        <v>30</v>
      </c>
      <c r="I957">
        <v>30</v>
      </c>
      <c r="J957">
        <v>35361065</v>
      </c>
      <c r="L957">
        <v>114752</v>
      </c>
      <c r="M957" t="s">
        <v>7926</v>
      </c>
      <c r="N957" t="s">
        <v>233</v>
      </c>
      <c r="P957">
        <v>2</v>
      </c>
      <c r="Q957">
        <v>1</v>
      </c>
      <c r="R957" t="s">
        <v>231</v>
      </c>
      <c r="S957">
        <v>2</v>
      </c>
      <c r="V957" t="s">
        <v>309</v>
      </c>
      <c r="W957" t="s">
        <v>310</v>
      </c>
      <c r="Y957">
        <v>1</v>
      </c>
      <c r="Z957" t="s">
        <v>2294</v>
      </c>
      <c r="AA957" t="s">
        <v>415</v>
      </c>
      <c r="AC957">
        <v>1</v>
      </c>
      <c r="AH957" t="s">
        <v>7919</v>
      </c>
      <c r="AI957">
        <v>3272716</v>
      </c>
      <c r="AJ957" t="s">
        <v>7927</v>
      </c>
      <c r="AK957" t="s">
        <v>7928</v>
      </c>
      <c r="AL957">
        <v>418197</v>
      </c>
      <c r="AN957">
        <v>0</v>
      </c>
      <c r="AO957">
        <f t="shared" si="127"/>
        <v>418197</v>
      </c>
      <c r="AP957" t="s">
        <v>7919</v>
      </c>
      <c r="AQ957">
        <f t="shared" si="128"/>
        <v>-27.574560185188602</v>
      </c>
      <c r="AR957">
        <f t="shared" si="129"/>
        <v>1</v>
      </c>
      <c r="AS957">
        <f t="shared" si="130"/>
        <v>0.42543981481139781</v>
      </c>
      <c r="AT957">
        <f t="shared" si="131"/>
        <v>1</v>
      </c>
      <c r="AU957">
        <f t="shared" si="132"/>
        <v>1</v>
      </c>
      <c r="AV957">
        <f t="shared" si="133"/>
        <v>1</v>
      </c>
      <c r="AW957">
        <f t="shared" si="134"/>
        <v>1</v>
      </c>
      <c r="AX957">
        <f t="shared" si="134"/>
        <v>1</v>
      </c>
      <c r="AY957">
        <f t="shared" si="135"/>
        <v>1</v>
      </c>
    </row>
    <row r="958" spans="1:51">
      <c r="A958" t="s">
        <v>7929</v>
      </c>
      <c r="B958">
        <v>3272717</v>
      </c>
      <c r="C958" t="s">
        <v>303</v>
      </c>
      <c r="D958" t="s">
        <v>7930</v>
      </c>
      <c r="E958" t="s">
        <v>6337</v>
      </c>
      <c r="F958" t="s">
        <v>3926</v>
      </c>
      <c r="G958" t="s">
        <v>1800</v>
      </c>
      <c r="H958">
        <v>200</v>
      </c>
      <c r="I958">
        <v>200</v>
      </c>
      <c r="J958">
        <v>35558393</v>
      </c>
      <c r="L958">
        <v>114752</v>
      </c>
      <c r="M958" t="s">
        <v>7931</v>
      </c>
      <c r="N958" t="s">
        <v>233</v>
      </c>
      <c r="P958">
        <v>2</v>
      </c>
      <c r="Q958">
        <v>1</v>
      </c>
      <c r="R958" t="s">
        <v>231</v>
      </c>
      <c r="S958">
        <v>2</v>
      </c>
      <c r="V958" t="s">
        <v>309</v>
      </c>
      <c r="W958" t="s">
        <v>310</v>
      </c>
      <c r="Y958">
        <v>1</v>
      </c>
      <c r="Z958" t="s">
        <v>551</v>
      </c>
      <c r="AA958" t="s">
        <v>415</v>
      </c>
      <c r="AC958">
        <v>1</v>
      </c>
      <c r="AH958" t="s">
        <v>7932</v>
      </c>
      <c r="AI958">
        <v>3272718</v>
      </c>
      <c r="AJ958" t="s">
        <v>7933</v>
      </c>
      <c r="AK958" t="s">
        <v>7934</v>
      </c>
      <c r="AL958">
        <v>378843</v>
      </c>
      <c r="AN958">
        <v>0</v>
      </c>
      <c r="AO958">
        <f t="shared" si="127"/>
        <v>378843</v>
      </c>
      <c r="AP958" t="s">
        <v>7932</v>
      </c>
      <c r="AQ958">
        <f t="shared" si="128"/>
        <v>-5.5744212962963502</v>
      </c>
      <c r="AR958">
        <f t="shared" si="129"/>
        <v>1</v>
      </c>
      <c r="AS958">
        <f t="shared" si="130"/>
        <v>0.42557870370364981</v>
      </c>
      <c r="AT958">
        <f t="shared" si="131"/>
        <v>1</v>
      </c>
      <c r="AU958">
        <f t="shared" si="132"/>
        <v>1</v>
      </c>
      <c r="AV958">
        <f t="shared" si="133"/>
        <v>1</v>
      </c>
      <c r="AW958">
        <f t="shared" si="134"/>
        <v>1</v>
      </c>
      <c r="AX958">
        <f t="shared" si="134"/>
        <v>1</v>
      </c>
      <c r="AY958">
        <f t="shared" si="135"/>
        <v>1</v>
      </c>
    </row>
    <row r="959" spans="1:51">
      <c r="A959" t="s">
        <v>7935</v>
      </c>
      <c r="B959">
        <v>3272719</v>
      </c>
      <c r="C959" t="s">
        <v>303</v>
      </c>
      <c r="D959" t="s">
        <v>7936</v>
      </c>
      <c r="E959" t="s">
        <v>6337</v>
      </c>
      <c r="F959" t="s">
        <v>3926</v>
      </c>
      <c r="G959" t="s">
        <v>1800</v>
      </c>
      <c r="H959">
        <v>400</v>
      </c>
      <c r="I959">
        <v>400</v>
      </c>
      <c r="J959">
        <v>35613388</v>
      </c>
      <c r="L959">
        <v>114752</v>
      </c>
      <c r="M959" t="s">
        <v>7937</v>
      </c>
      <c r="N959" t="s">
        <v>233</v>
      </c>
      <c r="P959">
        <v>2</v>
      </c>
      <c r="Q959">
        <v>1</v>
      </c>
      <c r="R959" t="s">
        <v>231</v>
      </c>
      <c r="S959">
        <v>2</v>
      </c>
      <c r="V959" t="s">
        <v>309</v>
      </c>
      <c r="W959" t="s">
        <v>310</v>
      </c>
      <c r="Y959">
        <v>1</v>
      </c>
      <c r="Z959" t="s">
        <v>551</v>
      </c>
      <c r="AA959" t="s">
        <v>415</v>
      </c>
      <c r="AC959">
        <v>1</v>
      </c>
      <c r="AH959" t="s">
        <v>7932</v>
      </c>
      <c r="AI959">
        <v>3272720</v>
      </c>
      <c r="AJ959" t="s">
        <v>7938</v>
      </c>
      <c r="AK959" t="s">
        <v>7939</v>
      </c>
      <c r="AL959">
        <v>378632</v>
      </c>
      <c r="AN959">
        <v>0</v>
      </c>
      <c r="AO959">
        <f t="shared" si="127"/>
        <v>378632</v>
      </c>
      <c r="AP959" t="s">
        <v>7932</v>
      </c>
      <c r="AQ959">
        <f t="shared" si="128"/>
        <v>-5.5743055555576575</v>
      </c>
      <c r="AR959">
        <f t="shared" si="129"/>
        <v>1</v>
      </c>
      <c r="AS959">
        <f t="shared" si="130"/>
        <v>0.4256944444423425</v>
      </c>
      <c r="AT959">
        <f t="shared" si="131"/>
        <v>1</v>
      </c>
      <c r="AU959">
        <f t="shared" si="132"/>
        <v>1</v>
      </c>
      <c r="AV959">
        <f t="shared" si="133"/>
        <v>1</v>
      </c>
      <c r="AW959">
        <f t="shared" si="134"/>
        <v>1</v>
      </c>
      <c r="AX959">
        <f t="shared" si="134"/>
        <v>1</v>
      </c>
      <c r="AY959">
        <f t="shared" si="135"/>
        <v>1</v>
      </c>
    </row>
    <row r="960" spans="1:51">
      <c r="A960" t="s">
        <v>7940</v>
      </c>
      <c r="B960">
        <v>3272721</v>
      </c>
      <c r="C960" t="s">
        <v>303</v>
      </c>
      <c r="D960" t="s">
        <v>7941</v>
      </c>
      <c r="E960" t="s">
        <v>1358</v>
      </c>
      <c r="F960" t="s">
        <v>3926</v>
      </c>
      <c r="G960" t="s">
        <v>2294</v>
      </c>
      <c r="H960">
        <v>80</v>
      </c>
      <c r="I960">
        <v>80</v>
      </c>
      <c r="J960">
        <v>35245118</v>
      </c>
      <c r="L960">
        <v>114752</v>
      </c>
      <c r="M960" t="s">
        <v>7942</v>
      </c>
      <c r="N960" t="s">
        <v>233</v>
      </c>
      <c r="P960">
        <v>2</v>
      </c>
      <c r="Q960">
        <v>1</v>
      </c>
      <c r="R960" t="s">
        <v>231</v>
      </c>
      <c r="S960">
        <v>2</v>
      </c>
      <c r="V960" t="s">
        <v>309</v>
      </c>
      <c r="W960" t="s">
        <v>310</v>
      </c>
      <c r="Y960">
        <v>1</v>
      </c>
      <c r="Z960" t="s">
        <v>2294</v>
      </c>
      <c r="AA960" t="s">
        <v>415</v>
      </c>
      <c r="AC960">
        <v>1</v>
      </c>
      <c r="AH960" t="s">
        <v>7932</v>
      </c>
      <c r="AI960">
        <v>3272722</v>
      </c>
      <c r="AJ960" t="s">
        <v>7943</v>
      </c>
      <c r="AK960" t="s">
        <v>7944</v>
      </c>
      <c r="AL960">
        <v>86539</v>
      </c>
      <c r="AN960">
        <v>0</v>
      </c>
      <c r="AO960">
        <f t="shared" si="127"/>
        <v>86539</v>
      </c>
      <c r="AP960" t="s">
        <v>7932</v>
      </c>
      <c r="AQ960">
        <f t="shared" si="128"/>
        <v>-27.574155092595902</v>
      </c>
      <c r="AR960">
        <f t="shared" si="129"/>
        <v>1</v>
      </c>
      <c r="AS960">
        <f t="shared" si="130"/>
        <v>0.42584490740409819</v>
      </c>
      <c r="AT960">
        <f t="shared" si="131"/>
        <v>1</v>
      </c>
      <c r="AU960">
        <f t="shared" si="132"/>
        <v>1</v>
      </c>
      <c r="AV960">
        <f t="shared" si="133"/>
        <v>1</v>
      </c>
      <c r="AW960">
        <f t="shared" si="134"/>
        <v>1</v>
      </c>
      <c r="AX960">
        <f t="shared" si="134"/>
        <v>1</v>
      </c>
      <c r="AY960">
        <f t="shared" si="135"/>
        <v>1</v>
      </c>
    </row>
    <row r="961" spans="1:51">
      <c r="A961" t="s">
        <v>7945</v>
      </c>
      <c r="B961">
        <v>3272724</v>
      </c>
      <c r="C961" t="s">
        <v>4439</v>
      </c>
      <c r="D961" t="s">
        <v>7946</v>
      </c>
      <c r="E961" t="s">
        <v>7945</v>
      </c>
      <c r="F961" t="s">
        <v>3926</v>
      </c>
      <c r="G961" t="s">
        <v>231</v>
      </c>
      <c r="H961">
        <v>55988.1</v>
      </c>
      <c r="I961">
        <v>54270.43</v>
      </c>
      <c r="J961">
        <v>0</v>
      </c>
      <c r="L961">
        <v>114499</v>
      </c>
      <c r="M961" t="s">
        <v>7947</v>
      </c>
      <c r="N961" t="s">
        <v>233</v>
      </c>
      <c r="O961" t="s">
        <v>7948</v>
      </c>
      <c r="P961">
        <v>3</v>
      </c>
      <c r="Q961">
        <v>1</v>
      </c>
      <c r="R961" t="s">
        <v>231</v>
      </c>
      <c r="S961">
        <v>1</v>
      </c>
      <c r="U961" t="s">
        <v>7949</v>
      </c>
      <c r="V961" t="s">
        <v>4445</v>
      </c>
      <c r="W961" t="s">
        <v>4446</v>
      </c>
      <c r="Y961">
        <v>1</v>
      </c>
      <c r="Z961" t="s">
        <v>541</v>
      </c>
      <c r="AA961" t="s">
        <v>415</v>
      </c>
      <c r="AC961">
        <v>1</v>
      </c>
      <c r="AH961" t="s">
        <v>7950</v>
      </c>
      <c r="AI961">
        <v>3272726</v>
      </c>
      <c r="AJ961" t="s">
        <v>285</v>
      </c>
      <c r="AL961">
        <v>0</v>
      </c>
      <c r="AM961" t="s">
        <v>7951</v>
      </c>
      <c r="AN961">
        <v>1174766</v>
      </c>
      <c r="AO961">
        <f t="shared" si="127"/>
        <v>1174766</v>
      </c>
      <c r="AP961" t="s">
        <v>7952</v>
      </c>
      <c r="AQ961">
        <f t="shared" si="128"/>
        <v>-7.5566898148172186</v>
      </c>
      <c r="AR961">
        <f t="shared" si="129"/>
        <v>1</v>
      </c>
      <c r="AS961">
        <f t="shared" si="130"/>
        <v>0.44331018518278142</v>
      </c>
      <c r="AT961">
        <f t="shared" si="131"/>
        <v>1</v>
      </c>
      <c r="AU961">
        <f t="shared" si="132"/>
        <v>1</v>
      </c>
      <c r="AV961">
        <f t="shared" si="133"/>
        <v>1</v>
      </c>
      <c r="AW961">
        <f t="shared" si="134"/>
        <v>1</v>
      </c>
      <c r="AX961">
        <f t="shared" si="134"/>
        <v>1</v>
      </c>
      <c r="AY961">
        <f t="shared" si="135"/>
        <v>1</v>
      </c>
    </row>
    <row r="962" spans="1:51">
      <c r="A962" t="s">
        <v>7953</v>
      </c>
      <c r="B962">
        <v>3272725</v>
      </c>
      <c r="C962" t="s">
        <v>6527</v>
      </c>
      <c r="D962" t="s">
        <v>7954</v>
      </c>
      <c r="E962" t="s">
        <v>6529</v>
      </c>
      <c r="F962" t="s">
        <v>3926</v>
      </c>
      <c r="G962" t="s">
        <v>263</v>
      </c>
      <c r="H962">
        <v>0</v>
      </c>
      <c r="I962">
        <v>0</v>
      </c>
      <c r="J962">
        <v>0</v>
      </c>
      <c r="L962">
        <v>114727</v>
      </c>
      <c r="M962" t="s">
        <v>7955</v>
      </c>
      <c r="N962" t="s">
        <v>233</v>
      </c>
      <c r="O962" t="s">
        <v>7956</v>
      </c>
      <c r="P962">
        <v>2</v>
      </c>
      <c r="Q962">
        <v>5</v>
      </c>
      <c r="R962" t="s">
        <v>3926</v>
      </c>
      <c r="S962">
        <v>1</v>
      </c>
      <c r="U962" t="s">
        <v>7957</v>
      </c>
      <c r="V962" t="s">
        <v>564</v>
      </c>
      <c r="W962" t="s">
        <v>6533</v>
      </c>
      <c r="X962" t="s">
        <v>7958</v>
      </c>
      <c r="Y962">
        <v>1</v>
      </c>
      <c r="Z962" t="s">
        <v>490</v>
      </c>
      <c r="AA962" t="s">
        <v>233</v>
      </c>
      <c r="AC962">
        <v>1</v>
      </c>
      <c r="AH962" t="s">
        <v>7959</v>
      </c>
      <c r="AI962">
        <v>3272727</v>
      </c>
      <c r="AJ962" t="s">
        <v>7960</v>
      </c>
      <c r="AL962">
        <v>0</v>
      </c>
      <c r="AM962" t="s">
        <v>7961</v>
      </c>
      <c r="AN962">
        <v>441312</v>
      </c>
      <c r="AO962">
        <f t="shared" si="127"/>
        <v>441312</v>
      </c>
      <c r="AP962" t="s">
        <v>7962</v>
      </c>
      <c r="AQ962">
        <f t="shared" si="128"/>
        <v>-1.5567476851865649</v>
      </c>
      <c r="AR962">
        <f t="shared" si="129"/>
        <v>1</v>
      </c>
      <c r="AS962">
        <f t="shared" si="130"/>
        <v>0.44325231481343508</v>
      </c>
      <c r="AT962">
        <f t="shared" si="131"/>
        <v>1</v>
      </c>
      <c r="AU962">
        <f t="shared" si="132"/>
        <v>1</v>
      </c>
      <c r="AV962">
        <f t="shared" si="133"/>
        <v>0</v>
      </c>
      <c r="AW962">
        <f t="shared" si="134"/>
        <v>1</v>
      </c>
      <c r="AX962">
        <f t="shared" si="134"/>
        <v>1</v>
      </c>
      <c r="AY962">
        <f t="shared" si="135"/>
        <v>1</v>
      </c>
    </row>
    <row r="963" spans="1:51">
      <c r="A963" t="s">
        <v>7963</v>
      </c>
      <c r="B963">
        <v>3272728</v>
      </c>
      <c r="C963" t="s">
        <v>5554</v>
      </c>
      <c r="D963" t="s">
        <v>7964</v>
      </c>
      <c r="E963" t="s">
        <v>7965</v>
      </c>
      <c r="F963" t="s">
        <v>3926</v>
      </c>
      <c r="G963" t="s">
        <v>263</v>
      </c>
      <c r="H963">
        <v>0</v>
      </c>
      <c r="I963">
        <v>0</v>
      </c>
      <c r="J963">
        <v>162018</v>
      </c>
      <c r="L963">
        <v>114727</v>
      </c>
      <c r="M963" t="s">
        <v>7966</v>
      </c>
      <c r="N963" t="s">
        <v>233</v>
      </c>
      <c r="O963" t="s">
        <v>7967</v>
      </c>
      <c r="P963">
        <v>2</v>
      </c>
      <c r="Q963">
        <v>1</v>
      </c>
      <c r="R963" t="s">
        <v>231</v>
      </c>
      <c r="S963">
        <v>1</v>
      </c>
      <c r="U963" t="s">
        <v>7968</v>
      </c>
      <c r="V963" t="s">
        <v>5558</v>
      </c>
      <c r="W963" t="s">
        <v>5559</v>
      </c>
      <c r="Y963">
        <v>1</v>
      </c>
      <c r="Z963" t="s">
        <v>741</v>
      </c>
      <c r="AA963" t="s">
        <v>415</v>
      </c>
      <c r="AC963">
        <v>1</v>
      </c>
      <c r="AH963" t="s">
        <v>7969</v>
      </c>
      <c r="AI963">
        <v>3272730</v>
      </c>
      <c r="AJ963" t="s">
        <v>7965</v>
      </c>
      <c r="AL963">
        <v>0</v>
      </c>
      <c r="AM963" t="s">
        <v>7970</v>
      </c>
      <c r="AN963">
        <v>283059</v>
      </c>
      <c r="AO963">
        <f t="shared" ref="AO963:AO1011" si="136">AL963+AN963</f>
        <v>283059</v>
      </c>
      <c r="AP963" t="s">
        <v>7971</v>
      </c>
      <c r="AQ963">
        <f t="shared" ref="AQ963:AQ1011" si="137">IFERROR(Z963-M963,"nesprávny dátum")</f>
        <v>-15.558136574072705</v>
      </c>
      <c r="AR963">
        <f t="shared" ref="AR963:AR1011" si="138">IFERROR(IF(Z963-M963&lt;-93,0,IF(Z963-M963&lt;1,1,0)),0)</f>
        <v>1</v>
      </c>
      <c r="AS963">
        <f t="shared" ref="AS963:AS1011" si="139">IFERROR(F963-M963,"N/A")</f>
        <v>0.44186342592729488</v>
      </c>
      <c r="AT963">
        <f t="shared" ref="AT963:AT1011" si="140">IFERROR(IF(F963-M963&gt;0,1,0),"N/A")</f>
        <v>1</v>
      </c>
      <c r="AU963">
        <f t="shared" ref="AU963:AU1011" si="141">IF(AND(F963="",T963=""),0,1)</f>
        <v>1</v>
      </c>
      <c r="AV963">
        <f t="shared" ref="AV963:AV1011" si="142">IF(H963&gt;0,1,0)</f>
        <v>0</v>
      </c>
      <c r="AW963">
        <f t="shared" ref="AW963:AX1011" si="143">IF(AI963="",0,1)</f>
        <v>1</v>
      </c>
      <c r="AX963">
        <f t="shared" si="143"/>
        <v>1</v>
      </c>
      <c r="AY963">
        <f t="shared" ref="AY963:AY1011" si="144">IF(AK963&gt;"",1,IF(AM963&gt;"",1,0))</f>
        <v>1</v>
      </c>
    </row>
    <row r="964" spans="1:51">
      <c r="A964" t="s">
        <v>7972</v>
      </c>
      <c r="B964">
        <v>3272729</v>
      </c>
      <c r="C964" t="s">
        <v>1856</v>
      </c>
      <c r="D964" t="s">
        <v>2556</v>
      </c>
      <c r="E964" t="s">
        <v>7973</v>
      </c>
      <c r="F964" t="s">
        <v>3926</v>
      </c>
      <c r="G964" t="s">
        <v>231</v>
      </c>
      <c r="H964">
        <v>0</v>
      </c>
      <c r="I964">
        <v>0</v>
      </c>
      <c r="J964">
        <v>0</v>
      </c>
      <c r="L964">
        <v>114571</v>
      </c>
      <c r="M964" t="s">
        <v>7974</v>
      </c>
      <c r="N964" t="s">
        <v>233</v>
      </c>
      <c r="O964" t="s">
        <v>585</v>
      </c>
      <c r="P964">
        <v>2</v>
      </c>
      <c r="Q964">
        <v>5</v>
      </c>
      <c r="R964" t="s">
        <v>3926</v>
      </c>
      <c r="S964">
        <v>1</v>
      </c>
      <c r="U964" t="s">
        <v>7975</v>
      </c>
      <c r="V964" t="s">
        <v>1862</v>
      </c>
      <c r="W964" t="s">
        <v>1863</v>
      </c>
      <c r="X964" t="s">
        <v>7976</v>
      </c>
      <c r="Y964">
        <v>1</v>
      </c>
      <c r="Z964" t="s">
        <v>7977</v>
      </c>
      <c r="AA964" t="s">
        <v>7978</v>
      </c>
      <c r="AC964">
        <v>1</v>
      </c>
      <c r="AH964" t="s">
        <v>7979</v>
      </c>
      <c r="AI964">
        <v>3272731</v>
      </c>
      <c r="AJ964" t="s">
        <v>7980</v>
      </c>
      <c r="AL964">
        <v>0</v>
      </c>
      <c r="AM964" t="s">
        <v>7981</v>
      </c>
      <c r="AN964">
        <v>498100</v>
      </c>
      <c r="AO964">
        <f t="shared" si="136"/>
        <v>498100</v>
      </c>
      <c r="AP964" t="s">
        <v>7982</v>
      </c>
      <c r="AQ964">
        <f t="shared" si="137"/>
        <v>-4454.5584027777804</v>
      </c>
      <c r="AR964">
        <f t="shared" si="138"/>
        <v>0</v>
      </c>
      <c r="AS964">
        <f t="shared" si="139"/>
        <v>0.44159722221957054</v>
      </c>
      <c r="AT964">
        <f t="shared" si="140"/>
        <v>1</v>
      </c>
      <c r="AU964">
        <f t="shared" si="141"/>
        <v>1</v>
      </c>
      <c r="AV964">
        <f t="shared" si="142"/>
        <v>0</v>
      </c>
      <c r="AW964">
        <f t="shared" si="143"/>
        <v>1</v>
      </c>
      <c r="AX964">
        <f t="shared" si="143"/>
        <v>1</v>
      </c>
      <c r="AY964">
        <f t="shared" si="144"/>
        <v>1</v>
      </c>
    </row>
    <row r="965" spans="1:51">
      <c r="A965" t="s">
        <v>7983</v>
      </c>
      <c r="B965">
        <v>3272732</v>
      </c>
      <c r="C965" t="s">
        <v>6527</v>
      </c>
      <c r="D965" t="s">
        <v>7984</v>
      </c>
      <c r="E965" t="s">
        <v>6529</v>
      </c>
      <c r="F965" t="s">
        <v>3926</v>
      </c>
      <c r="G965" t="s">
        <v>263</v>
      </c>
      <c r="H965">
        <v>0</v>
      </c>
      <c r="I965">
        <v>0</v>
      </c>
      <c r="J965">
        <v>0</v>
      </c>
      <c r="L965">
        <v>114727</v>
      </c>
      <c r="M965" t="s">
        <v>7985</v>
      </c>
      <c r="N965" t="s">
        <v>233</v>
      </c>
      <c r="O965" t="s">
        <v>7986</v>
      </c>
      <c r="P965">
        <v>2</v>
      </c>
      <c r="Q965">
        <v>5</v>
      </c>
      <c r="R965" t="s">
        <v>3926</v>
      </c>
      <c r="S965">
        <v>1</v>
      </c>
      <c r="U965" t="s">
        <v>7987</v>
      </c>
      <c r="V965" t="s">
        <v>564</v>
      </c>
      <c r="W965" t="s">
        <v>6533</v>
      </c>
      <c r="X965" t="s">
        <v>7988</v>
      </c>
      <c r="Y965">
        <v>1</v>
      </c>
      <c r="Z965" t="s">
        <v>490</v>
      </c>
      <c r="AA965" t="s">
        <v>233</v>
      </c>
      <c r="AC965">
        <v>1</v>
      </c>
      <c r="AH965" t="s">
        <v>7989</v>
      </c>
      <c r="AI965">
        <v>3272733</v>
      </c>
      <c r="AJ965" t="s">
        <v>7990</v>
      </c>
      <c r="AL965">
        <v>0</v>
      </c>
      <c r="AM965" t="s">
        <v>7991</v>
      </c>
      <c r="AN965">
        <v>441892</v>
      </c>
      <c r="AO965">
        <f t="shared" si="136"/>
        <v>441892</v>
      </c>
      <c r="AP965" t="s">
        <v>7992</v>
      </c>
      <c r="AQ965">
        <f t="shared" si="137"/>
        <v>-1.5585300925959018</v>
      </c>
      <c r="AR965">
        <f t="shared" si="138"/>
        <v>1</v>
      </c>
      <c r="AS965">
        <f t="shared" si="139"/>
        <v>0.44146990740409819</v>
      </c>
      <c r="AT965">
        <f t="shared" si="140"/>
        <v>1</v>
      </c>
      <c r="AU965">
        <f t="shared" si="141"/>
        <v>1</v>
      </c>
      <c r="AV965">
        <f t="shared" si="142"/>
        <v>0</v>
      </c>
      <c r="AW965">
        <f t="shared" si="143"/>
        <v>1</v>
      </c>
      <c r="AX965">
        <f t="shared" si="143"/>
        <v>1</v>
      </c>
      <c r="AY965">
        <f t="shared" si="144"/>
        <v>1</v>
      </c>
    </row>
    <row r="966" spans="1:51">
      <c r="A966" t="s">
        <v>7993</v>
      </c>
      <c r="B966">
        <v>3272734</v>
      </c>
      <c r="C966" t="s">
        <v>303</v>
      </c>
      <c r="D966" t="s">
        <v>7994</v>
      </c>
      <c r="E966" t="s">
        <v>1358</v>
      </c>
      <c r="F966" t="s">
        <v>3926</v>
      </c>
      <c r="G966" t="s">
        <v>3287</v>
      </c>
      <c r="H966">
        <v>240</v>
      </c>
      <c r="I966">
        <v>240</v>
      </c>
      <c r="J966">
        <v>35155922</v>
      </c>
      <c r="L966">
        <v>114752</v>
      </c>
      <c r="M966" t="s">
        <v>7995</v>
      </c>
      <c r="N966" t="s">
        <v>233</v>
      </c>
      <c r="P966">
        <v>2</v>
      </c>
      <c r="Q966">
        <v>1</v>
      </c>
      <c r="R966" t="s">
        <v>231</v>
      </c>
      <c r="S966">
        <v>2</v>
      </c>
      <c r="V966" t="s">
        <v>309</v>
      </c>
      <c r="W966" t="s">
        <v>310</v>
      </c>
      <c r="Y966">
        <v>1</v>
      </c>
      <c r="Z966" t="s">
        <v>2702</v>
      </c>
      <c r="AA966" t="s">
        <v>415</v>
      </c>
      <c r="AC966">
        <v>1</v>
      </c>
      <c r="AH966" t="s">
        <v>7996</v>
      </c>
      <c r="AI966">
        <v>3272735</v>
      </c>
      <c r="AJ966" t="s">
        <v>7997</v>
      </c>
      <c r="AK966" t="s">
        <v>7998</v>
      </c>
      <c r="AL966">
        <v>503688</v>
      </c>
      <c r="AN966">
        <v>0</v>
      </c>
      <c r="AO966">
        <f t="shared" si="136"/>
        <v>503688</v>
      </c>
      <c r="AP966" t="s">
        <v>7996</v>
      </c>
      <c r="AQ966">
        <f t="shared" si="137"/>
        <v>-26.574039351849933</v>
      </c>
      <c r="AR966">
        <f t="shared" si="138"/>
        <v>1</v>
      </c>
      <c r="AS966">
        <f t="shared" si="139"/>
        <v>0.42596064815006685</v>
      </c>
      <c r="AT966">
        <f t="shared" si="140"/>
        <v>1</v>
      </c>
      <c r="AU966">
        <f t="shared" si="141"/>
        <v>1</v>
      </c>
      <c r="AV966">
        <f t="shared" si="142"/>
        <v>1</v>
      </c>
      <c r="AW966">
        <f t="shared" si="143"/>
        <v>1</v>
      </c>
      <c r="AX966">
        <f t="shared" si="143"/>
        <v>1</v>
      </c>
      <c r="AY966">
        <f t="shared" si="144"/>
        <v>1</v>
      </c>
    </row>
    <row r="967" spans="1:51">
      <c r="A967" t="s">
        <v>7999</v>
      </c>
      <c r="B967">
        <v>3272736</v>
      </c>
      <c r="C967" t="s">
        <v>303</v>
      </c>
      <c r="D967" t="s">
        <v>8000</v>
      </c>
      <c r="E967" t="s">
        <v>1358</v>
      </c>
      <c r="F967" t="s">
        <v>3926</v>
      </c>
      <c r="G967" t="s">
        <v>3272</v>
      </c>
      <c r="H967">
        <v>60</v>
      </c>
      <c r="I967">
        <v>60</v>
      </c>
      <c r="J967">
        <v>35155913</v>
      </c>
      <c r="L967">
        <v>114752</v>
      </c>
      <c r="M967" t="s">
        <v>8001</v>
      </c>
      <c r="N967" t="s">
        <v>233</v>
      </c>
      <c r="P967">
        <v>2</v>
      </c>
      <c r="Q967">
        <v>1</v>
      </c>
      <c r="R967" t="s">
        <v>231</v>
      </c>
      <c r="S967">
        <v>2</v>
      </c>
      <c r="V967" t="s">
        <v>309</v>
      </c>
      <c r="W967" t="s">
        <v>310</v>
      </c>
      <c r="Y967">
        <v>1</v>
      </c>
      <c r="Z967" t="s">
        <v>2702</v>
      </c>
      <c r="AA967" t="s">
        <v>415</v>
      </c>
      <c r="AC967">
        <v>1</v>
      </c>
      <c r="AH967" t="s">
        <v>7996</v>
      </c>
      <c r="AI967">
        <v>3272737</v>
      </c>
      <c r="AJ967" t="s">
        <v>8002</v>
      </c>
      <c r="AK967" t="s">
        <v>8003</v>
      </c>
      <c r="AL967">
        <v>503687</v>
      </c>
      <c r="AN967">
        <v>0</v>
      </c>
      <c r="AO967">
        <f t="shared" si="136"/>
        <v>503687</v>
      </c>
      <c r="AP967" t="s">
        <v>8004</v>
      </c>
      <c r="AQ967">
        <f t="shared" si="137"/>
        <v>-26.57392361111124</v>
      </c>
      <c r="AR967">
        <f t="shared" si="138"/>
        <v>1</v>
      </c>
      <c r="AS967">
        <f t="shared" si="139"/>
        <v>0.42607638888875954</v>
      </c>
      <c r="AT967">
        <f t="shared" si="140"/>
        <v>1</v>
      </c>
      <c r="AU967">
        <f t="shared" si="141"/>
        <v>1</v>
      </c>
      <c r="AV967">
        <f t="shared" si="142"/>
        <v>1</v>
      </c>
      <c r="AW967">
        <f t="shared" si="143"/>
        <v>1</v>
      </c>
      <c r="AX967">
        <f t="shared" si="143"/>
        <v>1</v>
      </c>
      <c r="AY967">
        <f t="shared" si="144"/>
        <v>1</v>
      </c>
    </row>
    <row r="968" spans="1:51">
      <c r="A968" t="s">
        <v>8005</v>
      </c>
      <c r="B968">
        <v>3272738</v>
      </c>
      <c r="C968" t="s">
        <v>303</v>
      </c>
      <c r="D968" t="s">
        <v>8006</v>
      </c>
      <c r="E968" t="s">
        <v>1358</v>
      </c>
      <c r="F968" t="s">
        <v>3926</v>
      </c>
      <c r="G968" t="s">
        <v>6801</v>
      </c>
      <c r="H968">
        <v>300</v>
      </c>
      <c r="I968">
        <v>300</v>
      </c>
      <c r="J968">
        <v>35155903</v>
      </c>
      <c r="L968">
        <v>114752</v>
      </c>
      <c r="M968" t="s">
        <v>8007</v>
      </c>
      <c r="N968" t="s">
        <v>233</v>
      </c>
      <c r="P968">
        <v>2</v>
      </c>
      <c r="Q968">
        <v>1</v>
      </c>
      <c r="R968" t="s">
        <v>231</v>
      </c>
      <c r="S968">
        <v>2</v>
      </c>
      <c r="V968" t="s">
        <v>309</v>
      </c>
      <c r="W968" t="s">
        <v>310</v>
      </c>
      <c r="Y968">
        <v>1</v>
      </c>
      <c r="Z968" t="s">
        <v>2702</v>
      </c>
      <c r="AA968" t="s">
        <v>415</v>
      </c>
      <c r="AC968">
        <v>1</v>
      </c>
      <c r="AH968" t="s">
        <v>8004</v>
      </c>
      <c r="AI968">
        <v>3272739</v>
      </c>
      <c r="AJ968" t="s">
        <v>8008</v>
      </c>
      <c r="AK968" t="s">
        <v>8009</v>
      </c>
      <c r="AL968">
        <v>503585</v>
      </c>
      <c r="AN968">
        <v>0</v>
      </c>
      <c r="AO968">
        <f t="shared" si="136"/>
        <v>503585</v>
      </c>
      <c r="AP968" t="s">
        <v>8004</v>
      </c>
      <c r="AQ968">
        <f t="shared" si="137"/>
        <v>-26.573807870372548</v>
      </c>
      <c r="AR968">
        <f t="shared" si="138"/>
        <v>1</v>
      </c>
      <c r="AS968">
        <f t="shared" si="139"/>
        <v>0.42619212962745223</v>
      </c>
      <c r="AT968">
        <f t="shared" si="140"/>
        <v>1</v>
      </c>
      <c r="AU968">
        <f t="shared" si="141"/>
        <v>1</v>
      </c>
      <c r="AV968">
        <f t="shared" si="142"/>
        <v>1</v>
      </c>
      <c r="AW968">
        <f t="shared" si="143"/>
        <v>1</v>
      </c>
      <c r="AX968">
        <f t="shared" si="143"/>
        <v>1</v>
      </c>
      <c r="AY968">
        <f t="shared" si="144"/>
        <v>1</v>
      </c>
    </row>
    <row r="969" spans="1:51">
      <c r="A969" t="s">
        <v>8010</v>
      </c>
      <c r="B969">
        <v>3272740</v>
      </c>
      <c r="C969" t="s">
        <v>303</v>
      </c>
      <c r="D969" t="s">
        <v>8011</v>
      </c>
      <c r="E969" t="s">
        <v>1358</v>
      </c>
      <c r="F969" t="s">
        <v>3926</v>
      </c>
      <c r="G969" t="s">
        <v>2294</v>
      </c>
      <c r="H969">
        <v>30</v>
      </c>
      <c r="I969">
        <v>30</v>
      </c>
      <c r="J969">
        <v>35063679</v>
      </c>
      <c r="L969">
        <v>114752</v>
      </c>
      <c r="M969" t="s">
        <v>8012</v>
      </c>
      <c r="N969" t="s">
        <v>233</v>
      </c>
      <c r="P969">
        <v>2</v>
      </c>
      <c r="Q969">
        <v>1</v>
      </c>
      <c r="R969" t="s">
        <v>231</v>
      </c>
      <c r="S969">
        <v>2</v>
      </c>
      <c r="V969" t="s">
        <v>309</v>
      </c>
      <c r="W969" t="s">
        <v>310</v>
      </c>
      <c r="Y969">
        <v>1</v>
      </c>
      <c r="Z969" t="s">
        <v>2294</v>
      </c>
      <c r="AA969" t="s">
        <v>415</v>
      </c>
      <c r="AC969">
        <v>1</v>
      </c>
      <c r="AH969" t="s">
        <v>8004</v>
      </c>
      <c r="AI969">
        <v>3272741</v>
      </c>
      <c r="AJ969" t="s">
        <v>8013</v>
      </c>
      <c r="AK969" t="s">
        <v>8014</v>
      </c>
      <c r="AL969">
        <v>86594</v>
      </c>
      <c r="AN969">
        <v>0</v>
      </c>
      <c r="AO969">
        <f t="shared" si="136"/>
        <v>86594</v>
      </c>
      <c r="AP969" t="s">
        <v>8004</v>
      </c>
      <c r="AQ969">
        <f t="shared" si="137"/>
        <v>-27.573703703703359</v>
      </c>
      <c r="AR969">
        <f t="shared" si="138"/>
        <v>1</v>
      </c>
      <c r="AS969">
        <f t="shared" si="139"/>
        <v>0.42629629629664123</v>
      </c>
      <c r="AT969">
        <f t="shared" si="140"/>
        <v>1</v>
      </c>
      <c r="AU969">
        <f t="shared" si="141"/>
        <v>1</v>
      </c>
      <c r="AV969">
        <f t="shared" si="142"/>
        <v>1</v>
      </c>
      <c r="AW969">
        <f t="shared" si="143"/>
        <v>1</v>
      </c>
      <c r="AX969">
        <f t="shared" si="143"/>
        <v>1</v>
      </c>
      <c r="AY969">
        <f t="shared" si="144"/>
        <v>1</v>
      </c>
    </row>
    <row r="970" spans="1:51">
      <c r="A970" t="s">
        <v>8015</v>
      </c>
      <c r="B970">
        <v>3272742</v>
      </c>
      <c r="C970" t="s">
        <v>303</v>
      </c>
      <c r="D970" t="s">
        <v>8016</v>
      </c>
      <c r="E970" t="s">
        <v>1349</v>
      </c>
      <c r="F970" t="s">
        <v>3926</v>
      </c>
      <c r="G970" t="s">
        <v>2294</v>
      </c>
      <c r="H970">
        <v>80</v>
      </c>
      <c r="I970">
        <v>80</v>
      </c>
      <c r="J970">
        <v>34705205</v>
      </c>
      <c r="L970">
        <v>114752</v>
      </c>
      <c r="M970" t="s">
        <v>8017</v>
      </c>
      <c r="N970" t="s">
        <v>233</v>
      </c>
      <c r="P970">
        <v>2</v>
      </c>
      <c r="Q970">
        <v>1</v>
      </c>
      <c r="R970" t="s">
        <v>231</v>
      </c>
      <c r="S970">
        <v>2</v>
      </c>
      <c r="V970" t="s">
        <v>309</v>
      </c>
      <c r="W970" t="s">
        <v>310</v>
      </c>
      <c r="Y970">
        <v>1</v>
      </c>
      <c r="Z970" t="s">
        <v>2294</v>
      </c>
      <c r="AA970" t="s">
        <v>415</v>
      </c>
      <c r="AC970">
        <v>1</v>
      </c>
      <c r="AH970" t="s">
        <v>8004</v>
      </c>
      <c r="AI970">
        <v>3272743</v>
      </c>
      <c r="AJ970" t="s">
        <v>8018</v>
      </c>
      <c r="AK970" t="s">
        <v>8019</v>
      </c>
      <c r="AL970">
        <v>418336</v>
      </c>
      <c r="AN970">
        <v>0</v>
      </c>
      <c r="AO970">
        <f t="shared" si="136"/>
        <v>418336</v>
      </c>
      <c r="AP970" t="s">
        <v>8020</v>
      </c>
      <c r="AQ970">
        <f t="shared" si="137"/>
        <v>-27.573576388887886</v>
      </c>
      <c r="AR970">
        <f t="shared" si="138"/>
        <v>1</v>
      </c>
      <c r="AS970">
        <f t="shared" si="139"/>
        <v>0.42642361111211358</v>
      </c>
      <c r="AT970">
        <f t="shared" si="140"/>
        <v>1</v>
      </c>
      <c r="AU970">
        <f t="shared" si="141"/>
        <v>1</v>
      </c>
      <c r="AV970">
        <f t="shared" si="142"/>
        <v>1</v>
      </c>
      <c r="AW970">
        <f t="shared" si="143"/>
        <v>1</v>
      </c>
      <c r="AX970">
        <f t="shared" si="143"/>
        <v>1</v>
      </c>
      <c r="AY970">
        <f t="shared" si="144"/>
        <v>1</v>
      </c>
    </row>
    <row r="971" spans="1:51">
      <c r="A971" t="s">
        <v>8021</v>
      </c>
      <c r="B971">
        <v>3272744</v>
      </c>
      <c r="C971" t="s">
        <v>6527</v>
      </c>
      <c r="D971" t="s">
        <v>8022</v>
      </c>
      <c r="E971" t="s">
        <v>6529</v>
      </c>
      <c r="F971" t="s">
        <v>3926</v>
      </c>
      <c r="G971" t="s">
        <v>263</v>
      </c>
      <c r="H971">
        <v>0</v>
      </c>
      <c r="I971">
        <v>0</v>
      </c>
      <c r="J971">
        <v>0</v>
      </c>
      <c r="L971">
        <v>114727</v>
      </c>
      <c r="M971" t="s">
        <v>8023</v>
      </c>
      <c r="N971" t="s">
        <v>233</v>
      </c>
      <c r="O971" t="s">
        <v>8024</v>
      </c>
      <c r="P971">
        <v>2</v>
      </c>
      <c r="Q971">
        <v>5</v>
      </c>
      <c r="R971" t="s">
        <v>3926</v>
      </c>
      <c r="S971">
        <v>1</v>
      </c>
      <c r="U971" t="s">
        <v>8025</v>
      </c>
      <c r="V971" t="s">
        <v>564</v>
      </c>
      <c r="W971" t="s">
        <v>6533</v>
      </c>
      <c r="X971" t="s">
        <v>8026</v>
      </c>
      <c r="Y971">
        <v>1</v>
      </c>
      <c r="Z971" t="s">
        <v>490</v>
      </c>
      <c r="AA971" t="s">
        <v>233</v>
      </c>
      <c r="AC971">
        <v>1</v>
      </c>
      <c r="AH971" t="s">
        <v>8027</v>
      </c>
      <c r="AI971">
        <v>3272749</v>
      </c>
      <c r="AJ971" t="s">
        <v>8028</v>
      </c>
      <c r="AL971">
        <v>0</v>
      </c>
      <c r="AM971" t="s">
        <v>8029</v>
      </c>
      <c r="AN971">
        <v>441610</v>
      </c>
      <c r="AO971">
        <f t="shared" si="136"/>
        <v>441610</v>
      </c>
      <c r="AP971" t="s">
        <v>8030</v>
      </c>
      <c r="AQ971">
        <f t="shared" si="137"/>
        <v>-1.5604282407439314</v>
      </c>
      <c r="AR971">
        <f t="shared" si="138"/>
        <v>1</v>
      </c>
      <c r="AS971">
        <f t="shared" si="139"/>
        <v>0.43957175925606862</v>
      </c>
      <c r="AT971">
        <f t="shared" si="140"/>
        <v>1</v>
      </c>
      <c r="AU971">
        <f t="shared" si="141"/>
        <v>1</v>
      </c>
      <c r="AV971">
        <f t="shared" si="142"/>
        <v>0</v>
      </c>
      <c r="AW971">
        <f t="shared" si="143"/>
        <v>1</v>
      </c>
      <c r="AX971">
        <f t="shared" si="143"/>
        <v>1</v>
      </c>
      <c r="AY971">
        <f t="shared" si="144"/>
        <v>1</v>
      </c>
    </row>
    <row r="972" spans="1:51">
      <c r="A972" t="s">
        <v>8031</v>
      </c>
      <c r="B972">
        <v>3272750</v>
      </c>
      <c r="C972" t="s">
        <v>8032</v>
      </c>
      <c r="D972" t="s">
        <v>8033</v>
      </c>
      <c r="E972" t="s">
        <v>8034</v>
      </c>
      <c r="G972" t="s">
        <v>263</v>
      </c>
      <c r="H972">
        <v>0</v>
      </c>
      <c r="I972">
        <v>0</v>
      </c>
      <c r="J972">
        <v>1</v>
      </c>
      <c r="L972">
        <v>114573</v>
      </c>
      <c r="M972" t="s">
        <v>8035</v>
      </c>
      <c r="N972" t="s">
        <v>233</v>
      </c>
      <c r="P972">
        <v>2</v>
      </c>
      <c r="Q972">
        <v>5</v>
      </c>
      <c r="R972" t="s">
        <v>3926</v>
      </c>
      <c r="S972">
        <v>1</v>
      </c>
      <c r="T972" t="s">
        <v>8036</v>
      </c>
      <c r="U972" t="s">
        <v>8037</v>
      </c>
      <c r="V972" t="s">
        <v>8038</v>
      </c>
      <c r="W972" t="s">
        <v>8039</v>
      </c>
      <c r="X972" t="s">
        <v>8040</v>
      </c>
      <c r="Y972">
        <v>1</v>
      </c>
      <c r="Z972" t="s">
        <v>462</v>
      </c>
      <c r="AA972" t="s">
        <v>233</v>
      </c>
      <c r="AC972">
        <v>1</v>
      </c>
      <c r="AH972" t="s">
        <v>8041</v>
      </c>
      <c r="AI972">
        <v>3272753</v>
      </c>
      <c r="AJ972" t="s">
        <v>8034</v>
      </c>
      <c r="AL972">
        <v>0</v>
      </c>
      <c r="AM972" t="s">
        <v>8042</v>
      </c>
      <c r="AN972">
        <v>241993</v>
      </c>
      <c r="AO972">
        <f t="shared" si="136"/>
        <v>241993</v>
      </c>
      <c r="AP972" t="s">
        <v>8043</v>
      </c>
      <c r="AQ972">
        <f t="shared" si="137"/>
        <v>-0.57231481481721858</v>
      </c>
      <c r="AR972">
        <f t="shared" si="138"/>
        <v>1</v>
      </c>
      <c r="AS972">
        <f t="shared" si="139"/>
        <v>-43103.572314814817</v>
      </c>
      <c r="AT972">
        <f t="shared" si="140"/>
        <v>0</v>
      </c>
      <c r="AU972">
        <f t="shared" si="141"/>
        <v>1</v>
      </c>
      <c r="AV972">
        <f t="shared" si="142"/>
        <v>0</v>
      </c>
      <c r="AW972">
        <f t="shared" si="143"/>
        <v>1</v>
      </c>
      <c r="AX972">
        <f t="shared" si="143"/>
        <v>1</v>
      </c>
      <c r="AY972">
        <f t="shared" si="144"/>
        <v>1</v>
      </c>
    </row>
    <row r="973" spans="1:51">
      <c r="A973" t="s">
        <v>8031</v>
      </c>
      <c r="B973">
        <v>3272750</v>
      </c>
      <c r="C973" t="s">
        <v>8032</v>
      </c>
      <c r="D973" t="s">
        <v>8033</v>
      </c>
      <c r="E973" t="s">
        <v>8034</v>
      </c>
      <c r="G973" t="s">
        <v>263</v>
      </c>
      <c r="H973">
        <v>0</v>
      </c>
      <c r="I973">
        <v>0</v>
      </c>
      <c r="J973">
        <v>1</v>
      </c>
      <c r="L973">
        <v>114573</v>
      </c>
      <c r="M973" t="s">
        <v>8035</v>
      </c>
      <c r="N973" t="s">
        <v>233</v>
      </c>
      <c r="P973">
        <v>2</v>
      </c>
      <c r="Q973">
        <v>5</v>
      </c>
      <c r="R973" t="s">
        <v>3926</v>
      </c>
      <c r="S973">
        <v>1</v>
      </c>
      <c r="T973" t="s">
        <v>8036</v>
      </c>
      <c r="U973" t="s">
        <v>8037</v>
      </c>
      <c r="V973" t="s">
        <v>8038</v>
      </c>
      <c r="W973" t="s">
        <v>8039</v>
      </c>
      <c r="X973" t="s">
        <v>8040</v>
      </c>
      <c r="Y973">
        <v>1</v>
      </c>
      <c r="Z973" t="s">
        <v>462</v>
      </c>
      <c r="AA973" t="s">
        <v>233</v>
      </c>
      <c r="AC973">
        <v>1</v>
      </c>
      <c r="AH973" t="s">
        <v>8041</v>
      </c>
      <c r="AI973">
        <v>3272757</v>
      </c>
      <c r="AJ973" t="s">
        <v>8044</v>
      </c>
      <c r="AL973">
        <v>0</v>
      </c>
      <c r="AM973" t="s">
        <v>8045</v>
      </c>
      <c r="AN973">
        <v>193946</v>
      </c>
      <c r="AO973">
        <f t="shared" si="136"/>
        <v>193946</v>
      </c>
      <c r="AP973" t="s">
        <v>8046</v>
      </c>
      <c r="AQ973">
        <f t="shared" si="137"/>
        <v>-0.57231481481721858</v>
      </c>
      <c r="AR973">
        <f t="shared" si="138"/>
        <v>1</v>
      </c>
      <c r="AS973">
        <f t="shared" si="139"/>
        <v>-43103.572314814817</v>
      </c>
      <c r="AT973">
        <f t="shared" si="140"/>
        <v>0</v>
      </c>
      <c r="AU973">
        <f t="shared" si="141"/>
        <v>1</v>
      </c>
      <c r="AV973">
        <f t="shared" si="142"/>
        <v>0</v>
      </c>
      <c r="AW973">
        <f t="shared" si="143"/>
        <v>1</v>
      </c>
      <c r="AX973">
        <f t="shared" si="143"/>
        <v>1</v>
      </c>
      <c r="AY973">
        <f t="shared" si="144"/>
        <v>1</v>
      </c>
    </row>
    <row r="974" spans="1:51">
      <c r="A974" t="s">
        <v>8047</v>
      </c>
      <c r="B974">
        <v>3272754</v>
      </c>
      <c r="C974" t="s">
        <v>1856</v>
      </c>
      <c r="D974" t="s">
        <v>2556</v>
      </c>
      <c r="E974" t="s">
        <v>7973</v>
      </c>
      <c r="F974" t="s">
        <v>3926</v>
      </c>
      <c r="G974" t="s">
        <v>231</v>
      </c>
      <c r="H974">
        <v>0</v>
      </c>
      <c r="I974">
        <v>0</v>
      </c>
      <c r="J974">
        <v>0</v>
      </c>
      <c r="L974">
        <v>114571</v>
      </c>
      <c r="M974" t="s">
        <v>8048</v>
      </c>
      <c r="N974" t="s">
        <v>233</v>
      </c>
      <c r="O974" t="s">
        <v>585</v>
      </c>
      <c r="P974">
        <v>2</v>
      </c>
      <c r="Q974">
        <v>5</v>
      </c>
      <c r="R974" t="s">
        <v>3926</v>
      </c>
      <c r="S974">
        <v>1</v>
      </c>
      <c r="U974" t="s">
        <v>7975</v>
      </c>
      <c r="V974" t="s">
        <v>1862</v>
      </c>
      <c r="W974" t="s">
        <v>1863</v>
      </c>
      <c r="X974" t="s">
        <v>8049</v>
      </c>
      <c r="Y974">
        <v>1</v>
      </c>
      <c r="Z974" t="s">
        <v>8050</v>
      </c>
      <c r="AA974" t="s">
        <v>8051</v>
      </c>
      <c r="AC974">
        <v>1</v>
      </c>
      <c r="AH974" t="s">
        <v>8052</v>
      </c>
      <c r="AI974">
        <v>3272760</v>
      </c>
      <c r="AJ974" t="s">
        <v>8053</v>
      </c>
      <c r="AL974">
        <v>0</v>
      </c>
      <c r="AM974" t="s">
        <v>8054</v>
      </c>
      <c r="AN974">
        <v>492852</v>
      </c>
      <c r="AO974">
        <f t="shared" si="136"/>
        <v>492852</v>
      </c>
      <c r="AP974" t="s">
        <v>8055</v>
      </c>
      <c r="AQ974">
        <f t="shared" si="137"/>
        <v>-4369.5623726851845</v>
      </c>
      <c r="AR974">
        <f t="shared" si="138"/>
        <v>0</v>
      </c>
      <c r="AS974">
        <f t="shared" si="139"/>
        <v>0.43762731481547235</v>
      </c>
      <c r="AT974">
        <f t="shared" si="140"/>
        <v>1</v>
      </c>
      <c r="AU974">
        <f t="shared" si="141"/>
        <v>1</v>
      </c>
      <c r="AV974">
        <f t="shared" si="142"/>
        <v>0</v>
      </c>
      <c r="AW974">
        <f t="shared" si="143"/>
        <v>1</v>
      </c>
      <c r="AX974">
        <f t="shared" si="143"/>
        <v>1</v>
      </c>
      <c r="AY974">
        <f t="shared" si="144"/>
        <v>1</v>
      </c>
    </row>
    <row r="975" spans="1:51">
      <c r="A975" t="s">
        <v>8056</v>
      </c>
      <c r="B975">
        <v>3272755</v>
      </c>
      <c r="C975" t="s">
        <v>6527</v>
      </c>
      <c r="D975" t="s">
        <v>8057</v>
      </c>
      <c r="E975" t="s">
        <v>6529</v>
      </c>
      <c r="F975" t="s">
        <v>3926</v>
      </c>
      <c r="G975" t="s">
        <v>263</v>
      </c>
      <c r="H975">
        <v>0</v>
      </c>
      <c r="I975">
        <v>0</v>
      </c>
      <c r="J975">
        <v>0</v>
      </c>
      <c r="L975">
        <v>114727</v>
      </c>
      <c r="M975" t="s">
        <v>8058</v>
      </c>
      <c r="N975" t="s">
        <v>233</v>
      </c>
      <c r="O975" t="s">
        <v>8059</v>
      </c>
      <c r="P975">
        <v>2</v>
      </c>
      <c r="Q975">
        <v>5</v>
      </c>
      <c r="R975" t="s">
        <v>3926</v>
      </c>
      <c r="S975">
        <v>1</v>
      </c>
      <c r="U975" t="s">
        <v>8060</v>
      </c>
      <c r="V975" t="s">
        <v>564</v>
      </c>
      <c r="W975" t="s">
        <v>6533</v>
      </c>
      <c r="X975" t="s">
        <v>8061</v>
      </c>
      <c r="Y975">
        <v>1</v>
      </c>
      <c r="Z975" t="s">
        <v>490</v>
      </c>
      <c r="AA975" t="s">
        <v>233</v>
      </c>
      <c r="AC975">
        <v>1</v>
      </c>
      <c r="AH975" t="s">
        <v>8062</v>
      </c>
      <c r="AI975">
        <v>3272758</v>
      </c>
      <c r="AJ975" t="s">
        <v>8063</v>
      </c>
      <c r="AL975">
        <v>0</v>
      </c>
      <c r="AM975" t="s">
        <v>8064</v>
      </c>
      <c r="AN975">
        <v>441429</v>
      </c>
      <c r="AO975">
        <f t="shared" si="136"/>
        <v>441429</v>
      </c>
      <c r="AP975" t="s">
        <v>8065</v>
      </c>
      <c r="AQ975">
        <f t="shared" si="137"/>
        <v>-1.562395833330811</v>
      </c>
      <c r="AR975">
        <f t="shared" si="138"/>
        <v>1</v>
      </c>
      <c r="AS975">
        <f t="shared" si="139"/>
        <v>0.437604166669189</v>
      </c>
      <c r="AT975">
        <f t="shared" si="140"/>
        <v>1</v>
      </c>
      <c r="AU975">
        <f t="shared" si="141"/>
        <v>1</v>
      </c>
      <c r="AV975">
        <f t="shared" si="142"/>
        <v>0</v>
      </c>
      <c r="AW975">
        <f t="shared" si="143"/>
        <v>1</v>
      </c>
      <c r="AX975">
        <f t="shared" si="143"/>
        <v>1</v>
      </c>
      <c r="AY975">
        <f t="shared" si="144"/>
        <v>1</v>
      </c>
    </row>
    <row r="976" spans="1:51">
      <c r="A976" t="s">
        <v>8066</v>
      </c>
      <c r="B976">
        <v>3272751</v>
      </c>
      <c r="C976" t="s">
        <v>367</v>
      </c>
      <c r="D976" t="s">
        <v>3658</v>
      </c>
      <c r="E976" t="s">
        <v>369</v>
      </c>
      <c r="F976" t="s">
        <v>3926</v>
      </c>
      <c r="G976" t="s">
        <v>231</v>
      </c>
      <c r="H976">
        <v>5.91</v>
      </c>
      <c r="I976">
        <v>5.91</v>
      </c>
      <c r="J976">
        <v>0</v>
      </c>
      <c r="L976">
        <v>114573</v>
      </c>
      <c r="M976" t="s">
        <v>8067</v>
      </c>
      <c r="N976" t="s">
        <v>233</v>
      </c>
      <c r="P976">
        <v>2</v>
      </c>
      <c r="Q976">
        <v>5</v>
      </c>
      <c r="R976" t="s">
        <v>3926</v>
      </c>
      <c r="S976">
        <v>1</v>
      </c>
      <c r="V976" t="s">
        <v>371</v>
      </c>
      <c r="W976" t="s">
        <v>372</v>
      </c>
      <c r="X976" t="s">
        <v>8068</v>
      </c>
      <c r="Y976">
        <v>1</v>
      </c>
      <c r="Z976" t="s">
        <v>497</v>
      </c>
      <c r="AA976" t="s">
        <v>415</v>
      </c>
      <c r="AC976">
        <v>1</v>
      </c>
      <c r="AH976" t="s">
        <v>8069</v>
      </c>
      <c r="AI976">
        <v>3272752</v>
      </c>
      <c r="AJ976" t="s">
        <v>8066</v>
      </c>
      <c r="AL976">
        <v>0</v>
      </c>
      <c r="AM976" t="s">
        <v>8070</v>
      </c>
      <c r="AN976">
        <v>500844</v>
      </c>
      <c r="AO976">
        <f t="shared" si="136"/>
        <v>500844</v>
      </c>
      <c r="AP976" t="s">
        <v>8071</v>
      </c>
      <c r="AQ976">
        <f t="shared" si="137"/>
        <v>-14.561215277775773</v>
      </c>
      <c r="AR976">
        <f t="shared" si="138"/>
        <v>1</v>
      </c>
      <c r="AS976">
        <f t="shared" si="139"/>
        <v>0.43878472222422715</v>
      </c>
      <c r="AT976">
        <f t="shared" si="140"/>
        <v>1</v>
      </c>
      <c r="AU976">
        <f t="shared" si="141"/>
        <v>1</v>
      </c>
      <c r="AV976">
        <f t="shared" si="142"/>
        <v>1</v>
      </c>
      <c r="AW976">
        <f t="shared" si="143"/>
        <v>1</v>
      </c>
      <c r="AX976">
        <f t="shared" si="143"/>
        <v>1</v>
      </c>
      <c r="AY976">
        <f t="shared" si="144"/>
        <v>1</v>
      </c>
    </row>
    <row r="977" spans="1:51">
      <c r="A977" t="s">
        <v>6989</v>
      </c>
      <c r="B977">
        <v>3272756</v>
      </c>
      <c r="C977" t="s">
        <v>5554</v>
      </c>
      <c r="D977" t="s">
        <v>8072</v>
      </c>
      <c r="E977" t="s">
        <v>8073</v>
      </c>
      <c r="F977" t="s">
        <v>3926</v>
      </c>
      <c r="G977" t="s">
        <v>263</v>
      </c>
      <c r="H977">
        <v>0</v>
      </c>
      <c r="I977">
        <v>0</v>
      </c>
      <c r="J977">
        <v>172018</v>
      </c>
      <c r="L977">
        <v>114727</v>
      </c>
      <c r="M977" t="s">
        <v>8074</v>
      </c>
      <c r="N977" t="s">
        <v>233</v>
      </c>
      <c r="O977" t="s">
        <v>8075</v>
      </c>
      <c r="P977">
        <v>2</v>
      </c>
      <c r="Q977">
        <v>1</v>
      </c>
      <c r="R977" t="s">
        <v>231</v>
      </c>
      <c r="S977">
        <v>1</v>
      </c>
      <c r="U977" t="s">
        <v>8076</v>
      </c>
      <c r="V977" t="s">
        <v>5558</v>
      </c>
      <c r="W977" t="s">
        <v>5559</v>
      </c>
      <c r="Y977">
        <v>1</v>
      </c>
      <c r="Z977" t="s">
        <v>741</v>
      </c>
      <c r="AA977" t="s">
        <v>415</v>
      </c>
      <c r="AC977">
        <v>1</v>
      </c>
      <c r="AH977" t="s">
        <v>8077</v>
      </c>
      <c r="AI977">
        <v>3272759</v>
      </c>
      <c r="AJ977" t="s">
        <v>8073</v>
      </c>
      <c r="AL977">
        <v>0</v>
      </c>
      <c r="AM977" t="s">
        <v>8078</v>
      </c>
      <c r="AN977">
        <v>282602</v>
      </c>
      <c r="AO977">
        <f t="shared" si="136"/>
        <v>282602</v>
      </c>
      <c r="AP977" t="s">
        <v>8079</v>
      </c>
      <c r="AQ977">
        <f t="shared" si="137"/>
        <v>-15.562349537038244</v>
      </c>
      <c r="AR977">
        <f t="shared" si="138"/>
        <v>1</v>
      </c>
      <c r="AS977">
        <f t="shared" si="139"/>
        <v>0.43765046296175569</v>
      </c>
      <c r="AT977">
        <f t="shared" si="140"/>
        <v>1</v>
      </c>
      <c r="AU977">
        <f t="shared" si="141"/>
        <v>1</v>
      </c>
      <c r="AV977">
        <f t="shared" si="142"/>
        <v>0</v>
      </c>
      <c r="AW977">
        <f t="shared" si="143"/>
        <v>1</v>
      </c>
      <c r="AX977">
        <f t="shared" si="143"/>
        <v>1</v>
      </c>
      <c r="AY977">
        <f t="shared" si="144"/>
        <v>1</v>
      </c>
    </row>
    <row r="978" spans="1:51">
      <c r="A978" t="s">
        <v>8080</v>
      </c>
      <c r="B978">
        <v>3272761</v>
      </c>
      <c r="C978" t="s">
        <v>7564</v>
      </c>
      <c r="D978" t="s">
        <v>8081</v>
      </c>
      <c r="E978" t="s">
        <v>8082</v>
      </c>
      <c r="F978" t="s">
        <v>3926</v>
      </c>
      <c r="G978" t="s">
        <v>668</v>
      </c>
      <c r="H978">
        <v>138</v>
      </c>
      <c r="I978">
        <v>138</v>
      </c>
      <c r="J978">
        <v>39</v>
      </c>
      <c r="L978">
        <v>114533</v>
      </c>
      <c r="M978" t="s">
        <v>8083</v>
      </c>
      <c r="N978" t="s">
        <v>233</v>
      </c>
      <c r="O978" t="s">
        <v>8084</v>
      </c>
      <c r="P978">
        <v>2</v>
      </c>
      <c r="Q978">
        <v>5</v>
      </c>
      <c r="R978" t="s">
        <v>3926</v>
      </c>
      <c r="S978">
        <v>1</v>
      </c>
      <c r="U978" t="s">
        <v>8085</v>
      </c>
      <c r="V978" t="s">
        <v>7571</v>
      </c>
      <c r="W978" t="s">
        <v>7572</v>
      </c>
      <c r="X978" t="s">
        <v>8086</v>
      </c>
      <c r="Y978">
        <v>1</v>
      </c>
      <c r="Z978" t="s">
        <v>642</v>
      </c>
      <c r="AA978" t="s">
        <v>415</v>
      </c>
      <c r="AC978">
        <v>1</v>
      </c>
      <c r="AH978" t="s">
        <v>8087</v>
      </c>
      <c r="AI978">
        <v>3272762</v>
      </c>
      <c r="AJ978" t="s">
        <v>8082</v>
      </c>
      <c r="AL978">
        <v>0</v>
      </c>
      <c r="AM978" t="s">
        <v>8088</v>
      </c>
      <c r="AN978">
        <v>1124210</v>
      </c>
      <c r="AO978">
        <f t="shared" si="136"/>
        <v>1124210</v>
      </c>
      <c r="AP978" t="s">
        <v>8089</v>
      </c>
      <c r="AQ978">
        <f t="shared" si="137"/>
        <v>-6.5642245370399905</v>
      </c>
      <c r="AR978">
        <f t="shared" si="138"/>
        <v>1</v>
      </c>
      <c r="AS978">
        <f t="shared" si="139"/>
        <v>0.43577546296000946</v>
      </c>
      <c r="AT978">
        <f t="shared" si="140"/>
        <v>1</v>
      </c>
      <c r="AU978">
        <f t="shared" si="141"/>
        <v>1</v>
      </c>
      <c r="AV978">
        <f t="shared" si="142"/>
        <v>1</v>
      </c>
      <c r="AW978">
        <f t="shared" si="143"/>
        <v>1</v>
      </c>
      <c r="AX978">
        <f t="shared" si="143"/>
        <v>1</v>
      </c>
      <c r="AY978">
        <f t="shared" si="144"/>
        <v>1</v>
      </c>
    </row>
    <row r="979" spans="1:51">
      <c r="A979" t="s">
        <v>8090</v>
      </c>
      <c r="B979">
        <v>3272763</v>
      </c>
      <c r="C979" t="s">
        <v>8091</v>
      </c>
      <c r="D979" t="s">
        <v>4781</v>
      </c>
      <c r="E979" t="s">
        <v>4782</v>
      </c>
      <c r="F979" t="s">
        <v>3926</v>
      </c>
      <c r="G979" t="s">
        <v>231</v>
      </c>
      <c r="H979">
        <v>3120</v>
      </c>
      <c r="I979">
        <v>3120</v>
      </c>
      <c r="J979">
        <v>0</v>
      </c>
      <c r="L979">
        <v>114692</v>
      </c>
      <c r="M979" t="s">
        <v>8092</v>
      </c>
      <c r="N979" t="s">
        <v>233</v>
      </c>
      <c r="O979" t="s">
        <v>4785</v>
      </c>
      <c r="P979">
        <v>2</v>
      </c>
      <c r="Q979">
        <v>5</v>
      </c>
      <c r="R979" t="s">
        <v>3926</v>
      </c>
      <c r="S979">
        <v>1</v>
      </c>
      <c r="U979" t="s">
        <v>4786</v>
      </c>
      <c r="V979" t="s">
        <v>8093</v>
      </c>
      <c r="W979" t="s">
        <v>8094</v>
      </c>
      <c r="X979" t="s">
        <v>8095</v>
      </c>
      <c r="Y979">
        <v>1</v>
      </c>
      <c r="Z979" t="s">
        <v>642</v>
      </c>
      <c r="AA979" t="s">
        <v>415</v>
      </c>
      <c r="AC979">
        <v>1</v>
      </c>
      <c r="AH979" t="s">
        <v>8096</v>
      </c>
      <c r="AI979">
        <v>3272770</v>
      </c>
      <c r="AJ979" t="s">
        <v>8090</v>
      </c>
      <c r="AL979">
        <v>0</v>
      </c>
      <c r="AM979" t="s">
        <v>8097</v>
      </c>
      <c r="AN979">
        <v>370629</v>
      </c>
      <c r="AO979">
        <f t="shared" si="136"/>
        <v>370629</v>
      </c>
      <c r="AP979" t="s">
        <v>8098</v>
      </c>
      <c r="AQ979">
        <f t="shared" si="137"/>
        <v>-6.5651273148178007</v>
      </c>
      <c r="AR979">
        <f t="shared" si="138"/>
        <v>1</v>
      </c>
      <c r="AS979">
        <f t="shared" si="139"/>
        <v>0.43487268518219935</v>
      </c>
      <c r="AT979">
        <f t="shared" si="140"/>
        <v>1</v>
      </c>
      <c r="AU979">
        <f t="shared" si="141"/>
        <v>1</v>
      </c>
      <c r="AV979">
        <f t="shared" si="142"/>
        <v>1</v>
      </c>
      <c r="AW979">
        <f t="shared" si="143"/>
        <v>1</v>
      </c>
      <c r="AX979">
        <f t="shared" si="143"/>
        <v>1</v>
      </c>
      <c r="AY979">
        <f t="shared" si="144"/>
        <v>1</v>
      </c>
    </row>
    <row r="980" spans="1:51">
      <c r="A980" t="s">
        <v>8099</v>
      </c>
      <c r="B980">
        <v>3272764</v>
      </c>
      <c r="C980" t="s">
        <v>8032</v>
      </c>
      <c r="D980" t="s">
        <v>8033</v>
      </c>
      <c r="E980" t="s">
        <v>8100</v>
      </c>
      <c r="G980" t="s">
        <v>263</v>
      </c>
      <c r="H980">
        <v>0</v>
      </c>
      <c r="I980">
        <v>0</v>
      </c>
      <c r="J980">
        <v>2</v>
      </c>
      <c r="L980">
        <v>114573</v>
      </c>
      <c r="M980" t="s">
        <v>8101</v>
      </c>
      <c r="N980" t="s">
        <v>233</v>
      </c>
      <c r="P980">
        <v>2</v>
      </c>
      <c r="Q980">
        <v>5</v>
      </c>
      <c r="R980" t="s">
        <v>3926</v>
      </c>
      <c r="S980">
        <v>1</v>
      </c>
      <c r="T980" t="s">
        <v>8036</v>
      </c>
      <c r="U980" t="s">
        <v>8102</v>
      </c>
      <c r="V980" t="s">
        <v>8038</v>
      </c>
      <c r="W980" t="s">
        <v>8039</v>
      </c>
      <c r="X980" t="s">
        <v>8103</v>
      </c>
      <c r="Y980">
        <v>1</v>
      </c>
      <c r="Z980" t="s">
        <v>462</v>
      </c>
      <c r="AA980" t="s">
        <v>233</v>
      </c>
      <c r="AC980">
        <v>1</v>
      </c>
      <c r="AH980" t="s">
        <v>8104</v>
      </c>
      <c r="AI980">
        <v>3272768</v>
      </c>
      <c r="AJ980" t="s">
        <v>8100</v>
      </c>
      <c r="AL980">
        <v>0</v>
      </c>
      <c r="AM980" t="s">
        <v>8105</v>
      </c>
      <c r="AN980">
        <v>220469</v>
      </c>
      <c r="AO980">
        <f t="shared" si="136"/>
        <v>220469</v>
      </c>
      <c r="AP980" t="s">
        <v>8106</v>
      </c>
      <c r="AQ980">
        <f t="shared" si="137"/>
        <v>-0.57266203704057261</v>
      </c>
      <c r="AR980">
        <f t="shared" si="138"/>
        <v>1</v>
      </c>
      <c r="AS980">
        <f t="shared" si="139"/>
        <v>-43103.572662037041</v>
      </c>
      <c r="AT980">
        <f t="shared" si="140"/>
        <v>0</v>
      </c>
      <c r="AU980">
        <f t="shared" si="141"/>
        <v>1</v>
      </c>
      <c r="AV980">
        <f t="shared" si="142"/>
        <v>0</v>
      </c>
      <c r="AW980">
        <f t="shared" si="143"/>
        <v>1</v>
      </c>
      <c r="AX980">
        <f t="shared" si="143"/>
        <v>1</v>
      </c>
      <c r="AY980">
        <f t="shared" si="144"/>
        <v>1</v>
      </c>
    </row>
    <row r="981" spans="1:51">
      <c r="A981" t="s">
        <v>8099</v>
      </c>
      <c r="B981">
        <v>3272764</v>
      </c>
      <c r="C981" t="s">
        <v>8032</v>
      </c>
      <c r="D981" t="s">
        <v>8033</v>
      </c>
      <c r="E981" t="s">
        <v>8100</v>
      </c>
      <c r="G981" t="s">
        <v>263</v>
      </c>
      <c r="H981">
        <v>0</v>
      </c>
      <c r="I981">
        <v>0</v>
      </c>
      <c r="J981">
        <v>2</v>
      </c>
      <c r="L981">
        <v>114573</v>
      </c>
      <c r="M981" t="s">
        <v>8101</v>
      </c>
      <c r="N981" t="s">
        <v>233</v>
      </c>
      <c r="P981">
        <v>2</v>
      </c>
      <c r="Q981">
        <v>5</v>
      </c>
      <c r="R981" t="s">
        <v>3926</v>
      </c>
      <c r="S981">
        <v>1</v>
      </c>
      <c r="T981" t="s">
        <v>8036</v>
      </c>
      <c r="U981" t="s">
        <v>8102</v>
      </c>
      <c r="V981" t="s">
        <v>8038</v>
      </c>
      <c r="W981" t="s">
        <v>8039</v>
      </c>
      <c r="X981" t="s">
        <v>8103</v>
      </c>
      <c r="Y981">
        <v>1</v>
      </c>
      <c r="Z981" t="s">
        <v>462</v>
      </c>
      <c r="AA981" t="s">
        <v>233</v>
      </c>
      <c r="AC981">
        <v>1</v>
      </c>
      <c r="AH981" t="s">
        <v>8104</v>
      </c>
      <c r="AI981">
        <v>3272771</v>
      </c>
      <c r="AJ981" t="s">
        <v>8107</v>
      </c>
      <c r="AL981">
        <v>0</v>
      </c>
      <c r="AM981" t="s">
        <v>8108</v>
      </c>
      <c r="AN981">
        <v>194253</v>
      </c>
      <c r="AO981">
        <f t="shared" si="136"/>
        <v>194253</v>
      </c>
      <c r="AP981" t="s">
        <v>8109</v>
      </c>
      <c r="AQ981">
        <f t="shared" si="137"/>
        <v>-0.57266203704057261</v>
      </c>
      <c r="AR981">
        <f t="shared" si="138"/>
        <v>1</v>
      </c>
      <c r="AS981">
        <f t="shared" si="139"/>
        <v>-43103.572662037041</v>
      </c>
      <c r="AT981">
        <f t="shared" si="140"/>
        <v>0</v>
      </c>
      <c r="AU981">
        <f t="shared" si="141"/>
        <v>1</v>
      </c>
      <c r="AV981">
        <f t="shared" si="142"/>
        <v>0</v>
      </c>
      <c r="AW981">
        <f t="shared" si="143"/>
        <v>1</v>
      </c>
      <c r="AX981">
        <f t="shared" si="143"/>
        <v>1</v>
      </c>
      <c r="AY981">
        <f t="shared" si="144"/>
        <v>1</v>
      </c>
    </row>
    <row r="982" spans="1:51">
      <c r="A982" t="s">
        <v>8110</v>
      </c>
      <c r="B982">
        <v>3272765</v>
      </c>
      <c r="C982" t="s">
        <v>8111</v>
      </c>
      <c r="D982" t="s">
        <v>5152</v>
      </c>
      <c r="E982" t="s">
        <v>8112</v>
      </c>
      <c r="F982" t="s">
        <v>3926</v>
      </c>
      <c r="G982" t="s">
        <v>231</v>
      </c>
      <c r="H982">
        <v>0</v>
      </c>
      <c r="I982">
        <v>0</v>
      </c>
      <c r="J982">
        <v>0</v>
      </c>
      <c r="L982">
        <v>114727</v>
      </c>
      <c r="M982" t="s">
        <v>8113</v>
      </c>
      <c r="N982" t="s">
        <v>233</v>
      </c>
      <c r="O982" t="s">
        <v>564</v>
      </c>
      <c r="P982">
        <v>3</v>
      </c>
      <c r="Q982">
        <v>5</v>
      </c>
      <c r="R982" t="s">
        <v>3926</v>
      </c>
      <c r="S982">
        <v>1</v>
      </c>
      <c r="U982" t="s">
        <v>5158</v>
      </c>
      <c r="W982" t="s">
        <v>8114</v>
      </c>
      <c r="X982" t="s">
        <v>8115</v>
      </c>
      <c r="Y982">
        <v>1</v>
      </c>
      <c r="Z982" t="s">
        <v>462</v>
      </c>
      <c r="AA982" t="s">
        <v>233</v>
      </c>
      <c r="AC982">
        <v>1</v>
      </c>
      <c r="AH982" t="s">
        <v>8116</v>
      </c>
      <c r="AI982">
        <v>3272767</v>
      </c>
      <c r="AJ982" t="s">
        <v>8112</v>
      </c>
      <c r="AL982">
        <v>0</v>
      </c>
      <c r="AM982" t="s">
        <v>8117</v>
      </c>
      <c r="AN982">
        <v>460665</v>
      </c>
      <c r="AO982">
        <f t="shared" si="136"/>
        <v>460665</v>
      </c>
      <c r="AP982" t="s">
        <v>8118</v>
      </c>
      <c r="AQ982">
        <f t="shared" si="137"/>
        <v>-0.56454861110978527</v>
      </c>
      <c r="AR982">
        <f t="shared" si="138"/>
        <v>1</v>
      </c>
      <c r="AS982">
        <f t="shared" si="139"/>
        <v>0.43545138889021473</v>
      </c>
      <c r="AT982">
        <f t="shared" si="140"/>
        <v>1</v>
      </c>
      <c r="AU982">
        <f t="shared" si="141"/>
        <v>1</v>
      </c>
      <c r="AV982">
        <f t="shared" si="142"/>
        <v>0</v>
      </c>
      <c r="AW982">
        <f t="shared" si="143"/>
        <v>1</v>
      </c>
      <c r="AX982">
        <f t="shared" si="143"/>
        <v>1</v>
      </c>
      <c r="AY982">
        <f t="shared" si="144"/>
        <v>1</v>
      </c>
    </row>
    <row r="983" spans="1:51">
      <c r="A983" t="s">
        <v>8119</v>
      </c>
      <c r="B983">
        <v>3272766</v>
      </c>
      <c r="C983" t="s">
        <v>6527</v>
      </c>
      <c r="D983" t="s">
        <v>8120</v>
      </c>
      <c r="E983" t="s">
        <v>6529</v>
      </c>
      <c r="F983" t="s">
        <v>3926</v>
      </c>
      <c r="G983" t="s">
        <v>263</v>
      </c>
      <c r="H983">
        <v>0</v>
      </c>
      <c r="I983">
        <v>0</v>
      </c>
      <c r="J983">
        <v>0</v>
      </c>
      <c r="L983">
        <v>114727</v>
      </c>
      <c r="M983" t="s">
        <v>8121</v>
      </c>
      <c r="N983" t="s">
        <v>233</v>
      </c>
      <c r="O983" t="s">
        <v>8122</v>
      </c>
      <c r="P983">
        <v>2</v>
      </c>
      <c r="Q983">
        <v>5</v>
      </c>
      <c r="R983" t="s">
        <v>3926</v>
      </c>
      <c r="S983">
        <v>1</v>
      </c>
      <c r="U983" t="s">
        <v>8123</v>
      </c>
      <c r="V983" t="s">
        <v>564</v>
      </c>
      <c r="W983" t="s">
        <v>6533</v>
      </c>
      <c r="X983" t="s">
        <v>8124</v>
      </c>
      <c r="Y983">
        <v>1</v>
      </c>
      <c r="Z983" t="s">
        <v>490</v>
      </c>
      <c r="AA983" t="s">
        <v>233</v>
      </c>
      <c r="AC983">
        <v>1</v>
      </c>
      <c r="AH983" t="s">
        <v>8125</v>
      </c>
      <c r="AI983">
        <v>3272769</v>
      </c>
      <c r="AJ983" t="s">
        <v>8126</v>
      </c>
      <c r="AL983">
        <v>0</v>
      </c>
      <c r="AM983" t="s">
        <v>8127</v>
      </c>
      <c r="AN983">
        <v>442268</v>
      </c>
      <c r="AO983">
        <f t="shared" si="136"/>
        <v>442268</v>
      </c>
      <c r="AP983" t="s">
        <v>8113</v>
      </c>
      <c r="AQ983">
        <f t="shared" si="137"/>
        <v>-1.564699074071541</v>
      </c>
      <c r="AR983">
        <f t="shared" si="138"/>
        <v>1</v>
      </c>
      <c r="AS983">
        <f t="shared" si="139"/>
        <v>0.43530092592845904</v>
      </c>
      <c r="AT983">
        <f t="shared" si="140"/>
        <v>1</v>
      </c>
      <c r="AU983">
        <f t="shared" si="141"/>
        <v>1</v>
      </c>
      <c r="AV983">
        <f t="shared" si="142"/>
        <v>0</v>
      </c>
      <c r="AW983">
        <f t="shared" si="143"/>
        <v>1</v>
      </c>
      <c r="AX983">
        <f t="shared" si="143"/>
        <v>1</v>
      </c>
      <c r="AY983">
        <f t="shared" si="144"/>
        <v>1</v>
      </c>
    </row>
    <row r="984" spans="1:51">
      <c r="A984" t="s">
        <v>8128</v>
      </c>
      <c r="B984">
        <v>3272772</v>
      </c>
      <c r="C984" t="s">
        <v>6527</v>
      </c>
      <c r="D984" t="s">
        <v>8129</v>
      </c>
      <c r="E984" t="s">
        <v>6529</v>
      </c>
      <c r="F984" t="s">
        <v>3926</v>
      </c>
      <c r="G984" t="s">
        <v>263</v>
      </c>
      <c r="H984">
        <v>0</v>
      </c>
      <c r="I984">
        <v>0</v>
      </c>
      <c r="J984">
        <v>0</v>
      </c>
      <c r="L984">
        <v>114727</v>
      </c>
      <c r="M984" t="s">
        <v>8130</v>
      </c>
      <c r="N984" t="s">
        <v>233</v>
      </c>
      <c r="O984" t="s">
        <v>8131</v>
      </c>
      <c r="P984">
        <v>2</v>
      </c>
      <c r="Q984">
        <v>5</v>
      </c>
      <c r="R984" t="s">
        <v>3926</v>
      </c>
      <c r="S984">
        <v>1</v>
      </c>
      <c r="U984" t="s">
        <v>8132</v>
      </c>
      <c r="V984" t="s">
        <v>564</v>
      </c>
      <c r="W984" t="s">
        <v>6533</v>
      </c>
      <c r="X984" t="s">
        <v>8133</v>
      </c>
      <c r="Y984">
        <v>1</v>
      </c>
      <c r="Z984" t="s">
        <v>490</v>
      </c>
      <c r="AA984" t="s">
        <v>233</v>
      </c>
      <c r="AC984">
        <v>1</v>
      </c>
      <c r="AH984" t="s">
        <v>8134</v>
      </c>
      <c r="AI984">
        <v>3272773</v>
      </c>
      <c r="AJ984" t="s">
        <v>8135</v>
      </c>
      <c r="AL984">
        <v>0</v>
      </c>
      <c r="AM984" t="s">
        <v>8136</v>
      </c>
      <c r="AN984">
        <v>595481</v>
      </c>
      <c r="AO984">
        <f t="shared" si="136"/>
        <v>595481</v>
      </c>
      <c r="AP984" t="s">
        <v>8137</v>
      </c>
      <c r="AQ984">
        <f t="shared" si="137"/>
        <v>-1.5662037037036498</v>
      </c>
      <c r="AR984">
        <f t="shared" si="138"/>
        <v>1</v>
      </c>
      <c r="AS984">
        <f t="shared" si="139"/>
        <v>0.43379629629635019</v>
      </c>
      <c r="AT984">
        <f t="shared" si="140"/>
        <v>1</v>
      </c>
      <c r="AU984">
        <f t="shared" si="141"/>
        <v>1</v>
      </c>
      <c r="AV984">
        <f t="shared" si="142"/>
        <v>0</v>
      </c>
      <c r="AW984">
        <f t="shared" si="143"/>
        <v>1</v>
      </c>
      <c r="AX984">
        <f t="shared" si="143"/>
        <v>1</v>
      </c>
      <c r="AY984">
        <f t="shared" si="144"/>
        <v>1</v>
      </c>
    </row>
    <row r="985" spans="1:51">
      <c r="A985" t="s">
        <v>8138</v>
      </c>
      <c r="B985">
        <v>3272774</v>
      </c>
      <c r="C985" t="s">
        <v>8139</v>
      </c>
      <c r="D985" t="s">
        <v>5152</v>
      </c>
      <c r="E985" t="s">
        <v>8140</v>
      </c>
      <c r="F985" t="s">
        <v>3926</v>
      </c>
      <c r="G985" t="s">
        <v>231</v>
      </c>
      <c r="H985">
        <v>0</v>
      </c>
      <c r="I985">
        <v>0</v>
      </c>
      <c r="J985">
        <v>0</v>
      </c>
      <c r="L985">
        <v>114727</v>
      </c>
      <c r="M985" t="s">
        <v>8141</v>
      </c>
      <c r="N985" t="s">
        <v>233</v>
      </c>
      <c r="O985" t="s">
        <v>564</v>
      </c>
      <c r="P985">
        <v>3</v>
      </c>
      <c r="Q985">
        <v>5</v>
      </c>
      <c r="R985" t="s">
        <v>3926</v>
      </c>
      <c r="S985">
        <v>1</v>
      </c>
      <c r="U985" t="s">
        <v>5158</v>
      </c>
      <c r="W985" t="s">
        <v>8142</v>
      </c>
      <c r="X985" t="s">
        <v>8143</v>
      </c>
      <c r="Y985">
        <v>1</v>
      </c>
      <c r="Z985" t="s">
        <v>462</v>
      </c>
      <c r="AA985" t="s">
        <v>233</v>
      </c>
      <c r="AC985">
        <v>1</v>
      </c>
      <c r="AH985" t="s">
        <v>8144</v>
      </c>
      <c r="AI985">
        <v>3272775</v>
      </c>
      <c r="AJ985" t="s">
        <v>8140</v>
      </c>
      <c r="AL985">
        <v>0</v>
      </c>
      <c r="AM985" t="s">
        <v>8145</v>
      </c>
      <c r="AN985">
        <v>384602</v>
      </c>
      <c r="AO985">
        <f t="shared" si="136"/>
        <v>384602</v>
      </c>
      <c r="AP985" t="s">
        <v>8146</v>
      </c>
      <c r="AQ985">
        <f t="shared" si="137"/>
        <v>-0.56656249999650754</v>
      </c>
      <c r="AR985">
        <f t="shared" si="138"/>
        <v>1</v>
      </c>
      <c r="AS985">
        <f t="shared" si="139"/>
        <v>0.43343750000349246</v>
      </c>
      <c r="AT985">
        <f t="shared" si="140"/>
        <v>1</v>
      </c>
      <c r="AU985">
        <f t="shared" si="141"/>
        <v>1</v>
      </c>
      <c r="AV985">
        <f t="shared" si="142"/>
        <v>0</v>
      </c>
      <c r="AW985">
        <f t="shared" si="143"/>
        <v>1</v>
      </c>
      <c r="AX985">
        <f t="shared" si="143"/>
        <v>1</v>
      </c>
      <c r="AY985">
        <f t="shared" si="144"/>
        <v>1</v>
      </c>
    </row>
    <row r="986" spans="1:51">
      <c r="A986" t="s">
        <v>8147</v>
      </c>
      <c r="B986">
        <v>3272776</v>
      </c>
      <c r="C986" t="s">
        <v>6527</v>
      </c>
      <c r="D986" t="s">
        <v>8148</v>
      </c>
      <c r="E986" t="s">
        <v>6529</v>
      </c>
      <c r="F986" t="s">
        <v>3926</v>
      </c>
      <c r="G986" t="s">
        <v>263</v>
      </c>
      <c r="H986">
        <v>0</v>
      </c>
      <c r="I986">
        <v>0</v>
      </c>
      <c r="J986">
        <v>0</v>
      </c>
      <c r="L986">
        <v>114727</v>
      </c>
      <c r="M986" t="s">
        <v>8149</v>
      </c>
      <c r="N986" t="s">
        <v>233</v>
      </c>
      <c r="O986" t="s">
        <v>8150</v>
      </c>
      <c r="P986">
        <v>2</v>
      </c>
      <c r="Q986">
        <v>5</v>
      </c>
      <c r="R986" t="s">
        <v>3926</v>
      </c>
      <c r="S986">
        <v>1</v>
      </c>
      <c r="U986" t="s">
        <v>8151</v>
      </c>
      <c r="V986" t="s">
        <v>564</v>
      </c>
      <c r="W986" t="s">
        <v>6533</v>
      </c>
      <c r="X986" t="s">
        <v>8152</v>
      </c>
      <c r="Y986">
        <v>1</v>
      </c>
      <c r="Z986" t="s">
        <v>490</v>
      </c>
      <c r="AA986" t="s">
        <v>233</v>
      </c>
      <c r="AC986">
        <v>1</v>
      </c>
      <c r="AH986" t="s">
        <v>8153</v>
      </c>
      <c r="AI986">
        <v>3272778</v>
      </c>
      <c r="AJ986" t="s">
        <v>8154</v>
      </c>
      <c r="AL986">
        <v>0</v>
      </c>
      <c r="AM986" t="s">
        <v>8155</v>
      </c>
      <c r="AN986">
        <v>448749</v>
      </c>
      <c r="AO986">
        <f t="shared" si="136"/>
        <v>448749</v>
      </c>
      <c r="AP986" t="s">
        <v>8156</v>
      </c>
      <c r="AQ986">
        <f t="shared" si="137"/>
        <v>-1.5674305555585306</v>
      </c>
      <c r="AR986">
        <f t="shared" si="138"/>
        <v>1</v>
      </c>
      <c r="AS986">
        <f t="shared" si="139"/>
        <v>0.43256944444146939</v>
      </c>
      <c r="AT986">
        <f t="shared" si="140"/>
        <v>1</v>
      </c>
      <c r="AU986">
        <f t="shared" si="141"/>
        <v>1</v>
      </c>
      <c r="AV986">
        <f t="shared" si="142"/>
        <v>0</v>
      </c>
      <c r="AW986">
        <f t="shared" si="143"/>
        <v>1</v>
      </c>
      <c r="AX986">
        <f t="shared" si="143"/>
        <v>1</v>
      </c>
      <c r="AY986">
        <f t="shared" si="144"/>
        <v>1</v>
      </c>
    </row>
    <row r="987" spans="1:51">
      <c r="A987" t="s">
        <v>8157</v>
      </c>
      <c r="B987">
        <v>3272777</v>
      </c>
      <c r="C987" t="s">
        <v>446</v>
      </c>
      <c r="D987" t="s">
        <v>8158</v>
      </c>
      <c r="E987" t="s">
        <v>8159</v>
      </c>
      <c r="F987" t="s">
        <v>3926</v>
      </c>
      <c r="G987" t="s">
        <v>263</v>
      </c>
      <c r="H987">
        <v>0</v>
      </c>
      <c r="I987">
        <v>0</v>
      </c>
      <c r="J987">
        <v>16312017</v>
      </c>
      <c r="K987" t="s">
        <v>8160</v>
      </c>
      <c r="L987">
        <v>114573</v>
      </c>
      <c r="M987" t="s">
        <v>8161</v>
      </c>
      <c r="N987" t="s">
        <v>233</v>
      </c>
      <c r="O987" t="s">
        <v>8162</v>
      </c>
      <c r="P987">
        <v>2</v>
      </c>
      <c r="Q987">
        <v>1</v>
      </c>
      <c r="R987" t="s">
        <v>231</v>
      </c>
      <c r="S987">
        <v>1</v>
      </c>
      <c r="U987" t="s">
        <v>8163</v>
      </c>
      <c r="V987" t="s">
        <v>453</v>
      </c>
      <c r="W987" t="s">
        <v>454</v>
      </c>
      <c r="Y987">
        <v>1</v>
      </c>
      <c r="Z987" t="s">
        <v>826</v>
      </c>
      <c r="AA987" t="s">
        <v>233</v>
      </c>
      <c r="AC987">
        <v>1</v>
      </c>
      <c r="AH987" t="s">
        <v>8164</v>
      </c>
      <c r="AI987">
        <v>3272779</v>
      </c>
      <c r="AJ987" t="s">
        <v>4896</v>
      </c>
      <c r="AL987">
        <v>0</v>
      </c>
      <c r="AM987" t="s">
        <v>8165</v>
      </c>
      <c r="AN987">
        <v>640125</v>
      </c>
      <c r="AO987">
        <f t="shared" si="136"/>
        <v>640125</v>
      </c>
      <c r="AP987" t="s">
        <v>8166</v>
      </c>
      <c r="AQ987">
        <f t="shared" si="137"/>
        <v>-2.5707870370388264</v>
      </c>
      <c r="AR987">
        <f t="shared" si="138"/>
        <v>1</v>
      </c>
      <c r="AS987">
        <f t="shared" si="139"/>
        <v>0.42921296296117362</v>
      </c>
      <c r="AT987">
        <f t="shared" si="140"/>
        <v>1</v>
      </c>
      <c r="AU987">
        <f t="shared" si="141"/>
        <v>1</v>
      </c>
      <c r="AV987">
        <f t="shared" si="142"/>
        <v>0</v>
      </c>
      <c r="AW987">
        <f t="shared" si="143"/>
        <v>1</v>
      </c>
      <c r="AX987">
        <f t="shared" si="143"/>
        <v>1</v>
      </c>
      <c r="AY987">
        <f t="shared" si="144"/>
        <v>1</v>
      </c>
    </row>
    <row r="988" spans="1:51">
      <c r="A988" t="s">
        <v>8157</v>
      </c>
      <c r="B988">
        <v>3272777</v>
      </c>
      <c r="C988" t="s">
        <v>446</v>
      </c>
      <c r="D988" t="s">
        <v>8158</v>
      </c>
      <c r="E988" t="s">
        <v>8159</v>
      </c>
      <c r="F988" t="s">
        <v>3926</v>
      </c>
      <c r="G988" t="s">
        <v>263</v>
      </c>
      <c r="H988">
        <v>0</v>
      </c>
      <c r="I988">
        <v>0</v>
      </c>
      <c r="J988">
        <v>16312017</v>
      </c>
      <c r="K988" t="s">
        <v>8160</v>
      </c>
      <c r="L988">
        <v>114573</v>
      </c>
      <c r="M988" t="s">
        <v>8161</v>
      </c>
      <c r="N988" t="s">
        <v>233</v>
      </c>
      <c r="O988" t="s">
        <v>8162</v>
      </c>
      <c r="P988">
        <v>2</v>
      </c>
      <c r="Q988">
        <v>1</v>
      </c>
      <c r="R988" t="s">
        <v>231</v>
      </c>
      <c r="S988">
        <v>1</v>
      </c>
      <c r="U988" t="s">
        <v>8163</v>
      </c>
      <c r="V988" t="s">
        <v>453</v>
      </c>
      <c r="W988" t="s">
        <v>454</v>
      </c>
      <c r="Y988">
        <v>1</v>
      </c>
      <c r="Z988" t="s">
        <v>826</v>
      </c>
      <c r="AA988" t="s">
        <v>233</v>
      </c>
      <c r="AC988">
        <v>1</v>
      </c>
      <c r="AH988" t="s">
        <v>8164</v>
      </c>
      <c r="AI988">
        <v>3272781</v>
      </c>
      <c r="AJ988" t="s">
        <v>6554</v>
      </c>
      <c r="AL988">
        <v>0</v>
      </c>
      <c r="AM988" t="s">
        <v>8167</v>
      </c>
      <c r="AN988">
        <v>238469</v>
      </c>
      <c r="AO988">
        <f t="shared" si="136"/>
        <v>238469</v>
      </c>
      <c r="AP988" t="s">
        <v>8168</v>
      </c>
      <c r="AQ988">
        <f t="shared" si="137"/>
        <v>-2.5707870370388264</v>
      </c>
      <c r="AR988">
        <f t="shared" si="138"/>
        <v>1</v>
      </c>
      <c r="AS988">
        <f t="shared" si="139"/>
        <v>0.42921296296117362</v>
      </c>
      <c r="AT988">
        <f t="shared" si="140"/>
        <v>1</v>
      </c>
      <c r="AU988">
        <f t="shared" si="141"/>
        <v>1</v>
      </c>
      <c r="AV988">
        <f t="shared" si="142"/>
        <v>0</v>
      </c>
      <c r="AW988">
        <f t="shared" si="143"/>
        <v>1</v>
      </c>
      <c r="AX988">
        <f t="shared" si="143"/>
        <v>1</v>
      </c>
      <c r="AY988">
        <f t="shared" si="144"/>
        <v>1</v>
      </c>
    </row>
    <row r="989" spans="1:51">
      <c r="A989" t="s">
        <v>8157</v>
      </c>
      <c r="B989">
        <v>3272777</v>
      </c>
      <c r="C989" t="s">
        <v>446</v>
      </c>
      <c r="D989" t="s">
        <v>8158</v>
      </c>
      <c r="E989" t="s">
        <v>8159</v>
      </c>
      <c r="F989" t="s">
        <v>3926</v>
      </c>
      <c r="G989" t="s">
        <v>263</v>
      </c>
      <c r="H989">
        <v>0</v>
      </c>
      <c r="I989">
        <v>0</v>
      </c>
      <c r="J989">
        <v>16312017</v>
      </c>
      <c r="K989" t="s">
        <v>8160</v>
      </c>
      <c r="L989">
        <v>114573</v>
      </c>
      <c r="M989" t="s">
        <v>8161</v>
      </c>
      <c r="N989" t="s">
        <v>233</v>
      </c>
      <c r="O989" t="s">
        <v>8162</v>
      </c>
      <c r="P989">
        <v>2</v>
      </c>
      <c r="Q989">
        <v>1</v>
      </c>
      <c r="R989" t="s">
        <v>231</v>
      </c>
      <c r="S989">
        <v>1</v>
      </c>
      <c r="U989" t="s">
        <v>8163</v>
      </c>
      <c r="V989" t="s">
        <v>453</v>
      </c>
      <c r="W989" t="s">
        <v>454</v>
      </c>
      <c r="Y989">
        <v>1</v>
      </c>
      <c r="Z989" t="s">
        <v>826</v>
      </c>
      <c r="AA989" t="s">
        <v>233</v>
      </c>
      <c r="AC989">
        <v>1</v>
      </c>
      <c r="AH989" t="s">
        <v>8164</v>
      </c>
      <c r="AI989">
        <v>3272783</v>
      </c>
      <c r="AJ989" t="s">
        <v>6557</v>
      </c>
      <c r="AL989">
        <v>0</v>
      </c>
      <c r="AM989" t="s">
        <v>8169</v>
      </c>
      <c r="AN989">
        <v>240671</v>
      </c>
      <c r="AO989">
        <f t="shared" si="136"/>
        <v>240671</v>
      </c>
      <c r="AP989" t="s">
        <v>8170</v>
      </c>
      <c r="AQ989">
        <f t="shared" si="137"/>
        <v>-2.5707870370388264</v>
      </c>
      <c r="AR989">
        <f t="shared" si="138"/>
        <v>1</v>
      </c>
      <c r="AS989">
        <f t="shared" si="139"/>
        <v>0.42921296296117362</v>
      </c>
      <c r="AT989">
        <f t="shared" si="140"/>
        <v>1</v>
      </c>
      <c r="AU989">
        <f t="shared" si="141"/>
        <v>1</v>
      </c>
      <c r="AV989">
        <f t="shared" si="142"/>
        <v>0</v>
      </c>
      <c r="AW989">
        <f t="shared" si="143"/>
        <v>1</v>
      </c>
      <c r="AX989">
        <f t="shared" si="143"/>
        <v>1</v>
      </c>
      <c r="AY989">
        <f t="shared" si="144"/>
        <v>1</v>
      </c>
    </row>
    <row r="990" spans="1:51">
      <c r="A990" t="s">
        <v>8157</v>
      </c>
      <c r="B990">
        <v>3272777</v>
      </c>
      <c r="C990" t="s">
        <v>446</v>
      </c>
      <c r="D990" t="s">
        <v>8158</v>
      </c>
      <c r="E990" t="s">
        <v>8159</v>
      </c>
      <c r="F990" t="s">
        <v>3926</v>
      </c>
      <c r="G990" t="s">
        <v>263</v>
      </c>
      <c r="H990">
        <v>0</v>
      </c>
      <c r="I990">
        <v>0</v>
      </c>
      <c r="J990">
        <v>16312017</v>
      </c>
      <c r="K990" t="s">
        <v>8160</v>
      </c>
      <c r="L990">
        <v>114573</v>
      </c>
      <c r="M990" t="s">
        <v>8161</v>
      </c>
      <c r="N990" t="s">
        <v>233</v>
      </c>
      <c r="O990" t="s">
        <v>8162</v>
      </c>
      <c r="P990">
        <v>2</v>
      </c>
      <c r="Q990">
        <v>1</v>
      </c>
      <c r="R990" t="s">
        <v>231</v>
      </c>
      <c r="S990">
        <v>1</v>
      </c>
      <c r="U990" t="s">
        <v>8163</v>
      </c>
      <c r="V990" t="s">
        <v>453</v>
      </c>
      <c r="W990" t="s">
        <v>454</v>
      </c>
      <c r="Y990">
        <v>1</v>
      </c>
      <c r="Z990" t="s">
        <v>826</v>
      </c>
      <c r="AA990" t="s">
        <v>233</v>
      </c>
      <c r="AC990">
        <v>1</v>
      </c>
      <c r="AH990" t="s">
        <v>8164</v>
      </c>
      <c r="AI990">
        <v>3272784</v>
      </c>
      <c r="AJ990" t="s">
        <v>8171</v>
      </c>
      <c r="AL990">
        <v>0</v>
      </c>
      <c r="AM990" t="s">
        <v>8172</v>
      </c>
      <c r="AN990">
        <v>189801</v>
      </c>
      <c r="AO990">
        <f t="shared" si="136"/>
        <v>189801</v>
      </c>
      <c r="AP990" t="s">
        <v>8173</v>
      </c>
      <c r="AQ990">
        <f t="shared" si="137"/>
        <v>-2.5707870370388264</v>
      </c>
      <c r="AR990">
        <f t="shared" si="138"/>
        <v>1</v>
      </c>
      <c r="AS990">
        <f t="shared" si="139"/>
        <v>0.42921296296117362</v>
      </c>
      <c r="AT990">
        <f t="shared" si="140"/>
        <v>1</v>
      </c>
      <c r="AU990">
        <f t="shared" si="141"/>
        <v>1</v>
      </c>
      <c r="AV990">
        <f t="shared" si="142"/>
        <v>0</v>
      </c>
      <c r="AW990">
        <f t="shared" si="143"/>
        <v>1</v>
      </c>
      <c r="AX990">
        <f t="shared" si="143"/>
        <v>1</v>
      </c>
      <c r="AY990">
        <f t="shared" si="144"/>
        <v>1</v>
      </c>
    </row>
    <row r="991" spans="1:51">
      <c r="A991" t="s">
        <v>8157</v>
      </c>
      <c r="B991">
        <v>3272777</v>
      </c>
      <c r="C991" t="s">
        <v>446</v>
      </c>
      <c r="D991" t="s">
        <v>8158</v>
      </c>
      <c r="E991" t="s">
        <v>8159</v>
      </c>
      <c r="F991" t="s">
        <v>3926</v>
      </c>
      <c r="G991" t="s">
        <v>263</v>
      </c>
      <c r="H991">
        <v>0</v>
      </c>
      <c r="I991">
        <v>0</v>
      </c>
      <c r="J991">
        <v>16312017</v>
      </c>
      <c r="K991" t="s">
        <v>8160</v>
      </c>
      <c r="L991">
        <v>114573</v>
      </c>
      <c r="M991" t="s">
        <v>8161</v>
      </c>
      <c r="N991" t="s">
        <v>233</v>
      </c>
      <c r="O991" t="s">
        <v>8162</v>
      </c>
      <c r="P991">
        <v>2</v>
      </c>
      <c r="Q991">
        <v>1</v>
      </c>
      <c r="R991" t="s">
        <v>231</v>
      </c>
      <c r="S991">
        <v>1</v>
      </c>
      <c r="U991" t="s">
        <v>8163</v>
      </c>
      <c r="V991" t="s">
        <v>453</v>
      </c>
      <c r="W991" t="s">
        <v>454</v>
      </c>
      <c r="Y991">
        <v>1</v>
      </c>
      <c r="Z991" t="s">
        <v>826</v>
      </c>
      <c r="AA991" t="s">
        <v>233</v>
      </c>
      <c r="AC991">
        <v>1</v>
      </c>
      <c r="AH991" t="s">
        <v>8164</v>
      </c>
      <c r="AI991">
        <v>3272786</v>
      </c>
      <c r="AJ991" t="s">
        <v>8174</v>
      </c>
      <c r="AL991">
        <v>0</v>
      </c>
      <c r="AM991" t="s">
        <v>8175</v>
      </c>
      <c r="AN991">
        <v>233175</v>
      </c>
      <c r="AO991">
        <f t="shared" si="136"/>
        <v>233175</v>
      </c>
      <c r="AP991" t="s">
        <v>8176</v>
      </c>
      <c r="AQ991">
        <f t="shared" si="137"/>
        <v>-2.5707870370388264</v>
      </c>
      <c r="AR991">
        <f t="shared" si="138"/>
        <v>1</v>
      </c>
      <c r="AS991">
        <f t="shared" si="139"/>
        <v>0.42921296296117362</v>
      </c>
      <c r="AT991">
        <f t="shared" si="140"/>
        <v>1</v>
      </c>
      <c r="AU991">
        <f t="shared" si="141"/>
        <v>1</v>
      </c>
      <c r="AV991">
        <f t="shared" si="142"/>
        <v>0</v>
      </c>
      <c r="AW991">
        <f t="shared" si="143"/>
        <v>1</v>
      </c>
      <c r="AX991">
        <f t="shared" si="143"/>
        <v>1</v>
      </c>
      <c r="AY991">
        <f t="shared" si="144"/>
        <v>1</v>
      </c>
    </row>
    <row r="992" spans="1:51">
      <c r="A992" t="s">
        <v>8157</v>
      </c>
      <c r="B992">
        <v>3272777</v>
      </c>
      <c r="C992" t="s">
        <v>446</v>
      </c>
      <c r="D992" t="s">
        <v>8158</v>
      </c>
      <c r="E992" t="s">
        <v>8159</v>
      </c>
      <c r="F992" t="s">
        <v>3926</v>
      </c>
      <c r="G992" t="s">
        <v>263</v>
      </c>
      <c r="H992">
        <v>0</v>
      </c>
      <c r="I992">
        <v>0</v>
      </c>
      <c r="J992">
        <v>16312017</v>
      </c>
      <c r="K992" t="s">
        <v>8160</v>
      </c>
      <c r="L992">
        <v>114573</v>
      </c>
      <c r="M992" t="s">
        <v>8161</v>
      </c>
      <c r="N992" t="s">
        <v>233</v>
      </c>
      <c r="O992" t="s">
        <v>8162</v>
      </c>
      <c r="P992">
        <v>2</v>
      </c>
      <c r="Q992">
        <v>1</v>
      </c>
      <c r="R992" t="s">
        <v>231</v>
      </c>
      <c r="S992">
        <v>1</v>
      </c>
      <c r="U992" t="s">
        <v>8163</v>
      </c>
      <c r="V992" t="s">
        <v>453</v>
      </c>
      <c r="W992" t="s">
        <v>454</v>
      </c>
      <c r="Y992">
        <v>1</v>
      </c>
      <c r="Z992" t="s">
        <v>826</v>
      </c>
      <c r="AA992" t="s">
        <v>233</v>
      </c>
      <c r="AC992">
        <v>1</v>
      </c>
      <c r="AH992" t="s">
        <v>8164</v>
      </c>
      <c r="AI992">
        <v>3272788</v>
      </c>
      <c r="AJ992" t="s">
        <v>8177</v>
      </c>
      <c r="AL992">
        <v>0</v>
      </c>
      <c r="AM992" t="s">
        <v>8178</v>
      </c>
      <c r="AN992">
        <v>265748</v>
      </c>
      <c r="AO992">
        <f t="shared" si="136"/>
        <v>265748</v>
      </c>
      <c r="AP992" t="s">
        <v>8179</v>
      </c>
      <c r="AQ992">
        <f t="shared" si="137"/>
        <v>-2.5707870370388264</v>
      </c>
      <c r="AR992">
        <f t="shared" si="138"/>
        <v>1</v>
      </c>
      <c r="AS992">
        <f t="shared" si="139"/>
        <v>0.42921296296117362</v>
      </c>
      <c r="AT992">
        <f t="shared" si="140"/>
        <v>1</v>
      </c>
      <c r="AU992">
        <f t="shared" si="141"/>
        <v>1</v>
      </c>
      <c r="AV992">
        <f t="shared" si="142"/>
        <v>0</v>
      </c>
      <c r="AW992">
        <f t="shared" si="143"/>
        <v>1</v>
      </c>
      <c r="AX992">
        <f t="shared" si="143"/>
        <v>1</v>
      </c>
      <c r="AY992">
        <f t="shared" si="144"/>
        <v>1</v>
      </c>
    </row>
    <row r="993" spans="1:51">
      <c r="A993" t="s">
        <v>8180</v>
      </c>
      <c r="B993">
        <v>3272780</v>
      </c>
      <c r="C993" t="s">
        <v>8181</v>
      </c>
      <c r="D993" t="s">
        <v>5152</v>
      </c>
      <c r="E993" t="s">
        <v>8182</v>
      </c>
      <c r="F993" t="s">
        <v>3926</v>
      </c>
      <c r="G993" t="s">
        <v>231</v>
      </c>
      <c r="H993">
        <v>0</v>
      </c>
      <c r="I993">
        <v>0</v>
      </c>
      <c r="J993">
        <v>0</v>
      </c>
      <c r="L993">
        <v>114727</v>
      </c>
      <c r="M993" t="s">
        <v>8183</v>
      </c>
      <c r="N993" t="s">
        <v>233</v>
      </c>
      <c r="O993" t="s">
        <v>564</v>
      </c>
      <c r="P993">
        <v>3</v>
      </c>
      <c r="Q993">
        <v>5</v>
      </c>
      <c r="R993" t="s">
        <v>3926</v>
      </c>
      <c r="S993">
        <v>1</v>
      </c>
      <c r="U993" t="s">
        <v>5158</v>
      </c>
      <c r="W993" t="s">
        <v>7339</v>
      </c>
      <c r="X993" t="s">
        <v>8184</v>
      </c>
      <c r="Y993">
        <v>1</v>
      </c>
      <c r="Z993" t="s">
        <v>449</v>
      </c>
      <c r="AA993" t="s">
        <v>415</v>
      </c>
      <c r="AC993">
        <v>1</v>
      </c>
      <c r="AH993" t="s">
        <v>8185</v>
      </c>
      <c r="AI993">
        <v>3272782</v>
      </c>
      <c r="AJ993" t="s">
        <v>8182</v>
      </c>
      <c r="AL993">
        <v>0</v>
      </c>
      <c r="AM993" t="s">
        <v>8186</v>
      </c>
      <c r="AN993">
        <v>383625</v>
      </c>
      <c r="AO993">
        <f t="shared" si="136"/>
        <v>383625</v>
      </c>
      <c r="AP993" t="s">
        <v>8187</v>
      </c>
      <c r="AQ993">
        <f t="shared" si="137"/>
        <v>-13.568148148151522</v>
      </c>
      <c r="AR993">
        <f t="shared" si="138"/>
        <v>1</v>
      </c>
      <c r="AS993">
        <f t="shared" si="139"/>
        <v>0.43185185184847796</v>
      </c>
      <c r="AT993">
        <f t="shared" si="140"/>
        <v>1</v>
      </c>
      <c r="AU993">
        <f t="shared" si="141"/>
        <v>1</v>
      </c>
      <c r="AV993">
        <f t="shared" si="142"/>
        <v>0</v>
      </c>
      <c r="AW993">
        <f t="shared" si="143"/>
        <v>1</v>
      </c>
      <c r="AX993">
        <f t="shared" si="143"/>
        <v>1</v>
      </c>
      <c r="AY993">
        <f t="shared" si="144"/>
        <v>1</v>
      </c>
    </row>
    <row r="994" spans="1:51">
      <c r="A994" t="s">
        <v>8188</v>
      </c>
      <c r="B994">
        <v>3272785</v>
      </c>
      <c r="C994" t="s">
        <v>4439</v>
      </c>
      <c r="D994" t="s">
        <v>8189</v>
      </c>
      <c r="E994" t="s">
        <v>8190</v>
      </c>
      <c r="F994" t="s">
        <v>3926</v>
      </c>
      <c r="G994" t="s">
        <v>231</v>
      </c>
      <c r="H994">
        <v>199798.56</v>
      </c>
      <c r="I994">
        <v>165589.20000000001</v>
      </c>
      <c r="J994">
        <v>0</v>
      </c>
      <c r="L994">
        <v>114499</v>
      </c>
      <c r="M994" t="s">
        <v>8191</v>
      </c>
      <c r="N994" t="s">
        <v>233</v>
      </c>
      <c r="O994" t="s">
        <v>8192</v>
      </c>
      <c r="P994">
        <v>3</v>
      </c>
      <c r="Q994">
        <v>1</v>
      </c>
      <c r="R994" t="s">
        <v>231</v>
      </c>
      <c r="S994">
        <v>1</v>
      </c>
      <c r="U994" t="s">
        <v>8193</v>
      </c>
      <c r="V994" t="s">
        <v>4445</v>
      </c>
      <c r="W994" t="s">
        <v>4446</v>
      </c>
      <c r="Y994">
        <v>1</v>
      </c>
      <c r="Z994" t="s">
        <v>978</v>
      </c>
      <c r="AA994" t="s">
        <v>415</v>
      </c>
      <c r="AC994">
        <v>1</v>
      </c>
      <c r="AH994" t="s">
        <v>8173</v>
      </c>
      <c r="AI994">
        <v>3272787</v>
      </c>
      <c r="AJ994" t="s">
        <v>285</v>
      </c>
      <c r="AL994">
        <v>0</v>
      </c>
      <c r="AM994" t="s">
        <v>8194</v>
      </c>
      <c r="AN994">
        <v>1165714</v>
      </c>
      <c r="AO994">
        <f t="shared" si="136"/>
        <v>1165714</v>
      </c>
      <c r="AP994" t="s">
        <v>8195</v>
      </c>
      <c r="AQ994">
        <f t="shared" si="137"/>
        <v>-12.569548611114442</v>
      </c>
      <c r="AR994">
        <f t="shared" si="138"/>
        <v>1</v>
      </c>
      <c r="AS994">
        <f t="shared" si="139"/>
        <v>0.43045138888555812</v>
      </c>
      <c r="AT994">
        <f t="shared" si="140"/>
        <v>1</v>
      </c>
      <c r="AU994">
        <f t="shared" si="141"/>
        <v>1</v>
      </c>
      <c r="AV994">
        <f t="shared" si="142"/>
        <v>1</v>
      </c>
      <c r="AW994">
        <f t="shared" si="143"/>
        <v>1</v>
      </c>
      <c r="AX994">
        <f t="shared" si="143"/>
        <v>1</v>
      </c>
      <c r="AY994">
        <f t="shared" si="144"/>
        <v>1</v>
      </c>
    </row>
    <row r="995" spans="1:51">
      <c r="A995" t="s">
        <v>8196</v>
      </c>
      <c r="B995">
        <v>3272789</v>
      </c>
      <c r="C995" t="s">
        <v>8197</v>
      </c>
      <c r="D995" t="s">
        <v>5152</v>
      </c>
      <c r="E995" t="s">
        <v>8198</v>
      </c>
      <c r="F995" t="s">
        <v>3926</v>
      </c>
      <c r="G995" t="s">
        <v>231</v>
      </c>
      <c r="H995">
        <v>0</v>
      </c>
      <c r="I995">
        <v>0</v>
      </c>
      <c r="J995">
        <v>0</v>
      </c>
      <c r="L995">
        <v>114727</v>
      </c>
      <c r="M995" t="s">
        <v>8199</v>
      </c>
      <c r="N995" t="s">
        <v>233</v>
      </c>
      <c r="O995" t="s">
        <v>564</v>
      </c>
      <c r="P995">
        <v>3</v>
      </c>
      <c r="Q995">
        <v>5</v>
      </c>
      <c r="R995" t="s">
        <v>3926</v>
      </c>
      <c r="S995">
        <v>1</v>
      </c>
      <c r="U995" t="s">
        <v>5158</v>
      </c>
      <c r="W995" t="s">
        <v>8200</v>
      </c>
      <c r="X995" t="s">
        <v>8201</v>
      </c>
      <c r="Y995">
        <v>1</v>
      </c>
      <c r="Z995" t="s">
        <v>449</v>
      </c>
      <c r="AA995" t="s">
        <v>415</v>
      </c>
      <c r="AC995">
        <v>1</v>
      </c>
      <c r="AH995" t="s">
        <v>8191</v>
      </c>
      <c r="AI995">
        <v>3272791</v>
      </c>
      <c r="AJ995" t="s">
        <v>8198</v>
      </c>
      <c r="AL995">
        <v>0</v>
      </c>
      <c r="AM995" t="s">
        <v>8202</v>
      </c>
      <c r="AN995">
        <v>382462</v>
      </c>
      <c r="AO995">
        <f t="shared" si="136"/>
        <v>382462</v>
      </c>
      <c r="AP995" t="s">
        <v>8203</v>
      </c>
      <c r="AQ995">
        <f t="shared" si="137"/>
        <v>-13.570648148146574</v>
      </c>
      <c r="AR995">
        <f t="shared" si="138"/>
        <v>1</v>
      </c>
      <c r="AS995">
        <f t="shared" si="139"/>
        <v>0.42935185185342561</v>
      </c>
      <c r="AT995">
        <f t="shared" si="140"/>
        <v>1</v>
      </c>
      <c r="AU995">
        <f t="shared" si="141"/>
        <v>1</v>
      </c>
      <c r="AV995">
        <f t="shared" si="142"/>
        <v>0</v>
      </c>
      <c r="AW995">
        <f t="shared" si="143"/>
        <v>1</v>
      </c>
      <c r="AX995">
        <f t="shared" si="143"/>
        <v>1</v>
      </c>
      <c r="AY995">
        <f t="shared" si="144"/>
        <v>1</v>
      </c>
    </row>
    <row r="996" spans="1:51">
      <c r="A996" t="s">
        <v>8204</v>
      </c>
      <c r="B996">
        <v>3272790</v>
      </c>
      <c r="C996" t="s">
        <v>6527</v>
      </c>
      <c r="D996" t="s">
        <v>8205</v>
      </c>
      <c r="E996" t="s">
        <v>6529</v>
      </c>
      <c r="F996" t="s">
        <v>3926</v>
      </c>
      <c r="G996" t="s">
        <v>263</v>
      </c>
      <c r="H996">
        <v>0</v>
      </c>
      <c r="I996">
        <v>0</v>
      </c>
      <c r="J996">
        <v>0</v>
      </c>
      <c r="L996">
        <v>114727</v>
      </c>
      <c r="M996" t="s">
        <v>8206</v>
      </c>
      <c r="N996" t="s">
        <v>233</v>
      </c>
      <c r="O996" t="s">
        <v>8207</v>
      </c>
      <c r="P996">
        <v>2</v>
      </c>
      <c r="Q996">
        <v>5</v>
      </c>
      <c r="R996" t="s">
        <v>3926</v>
      </c>
      <c r="S996">
        <v>1</v>
      </c>
      <c r="U996" t="s">
        <v>8208</v>
      </c>
      <c r="V996" t="s">
        <v>564</v>
      </c>
      <c r="W996" t="s">
        <v>6533</v>
      </c>
      <c r="X996" t="s">
        <v>8209</v>
      </c>
      <c r="Y996">
        <v>1</v>
      </c>
      <c r="Z996" t="s">
        <v>490</v>
      </c>
      <c r="AA996" t="s">
        <v>233</v>
      </c>
      <c r="AC996">
        <v>1</v>
      </c>
      <c r="AH996" t="s">
        <v>8210</v>
      </c>
      <c r="AI996">
        <v>3272792</v>
      </c>
      <c r="AJ996" t="s">
        <v>8211</v>
      </c>
      <c r="AL996">
        <v>0</v>
      </c>
      <c r="AM996" t="s">
        <v>8212</v>
      </c>
      <c r="AN996">
        <v>442919</v>
      </c>
      <c r="AO996">
        <f t="shared" si="136"/>
        <v>442919</v>
      </c>
      <c r="AP996" t="s">
        <v>8213</v>
      </c>
      <c r="AQ996">
        <f t="shared" si="137"/>
        <v>-1.5701851851845277</v>
      </c>
      <c r="AR996">
        <f t="shared" si="138"/>
        <v>1</v>
      </c>
      <c r="AS996">
        <f t="shared" si="139"/>
        <v>0.42981481481547235</v>
      </c>
      <c r="AT996">
        <f t="shared" si="140"/>
        <v>1</v>
      </c>
      <c r="AU996">
        <f t="shared" si="141"/>
        <v>1</v>
      </c>
      <c r="AV996">
        <f t="shared" si="142"/>
        <v>0</v>
      </c>
      <c r="AW996">
        <f t="shared" si="143"/>
        <v>1</v>
      </c>
      <c r="AX996">
        <f t="shared" si="143"/>
        <v>1</v>
      </c>
      <c r="AY996">
        <f t="shared" si="144"/>
        <v>1</v>
      </c>
    </row>
    <row r="997" spans="1:51">
      <c r="A997" t="s">
        <v>8214</v>
      </c>
      <c r="B997">
        <v>3272793</v>
      </c>
      <c r="C997" t="s">
        <v>6527</v>
      </c>
      <c r="D997" t="s">
        <v>8215</v>
      </c>
      <c r="E997" t="s">
        <v>6529</v>
      </c>
      <c r="F997" t="s">
        <v>3926</v>
      </c>
      <c r="G997" t="s">
        <v>263</v>
      </c>
      <c r="H997">
        <v>0</v>
      </c>
      <c r="I997">
        <v>0</v>
      </c>
      <c r="J997">
        <v>0</v>
      </c>
      <c r="L997">
        <v>114727</v>
      </c>
      <c r="M997" t="s">
        <v>8216</v>
      </c>
      <c r="N997" t="s">
        <v>233</v>
      </c>
      <c r="O997" t="s">
        <v>8217</v>
      </c>
      <c r="P997">
        <v>2</v>
      </c>
      <c r="Q997">
        <v>5</v>
      </c>
      <c r="R997" t="s">
        <v>3926</v>
      </c>
      <c r="S997">
        <v>1</v>
      </c>
      <c r="U997" t="s">
        <v>8218</v>
      </c>
      <c r="V997" t="s">
        <v>564</v>
      </c>
      <c r="W997" t="s">
        <v>6533</v>
      </c>
      <c r="X997" t="s">
        <v>8219</v>
      </c>
      <c r="Y997">
        <v>1</v>
      </c>
      <c r="Z997" t="s">
        <v>490</v>
      </c>
      <c r="AA997" t="s">
        <v>233</v>
      </c>
      <c r="AC997">
        <v>1</v>
      </c>
      <c r="AH997" t="s">
        <v>8220</v>
      </c>
      <c r="AI997">
        <v>3272795</v>
      </c>
      <c r="AJ997" t="s">
        <v>8221</v>
      </c>
      <c r="AL997">
        <v>0</v>
      </c>
      <c r="AM997" t="s">
        <v>8222</v>
      </c>
      <c r="AN997">
        <v>438268</v>
      </c>
      <c r="AO997">
        <f t="shared" si="136"/>
        <v>438268</v>
      </c>
      <c r="AP997" t="s">
        <v>8223</v>
      </c>
      <c r="AQ997">
        <f t="shared" si="137"/>
        <v>-1.5714467592624715</v>
      </c>
      <c r="AR997">
        <f t="shared" si="138"/>
        <v>1</v>
      </c>
      <c r="AS997">
        <f t="shared" si="139"/>
        <v>0.42855324073752854</v>
      </c>
      <c r="AT997">
        <f t="shared" si="140"/>
        <v>1</v>
      </c>
      <c r="AU997">
        <f t="shared" si="141"/>
        <v>1</v>
      </c>
      <c r="AV997">
        <f t="shared" si="142"/>
        <v>0</v>
      </c>
      <c r="AW997">
        <f t="shared" si="143"/>
        <v>1</v>
      </c>
      <c r="AX997">
        <f t="shared" si="143"/>
        <v>1</v>
      </c>
      <c r="AY997">
        <f t="shared" si="144"/>
        <v>1</v>
      </c>
    </row>
    <row r="998" spans="1:51">
      <c r="A998" t="s">
        <v>8224</v>
      </c>
      <c r="B998">
        <v>3272794</v>
      </c>
      <c r="C998" t="s">
        <v>3979</v>
      </c>
      <c r="D998" t="s">
        <v>4250</v>
      </c>
      <c r="E998" t="s">
        <v>8225</v>
      </c>
      <c r="F998" t="s">
        <v>3926</v>
      </c>
      <c r="G998" t="s">
        <v>231</v>
      </c>
      <c r="H998">
        <v>0</v>
      </c>
      <c r="I998">
        <v>0</v>
      </c>
      <c r="J998">
        <v>0</v>
      </c>
      <c r="K998" t="s">
        <v>8226</v>
      </c>
      <c r="L998">
        <v>114571</v>
      </c>
      <c r="M998" t="s">
        <v>8227</v>
      </c>
      <c r="N998" t="s">
        <v>233</v>
      </c>
      <c r="O998" t="s">
        <v>4253</v>
      </c>
      <c r="P998">
        <v>2</v>
      </c>
      <c r="Q998">
        <v>1</v>
      </c>
      <c r="R998" t="s">
        <v>231</v>
      </c>
      <c r="S998">
        <v>1</v>
      </c>
      <c r="U998" t="s">
        <v>4254</v>
      </c>
      <c r="V998" t="s">
        <v>3982</v>
      </c>
      <c r="W998" t="s">
        <v>8228</v>
      </c>
      <c r="Y998">
        <v>1</v>
      </c>
      <c r="Z998" t="s">
        <v>2702</v>
      </c>
      <c r="AA998" t="s">
        <v>415</v>
      </c>
      <c r="AC998">
        <v>1</v>
      </c>
      <c r="AH998" t="s">
        <v>8229</v>
      </c>
      <c r="AI998">
        <v>3272797</v>
      </c>
      <c r="AJ998" t="s">
        <v>8225</v>
      </c>
      <c r="AL998">
        <v>0</v>
      </c>
      <c r="AM998" t="s">
        <v>8230</v>
      </c>
      <c r="AN998">
        <v>105036</v>
      </c>
      <c r="AO998">
        <f t="shared" si="136"/>
        <v>105036</v>
      </c>
      <c r="AP998" t="s">
        <v>8231</v>
      </c>
      <c r="AQ998">
        <f t="shared" si="137"/>
        <v>-26.572384259256069</v>
      </c>
      <c r="AR998">
        <f t="shared" si="138"/>
        <v>1</v>
      </c>
      <c r="AS998">
        <f t="shared" si="139"/>
        <v>0.42761574074393138</v>
      </c>
      <c r="AT998">
        <f t="shared" si="140"/>
        <v>1</v>
      </c>
      <c r="AU998">
        <f t="shared" si="141"/>
        <v>1</v>
      </c>
      <c r="AV998">
        <f t="shared" si="142"/>
        <v>0</v>
      </c>
      <c r="AW998">
        <f t="shared" si="143"/>
        <v>1</v>
      </c>
      <c r="AX998">
        <f t="shared" si="143"/>
        <v>1</v>
      </c>
      <c r="AY998">
        <f t="shared" si="144"/>
        <v>1</v>
      </c>
    </row>
    <row r="999" spans="1:51">
      <c r="A999" t="s">
        <v>8232</v>
      </c>
      <c r="B999">
        <v>3272796</v>
      </c>
      <c r="C999" t="s">
        <v>8233</v>
      </c>
      <c r="D999" t="s">
        <v>8234</v>
      </c>
      <c r="E999" t="s">
        <v>8235</v>
      </c>
      <c r="F999" t="s">
        <v>3926</v>
      </c>
      <c r="G999" t="s">
        <v>231</v>
      </c>
      <c r="H999">
        <v>0</v>
      </c>
      <c r="I999">
        <v>0</v>
      </c>
      <c r="J999">
        <v>562017</v>
      </c>
      <c r="L999">
        <v>114571</v>
      </c>
      <c r="M999" t="s">
        <v>8236</v>
      </c>
      <c r="N999" t="s">
        <v>233</v>
      </c>
      <c r="O999" t="s">
        <v>8237</v>
      </c>
      <c r="P999">
        <v>2</v>
      </c>
      <c r="Q999">
        <v>1</v>
      </c>
      <c r="R999" t="s">
        <v>231</v>
      </c>
      <c r="S999">
        <v>1</v>
      </c>
      <c r="U999" t="s">
        <v>8238</v>
      </c>
      <c r="V999" t="s">
        <v>8239</v>
      </c>
      <c r="W999" t="s">
        <v>8240</v>
      </c>
      <c r="Y999">
        <v>1</v>
      </c>
      <c r="Z999" t="s">
        <v>2719</v>
      </c>
      <c r="AA999" t="s">
        <v>415</v>
      </c>
      <c r="AC999">
        <v>1</v>
      </c>
      <c r="AH999" t="s">
        <v>8241</v>
      </c>
      <c r="AI999">
        <v>3272804</v>
      </c>
      <c r="AJ999" t="s">
        <v>8235</v>
      </c>
      <c r="AL999">
        <v>0</v>
      </c>
      <c r="AM999" t="s">
        <v>8242</v>
      </c>
      <c r="AN999">
        <v>164762</v>
      </c>
      <c r="AO999">
        <f t="shared" si="136"/>
        <v>164762</v>
      </c>
      <c r="AP999" t="s">
        <v>8243</v>
      </c>
      <c r="AQ999">
        <f t="shared" si="137"/>
        <v>-22.573645833334012</v>
      </c>
      <c r="AR999">
        <f t="shared" si="138"/>
        <v>1</v>
      </c>
      <c r="AS999">
        <f t="shared" si="139"/>
        <v>0.42635416666598758</v>
      </c>
      <c r="AT999">
        <f t="shared" si="140"/>
        <v>1</v>
      </c>
      <c r="AU999">
        <f t="shared" si="141"/>
        <v>1</v>
      </c>
      <c r="AV999">
        <f t="shared" si="142"/>
        <v>0</v>
      </c>
      <c r="AW999">
        <f t="shared" si="143"/>
        <v>1</v>
      </c>
      <c r="AX999">
        <f t="shared" si="143"/>
        <v>1</v>
      </c>
      <c r="AY999">
        <f t="shared" si="144"/>
        <v>1</v>
      </c>
    </row>
    <row r="1000" spans="1:51">
      <c r="A1000" t="s">
        <v>8244</v>
      </c>
      <c r="B1000">
        <v>3272798</v>
      </c>
      <c r="C1000" t="s">
        <v>8245</v>
      </c>
      <c r="D1000" t="s">
        <v>8246</v>
      </c>
      <c r="E1000" t="s">
        <v>8247</v>
      </c>
      <c r="F1000" t="s">
        <v>3926</v>
      </c>
      <c r="G1000" t="s">
        <v>263</v>
      </c>
      <c r="H1000">
        <v>30511.08</v>
      </c>
      <c r="I1000">
        <v>30511.08</v>
      </c>
      <c r="J1000">
        <v>20318</v>
      </c>
      <c r="L1000">
        <v>114565</v>
      </c>
      <c r="M1000" t="s">
        <v>8248</v>
      </c>
      <c r="N1000" t="s">
        <v>233</v>
      </c>
      <c r="O1000" t="s">
        <v>8249</v>
      </c>
      <c r="P1000">
        <v>2</v>
      </c>
      <c r="Q1000">
        <v>5</v>
      </c>
      <c r="R1000" t="s">
        <v>3926</v>
      </c>
      <c r="S1000">
        <v>1</v>
      </c>
      <c r="U1000" t="s">
        <v>8250</v>
      </c>
      <c r="V1000" t="s">
        <v>737</v>
      </c>
      <c r="W1000" t="s">
        <v>738</v>
      </c>
      <c r="X1000" t="s">
        <v>8251</v>
      </c>
      <c r="Y1000">
        <v>1</v>
      </c>
      <c r="Z1000" t="s">
        <v>551</v>
      </c>
      <c r="AA1000" t="s">
        <v>415</v>
      </c>
      <c r="AC1000">
        <v>1</v>
      </c>
      <c r="AH1000" t="s">
        <v>8252</v>
      </c>
      <c r="AI1000">
        <v>3272803</v>
      </c>
      <c r="AJ1000" t="s">
        <v>8247</v>
      </c>
      <c r="AL1000">
        <v>0</v>
      </c>
      <c r="AM1000" t="s">
        <v>8253</v>
      </c>
      <c r="AN1000">
        <v>358998</v>
      </c>
      <c r="AO1000">
        <f t="shared" si="136"/>
        <v>358998</v>
      </c>
      <c r="AP1000" t="s">
        <v>8254</v>
      </c>
      <c r="AQ1000">
        <f t="shared" si="137"/>
        <v>-5.5732870370338787</v>
      </c>
      <c r="AR1000">
        <f t="shared" si="138"/>
        <v>1</v>
      </c>
      <c r="AS1000">
        <f t="shared" si="139"/>
        <v>0.42671296296612127</v>
      </c>
      <c r="AT1000">
        <f t="shared" si="140"/>
        <v>1</v>
      </c>
      <c r="AU1000">
        <f t="shared" si="141"/>
        <v>1</v>
      </c>
      <c r="AV1000">
        <f t="shared" si="142"/>
        <v>1</v>
      </c>
      <c r="AW1000">
        <f t="shared" si="143"/>
        <v>1</v>
      </c>
      <c r="AX1000">
        <f t="shared" si="143"/>
        <v>1</v>
      </c>
      <c r="AY1000">
        <f t="shared" si="144"/>
        <v>1</v>
      </c>
    </row>
    <row r="1001" spans="1:51">
      <c r="A1001" t="s">
        <v>8255</v>
      </c>
      <c r="B1001">
        <v>3272799</v>
      </c>
      <c r="C1001" t="s">
        <v>6527</v>
      </c>
      <c r="D1001" t="s">
        <v>8256</v>
      </c>
      <c r="E1001" t="s">
        <v>6529</v>
      </c>
      <c r="F1001" t="s">
        <v>3926</v>
      </c>
      <c r="G1001" t="s">
        <v>263</v>
      </c>
      <c r="H1001">
        <v>0</v>
      </c>
      <c r="I1001">
        <v>0</v>
      </c>
      <c r="J1001">
        <v>0</v>
      </c>
      <c r="L1001">
        <v>114727</v>
      </c>
      <c r="M1001" t="s">
        <v>8257</v>
      </c>
      <c r="N1001" t="s">
        <v>233</v>
      </c>
      <c r="O1001" t="s">
        <v>8258</v>
      </c>
      <c r="P1001">
        <v>2</v>
      </c>
      <c r="Q1001">
        <v>5</v>
      </c>
      <c r="R1001" t="s">
        <v>3926</v>
      </c>
      <c r="S1001">
        <v>1</v>
      </c>
      <c r="U1001" t="s">
        <v>8259</v>
      </c>
      <c r="V1001" t="s">
        <v>564</v>
      </c>
      <c r="W1001" t="s">
        <v>6533</v>
      </c>
      <c r="X1001" t="s">
        <v>8260</v>
      </c>
      <c r="Y1001">
        <v>1</v>
      </c>
      <c r="Z1001" t="s">
        <v>490</v>
      </c>
      <c r="AA1001" t="s">
        <v>233</v>
      </c>
      <c r="AC1001">
        <v>1</v>
      </c>
      <c r="AH1001" t="s">
        <v>8261</v>
      </c>
      <c r="AI1001">
        <v>3272800</v>
      </c>
      <c r="AJ1001" t="s">
        <v>8262</v>
      </c>
      <c r="AL1001">
        <v>0</v>
      </c>
      <c r="AM1001" t="s">
        <v>8263</v>
      </c>
      <c r="AN1001">
        <v>442290</v>
      </c>
      <c r="AO1001">
        <f t="shared" si="136"/>
        <v>442290</v>
      </c>
      <c r="AP1001" t="s">
        <v>8264</v>
      </c>
      <c r="AQ1001">
        <f t="shared" si="137"/>
        <v>-1.5728819444411783</v>
      </c>
      <c r="AR1001">
        <f t="shared" si="138"/>
        <v>1</v>
      </c>
      <c r="AS1001">
        <f t="shared" si="139"/>
        <v>0.42711805555882165</v>
      </c>
      <c r="AT1001">
        <f t="shared" si="140"/>
        <v>1</v>
      </c>
      <c r="AU1001">
        <f t="shared" si="141"/>
        <v>1</v>
      </c>
      <c r="AV1001">
        <f t="shared" si="142"/>
        <v>0</v>
      </c>
      <c r="AW1001">
        <f t="shared" si="143"/>
        <v>1</v>
      </c>
      <c r="AX1001">
        <f t="shared" si="143"/>
        <v>1</v>
      </c>
      <c r="AY1001">
        <f t="shared" si="144"/>
        <v>1</v>
      </c>
    </row>
    <row r="1002" spans="1:51">
      <c r="A1002" t="s">
        <v>8265</v>
      </c>
      <c r="B1002">
        <v>3272801</v>
      </c>
      <c r="C1002" t="s">
        <v>8266</v>
      </c>
      <c r="D1002" t="s">
        <v>5152</v>
      </c>
      <c r="E1002" t="s">
        <v>8267</v>
      </c>
      <c r="F1002" t="s">
        <v>3926</v>
      </c>
      <c r="G1002" t="s">
        <v>231</v>
      </c>
      <c r="H1002">
        <v>0</v>
      </c>
      <c r="I1002">
        <v>0</v>
      </c>
      <c r="J1002">
        <v>0</v>
      </c>
      <c r="L1002">
        <v>114727</v>
      </c>
      <c r="M1002" t="s">
        <v>8268</v>
      </c>
      <c r="N1002" t="s">
        <v>233</v>
      </c>
      <c r="O1002" t="s">
        <v>564</v>
      </c>
      <c r="P1002">
        <v>3</v>
      </c>
      <c r="Q1002">
        <v>5</v>
      </c>
      <c r="R1002" t="s">
        <v>3926</v>
      </c>
      <c r="S1002">
        <v>1</v>
      </c>
      <c r="U1002" t="s">
        <v>5158</v>
      </c>
      <c r="W1002" t="s">
        <v>8269</v>
      </c>
      <c r="X1002" t="s">
        <v>8270</v>
      </c>
      <c r="Y1002">
        <v>1</v>
      </c>
      <c r="Z1002" t="s">
        <v>462</v>
      </c>
      <c r="AA1002" t="s">
        <v>233</v>
      </c>
      <c r="AC1002">
        <v>1</v>
      </c>
      <c r="AH1002" t="s">
        <v>8271</v>
      </c>
      <c r="AI1002">
        <v>3272802</v>
      </c>
      <c r="AJ1002" t="s">
        <v>8267</v>
      </c>
      <c r="AL1002">
        <v>0</v>
      </c>
      <c r="AM1002" t="s">
        <v>8272</v>
      </c>
      <c r="AN1002">
        <v>382796</v>
      </c>
      <c r="AO1002">
        <f t="shared" si="136"/>
        <v>382796</v>
      </c>
      <c r="AP1002" t="s">
        <v>8273</v>
      </c>
      <c r="AQ1002">
        <f t="shared" si="137"/>
        <v>-0.57305555555649335</v>
      </c>
      <c r="AR1002">
        <f t="shared" si="138"/>
        <v>1</v>
      </c>
      <c r="AS1002">
        <f t="shared" si="139"/>
        <v>0.42694444444350665</v>
      </c>
      <c r="AT1002">
        <f t="shared" si="140"/>
        <v>1</v>
      </c>
      <c r="AU1002">
        <f t="shared" si="141"/>
        <v>1</v>
      </c>
      <c r="AV1002">
        <f t="shared" si="142"/>
        <v>0</v>
      </c>
      <c r="AW1002">
        <f t="shared" si="143"/>
        <v>1</v>
      </c>
      <c r="AX1002">
        <f t="shared" si="143"/>
        <v>1</v>
      </c>
      <c r="AY1002">
        <f t="shared" si="144"/>
        <v>1</v>
      </c>
    </row>
    <row r="1003" spans="1:51">
      <c r="A1003" t="s">
        <v>8274</v>
      </c>
      <c r="B1003">
        <v>3272805</v>
      </c>
      <c r="C1003" t="s">
        <v>6527</v>
      </c>
      <c r="D1003" t="s">
        <v>8275</v>
      </c>
      <c r="E1003" t="s">
        <v>6529</v>
      </c>
      <c r="F1003" t="s">
        <v>3926</v>
      </c>
      <c r="G1003" t="s">
        <v>263</v>
      </c>
      <c r="H1003">
        <v>0</v>
      </c>
      <c r="I1003">
        <v>0</v>
      </c>
      <c r="J1003">
        <v>0</v>
      </c>
      <c r="L1003">
        <v>114727</v>
      </c>
      <c r="M1003" t="s">
        <v>8276</v>
      </c>
      <c r="N1003" t="s">
        <v>233</v>
      </c>
      <c r="O1003" t="s">
        <v>8277</v>
      </c>
      <c r="P1003">
        <v>2</v>
      </c>
      <c r="Q1003">
        <v>5</v>
      </c>
      <c r="R1003" t="s">
        <v>3926</v>
      </c>
      <c r="S1003">
        <v>1</v>
      </c>
      <c r="U1003" t="s">
        <v>8278</v>
      </c>
      <c r="V1003" t="s">
        <v>564</v>
      </c>
      <c r="W1003" t="s">
        <v>6533</v>
      </c>
      <c r="X1003" t="s">
        <v>8279</v>
      </c>
      <c r="Y1003">
        <v>1</v>
      </c>
      <c r="Z1003" t="s">
        <v>490</v>
      </c>
      <c r="AA1003" t="s">
        <v>233</v>
      </c>
      <c r="AC1003">
        <v>1</v>
      </c>
      <c r="AH1003" t="s">
        <v>8280</v>
      </c>
      <c r="AI1003">
        <v>3272806</v>
      </c>
      <c r="AJ1003" t="s">
        <v>8281</v>
      </c>
      <c r="AL1003">
        <v>0</v>
      </c>
      <c r="AM1003" t="s">
        <v>8282</v>
      </c>
      <c r="AN1003">
        <v>442129</v>
      </c>
      <c r="AO1003">
        <f t="shared" si="136"/>
        <v>442129</v>
      </c>
      <c r="AP1003" t="s">
        <v>8283</v>
      </c>
      <c r="AQ1003">
        <f t="shared" si="137"/>
        <v>-1.5744097222195705</v>
      </c>
      <c r="AR1003">
        <f t="shared" si="138"/>
        <v>1</v>
      </c>
      <c r="AS1003">
        <f t="shared" si="139"/>
        <v>0.42559027778042946</v>
      </c>
      <c r="AT1003">
        <f t="shared" si="140"/>
        <v>1</v>
      </c>
      <c r="AU1003">
        <f t="shared" si="141"/>
        <v>1</v>
      </c>
      <c r="AV1003">
        <f t="shared" si="142"/>
        <v>0</v>
      </c>
      <c r="AW1003">
        <f t="shared" si="143"/>
        <v>1</v>
      </c>
      <c r="AX1003">
        <f t="shared" si="143"/>
        <v>1</v>
      </c>
      <c r="AY1003">
        <f t="shared" si="144"/>
        <v>1</v>
      </c>
    </row>
    <row r="1004" spans="1:51">
      <c r="A1004" t="s">
        <v>8284</v>
      </c>
      <c r="B1004">
        <v>3272807</v>
      </c>
      <c r="C1004" t="s">
        <v>6527</v>
      </c>
      <c r="D1004" t="s">
        <v>8285</v>
      </c>
      <c r="E1004" t="s">
        <v>6529</v>
      </c>
      <c r="F1004" t="s">
        <v>3926</v>
      </c>
      <c r="G1004" t="s">
        <v>263</v>
      </c>
      <c r="H1004">
        <v>0</v>
      </c>
      <c r="I1004">
        <v>0</v>
      </c>
      <c r="J1004">
        <v>0</v>
      </c>
      <c r="L1004">
        <v>114727</v>
      </c>
      <c r="M1004" t="s">
        <v>5640</v>
      </c>
      <c r="N1004" t="s">
        <v>233</v>
      </c>
      <c r="O1004" t="s">
        <v>8286</v>
      </c>
      <c r="P1004">
        <v>2</v>
      </c>
      <c r="Q1004">
        <v>5</v>
      </c>
      <c r="R1004" t="s">
        <v>3926</v>
      </c>
      <c r="S1004">
        <v>1</v>
      </c>
      <c r="U1004" t="s">
        <v>8287</v>
      </c>
      <c r="V1004" t="s">
        <v>564</v>
      </c>
      <c r="W1004" t="s">
        <v>6533</v>
      </c>
      <c r="X1004" t="s">
        <v>8288</v>
      </c>
      <c r="Y1004">
        <v>1</v>
      </c>
      <c r="Z1004" t="s">
        <v>490</v>
      </c>
      <c r="AA1004" t="s">
        <v>233</v>
      </c>
      <c r="AC1004">
        <v>1</v>
      </c>
      <c r="AH1004" t="s">
        <v>8289</v>
      </c>
      <c r="AI1004">
        <v>3272808</v>
      </c>
      <c r="AJ1004" t="s">
        <v>8290</v>
      </c>
      <c r="AL1004">
        <v>0</v>
      </c>
      <c r="AM1004" t="s">
        <v>8291</v>
      </c>
      <c r="AN1004">
        <v>441938</v>
      </c>
      <c r="AO1004">
        <f t="shared" si="136"/>
        <v>441938</v>
      </c>
      <c r="AP1004" t="s">
        <v>8292</v>
      </c>
      <c r="AQ1004">
        <f t="shared" si="137"/>
        <v>-1.5758333333360497</v>
      </c>
      <c r="AR1004">
        <f t="shared" si="138"/>
        <v>1</v>
      </c>
      <c r="AS1004">
        <f t="shared" si="139"/>
        <v>0.42416666666395031</v>
      </c>
      <c r="AT1004">
        <f t="shared" si="140"/>
        <v>1</v>
      </c>
      <c r="AU1004">
        <f t="shared" si="141"/>
        <v>1</v>
      </c>
      <c r="AV1004">
        <f t="shared" si="142"/>
        <v>0</v>
      </c>
      <c r="AW1004">
        <f t="shared" si="143"/>
        <v>1</v>
      </c>
      <c r="AX1004">
        <f t="shared" si="143"/>
        <v>1</v>
      </c>
      <c r="AY1004">
        <f t="shared" si="144"/>
        <v>1</v>
      </c>
    </row>
    <row r="1005" spans="1:51">
      <c r="A1005" t="s">
        <v>8293</v>
      </c>
      <c r="B1005">
        <v>3272809</v>
      </c>
      <c r="C1005" t="s">
        <v>8294</v>
      </c>
      <c r="D1005" t="s">
        <v>5152</v>
      </c>
      <c r="E1005" t="s">
        <v>8295</v>
      </c>
      <c r="F1005" t="s">
        <v>3926</v>
      </c>
      <c r="G1005" t="s">
        <v>231</v>
      </c>
      <c r="H1005">
        <v>0</v>
      </c>
      <c r="I1005">
        <v>0</v>
      </c>
      <c r="J1005">
        <v>0</v>
      </c>
      <c r="L1005">
        <v>114727</v>
      </c>
      <c r="M1005" t="s">
        <v>8296</v>
      </c>
      <c r="N1005" t="s">
        <v>233</v>
      </c>
      <c r="O1005" t="s">
        <v>564</v>
      </c>
      <c r="P1005">
        <v>3</v>
      </c>
      <c r="Q1005">
        <v>5</v>
      </c>
      <c r="R1005" t="s">
        <v>3926</v>
      </c>
      <c r="S1005">
        <v>1</v>
      </c>
      <c r="U1005" t="s">
        <v>5158</v>
      </c>
      <c r="W1005" t="s">
        <v>8297</v>
      </c>
      <c r="X1005" t="s">
        <v>8298</v>
      </c>
      <c r="Y1005">
        <v>1</v>
      </c>
      <c r="Z1005" t="s">
        <v>551</v>
      </c>
      <c r="AA1005" t="s">
        <v>415</v>
      </c>
      <c r="AC1005">
        <v>1</v>
      </c>
      <c r="AH1005" t="s">
        <v>8299</v>
      </c>
      <c r="AI1005">
        <v>3272810</v>
      </c>
      <c r="AJ1005" t="s">
        <v>8295</v>
      </c>
      <c r="AL1005">
        <v>0</v>
      </c>
      <c r="AM1005" t="s">
        <v>8300</v>
      </c>
      <c r="AN1005">
        <v>381097</v>
      </c>
      <c r="AO1005">
        <f t="shared" si="136"/>
        <v>381097</v>
      </c>
      <c r="AP1005" t="s">
        <v>8301</v>
      </c>
      <c r="AQ1005">
        <f t="shared" si="137"/>
        <v>-5.5764930555524188</v>
      </c>
      <c r="AR1005">
        <f t="shared" si="138"/>
        <v>1</v>
      </c>
      <c r="AS1005">
        <f t="shared" si="139"/>
        <v>0.42350694444758119</v>
      </c>
      <c r="AT1005">
        <f t="shared" si="140"/>
        <v>1</v>
      </c>
      <c r="AU1005">
        <f t="shared" si="141"/>
        <v>1</v>
      </c>
      <c r="AV1005">
        <f t="shared" si="142"/>
        <v>0</v>
      </c>
      <c r="AW1005">
        <f t="shared" si="143"/>
        <v>1</v>
      </c>
      <c r="AX1005">
        <f t="shared" si="143"/>
        <v>1</v>
      </c>
      <c r="AY1005">
        <f t="shared" si="144"/>
        <v>1</v>
      </c>
    </row>
    <row r="1006" spans="1:51">
      <c r="A1006" t="s">
        <v>8302</v>
      </c>
      <c r="B1006">
        <v>3272811</v>
      </c>
      <c r="C1006" t="s">
        <v>8303</v>
      </c>
      <c r="D1006" t="s">
        <v>5152</v>
      </c>
      <c r="E1006" t="s">
        <v>8304</v>
      </c>
      <c r="F1006" t="s">
        <v>3926</v>
      </c>
      <c r="G1006" t="s">
        <v>231</v>
      </c>
      <c r="H1006">
        <v>0</v>
      </c>
      <c r="I1006">
        <v>0</v>
      </c>
      <c r="J1006">
        <v>0</v>
      </c>
      <c r="L1006">
        <v>114727</v>
      </c>
      <c r="M1006" t="s">
        <v>8305</v>
      </c>
      <c r="N1006" t="s">
        <v>233</v>
      </c>
      <c r="O1006" t="s">
        <v>564</v>
      </c>
      <c r="P1006">
        <v>3</v>
      </c>
      <c r="Q1006">
        <v>5</v>
      </c>
      <c r="R1006" t="s">
        <v>3926</v>
      </c>
      <c r="S1006">
        <v>1</v>
      </c>
      <c r="U1006" t="s">
        <v>5158</v>
      </c>
      <c r="W1006" t="s">
        <v>8306</v>
      </c>
      <c r="X1006" t="s">
        <v>8307</v>
      </c>
      <c r="Y1006">
        <v>1</v>
      </c>
      <c r="Z1006" t="s">
        <v>551</v>
      </c>
      <c r="AA1006" t="s">
        <v>415</v>
      </c>
      <c r="AC1006">
        <v>1</v>
      </c>
      <c r="AH1006" t="s">
        <v>8308</v>
      </c>
      <c r="AI1006">
        <v>3272813</v>
      </c>
      <c r="AJ1006" t="s">
        <v>8304</v>
      </c>
      <c r="AL1006">
        <v>0</v>
      </c>
      <c r="AM1006" t="s">
        <v>8309</v>
      </c>
      <c r="AN1006">
        <v>390225</v>
      </c>
      <c r="AO1006">
        <f t="shared" si="136"/>
        <v>390225</v>
      </c>
      <c r="AP1006" t="s">
        <v>8310</v>
      </c>
      <c r="AQ1006">
        <f t="shared" si="137"/>
        <v>-5.578194444446126</v>
      </c>
      <c r="AR1006">
        <f t="shared" si="138"/>
        <v>1</v>
      </c>
      <c r="AS1006">
        <f t="shared" si="139"/>
        <v>0.421805555553874</v>
      </c>
      <c r="AT1006">
        <f t="shared" si="140"/>
        <v>1</v>
      </c>
      <c r="AU1006">
        <f t="shared" si="141"/>
        <v>1</v>
      </c>
      <c r="AV1006">
        <f t="shared" si="142"/>
        <v>0</v>
      </c>
      <c r="AW1006">
        <f t="shared" si="143"/>
        <v>1</v>
      </c>
      <c r="AX1006">
        <f t="shared" si="143"/>
        <v>1</v>
      </c>
      <c r="AY1006">
        <f t="shared" si="144"/>
        <v>1</v>
      </c>
    </row>
    <row r="1007" spans="1:51">
      <c r="A1007" t="s">
        <v>8311</v>
      </c>
      <c r="B1007">
        <v>3272812</v>
      </c>
      <c r="C1007" t="s">
        <v>8312</v>
      </c>
      <c r="D1007" t="s">
        <v>8313</v>
      </c>
      <c r="E1007" t="s">
        <v>8314</v>
      </c>
      <c r="F1007" t="s">
        <v>3926</v>
      </c>
      <c r="G1007" t="s">
        <v>231</v>
      </c>
      <c r="H1007">
        <v>0</v>
      </c>
      <c r="I1007">
        <v>0</v>
      </c>
      <c r="J1007">
        <v>0</v>
      </c>
      <c r="L1007">
        <v>114533</v>
      </c>
      <c r="M1007" t="s">
        <v>8315</v>
      </c>
      <c r="N1007" t="s">
        <v>233</v>
      </c>
      <c r="P1007">
        <v>2</v>
      </c>
      <c r="Q1007">
        <v>1</v>
      </c>
      <c r="R1007" t="s">
        <v>231</v>
      </c>
      <c r="S1007">
        <v>1</v>
      </c>
      <c r="U1007" t="s">
        <v>8316</v>
      </c>
      <c r="V1007" t="s">
        <v>360</v>
      </c>
      <c r="W1007" t="s">
        <v>8317</v>
      </c>
      <c r="Y1007">
        <v>1</v>
      </c>
      <c r="Z1007" t="s">
        <v>741</v>
      </c>
      <c r="AA1007" t="s">
        <v>415</v>
      </c>
      <c r="AC1007">
        <v>1</v>
      </c>
      <c r="AH1007" t="s">
        <v>8318</v>
      </c>
      <c r="AI1007">
        <v>3272819</v>
      </c>
      <c r="AJ1007" t="s">
        <v>8311</v>
      </c>
      <c r="AL1007">
        <v>0</v>
      </c>
      <c r="AM1007" t="s">
        <v>8319</v>
      </c>
      <c r="AN1007">
        <v>146338</v>
      </c>
      <c r="AO1007">
        <f t="shared" si="136"/>
        <v>146338</v>
      </c>
      <c r="AP1007" t="s">
        <v>8320</v>
      </c>
      <c r="AQ1007">
        <f t="shared" si="137"/>
        <v>-15.58174768518802</v>
      </c>
      <c r="AR1007">
        <f t="shared" si="138"/>
        <v>1</v>
      </c>
      <c r="AS1007">
        <f t="shared" si="139"/>
        <v>0.41825231481197989</v>
      </c>
      <c r="AT1007">
        <f t="shared" si="140"/>
        <v>1</v>
      </c>
      <c r="AU1007">
        <f t="shared" si="141"/>
        <v>1</v>
      </c>
      <c r="AV1007">
        <f t="shared" si="142"/>
        <v>0</v>
      </c>
      <c r="AW1007">
        <f t="shared" si="143"/>
        <v>1</v>
      </c>
      <c r="AX1007">
        <f t="shared" si="143"/>
        <v>1</v>
      </c>
      <c r="AY1007">
        <f t="shared" si="144"/>
        <v>1</v>
      </c>
    </row>
    <row r="1008" spans="1:51">
      <c r="A1008" t="s">
        <v>8321</v>
      </c>
      <c r="B1008">
        <v>3272814</v>
      </c>
      <c r="C1008" t="s">
        <v>8322</v>
      </c>
      <c r="D1008" t="s">
        <v>4250</v>
      </c>
      <c r="E1008" t="s">
        <v>8323</v>
      </c>
      <c r="F1008" t="s">
        <v>3926</v>
      </c>
      <c r="G1008" t="s">
        <v>231</v>
      </c>
      <c r="H1008">
        <v>0</v>
      </c>
      <c r="I1008">
        <v>0</v>
      </c>
      <c r="J1008">
        <v>0</v>
      </c>
      <c r="K1008" t="s">
        <v>8324</v>
      </c>
      <c r="L1008">
        <v>114723</v>
      </c>
      <c r="M1008" t="s">
        <v>8325</v>
      </c>
      <c r="N1008" t="s">
        <v>233</v>
      </c>
      <c r="O1008" t="s">
        <v>4253</v>
      </c>
      <c r="P1008">
        <v>2</v>
      </c>
      <c r="Q1008">
        <v>5</v>
      </c>
      <c r="R1008" t="s">
        <v>3926</v>
      </c>
      <c r="S1008">
        <v>1</v>
      </c>
      <c r="U1008" t="s">
        <v>4254</v>
      </c>
      <c r="V1008" t="s">
        <v>8326</v>
      </c>
      <c r="W1008" t="s">
        <v>8327</v>
      </c>
      <c r="X1008" t="s">
        <v>8328</v>
      </c>
      <c r="Y1008">
        <v>1</v>
      </c>
      <c r="Z1008" t="s">
        <v>462</v>
      </c>
      <c r="AA1008" t="s">
        <v>233</v>
      </c>
      <c r="AC1008">
        <v>1</v>
      </c>
      <c r="AH1008" t="s">
        <v>8329</v>
      </c>
      <c r="AI1008">
        <v>3272815</v>
      </c>
      <c r="AJ1008" t="s">
        <v>8323</v>
      </c>
      <c r="AL1008">
        <v>0</v>
      </c>
      <c r="AM1008" t="s">
        <v>8330</v>
      </c>
      <c r="AN1008">
        <v>105019</v>
      </c>
      <c r="AO1008">
        <f t="shared" si="136"/>
        <v>105019</v>
      </c>
      <c r="AP1008" t="s">
        <v>8331</v>
      </c>
      <c r="AQ1008">
        <f t="shared" si="137"/>
        <v>-0.57978009259386454</v>
      </c>
      <c r="AR1008">
        <f t="shared" si="138"/>
        <v>1</v>
      </c>
      <c r="AS1008">
        <f t="shared" si="139"/>
        <v>0.42021990740613546</v>
      </c>
      <c r="AT1008">
        <f t="shared" si="140"/>
        <v>1</v>
      </c>
      <c r="AU1008">
        <f t="shared" si="141"/>
        <v>1</v>
      </c>
      <c r="AV1008">
        <f t="shared" si="142"/>
        <v>0</v>
      </c>
      <c r="AW1008">
        <f t="shared" si="143"/>
        <v>1</v>
      </c>
      <c r="AX1008">
        <f t="shared" si="143"/>
        <v>1</v>
      </c>
      <c r="AY1008">
        <f t="shared" si="144"/>
        <v>1</v>
      </c>
    </row>
    <row r="1009" spans="1:51">
      <c r="A1009" t="s">
        <v>8332</v>
      </c>
      <c r="B1009">
        <v>3272816</v>
      </c>
      <c r="C1009" t="s">
        <v>8333</v>
      </c>
      <c r="D1009" t="s">
        <v>2299</v>
      </c>
      <c r="E1009" t="s">
        <v>461</v>
      </c>
      <c r="F1009" t="s">
        <v>3926</v>
      </c>
      <c r="G1009" t="s">
        <v>263</v>
      </c>
      <c r="H1009">
        <v>906.72</v>
      </c>
      <c r="I1009">
        <v>906.72</v>
      </c>
      <c r="J1009">
        <v>0</v>
      </c>
      <c r="L1009">
        <v>114573</v>
      </c>
      <c r="M1009" t="s">
        <v>8334</v>
      </c>
      <c r="N1009" t="s">
        <v>233</v>
      </c>
      <c r="O1009" t="s">
        <v>2302</v>
      </c>
      <c r="P1009">
        <v>2</v>
      </c>
      <c r="Q1009">
        <v>5</v>
      </c>
      <c r="R1009" t="s">
        <v>3926</v>
      </c>
      <c r="S1009">
        <v>1</v>
      </c>
      <c r="U1009" t="s">
        <v>2303</v>
      </c>
      <c r="V1009" t="s">
        <v>8335</v>
      </c>
      <c r="W1009" t="s">
        <v>8336</v>
      </c>
      <c r="X1009" t="s">
        <v>8337</v>
      </c>
      <c r="Y1009">
        <v>2</v>
      </c>
      <c r="Z1009" t="s">
        <v>462</v>
      </c>
      <c r="AA1009" t="s">
        <v>233</v>
      </c>
      <c r="AB1009" t="s">
        <v>8338</v>
      </c>
      <c r="AC1009">
        <v>1</v>
      </c>
      <c r="AH1009" t="s">
        <v>8339</v>
      </c>
      <c r="AO1009">
        <f t="shared" si="136"/>
        <v>0</v>
      </c>
      <c r="AQ1009">
        <f t="shared" si="137"/>
        <v>-0.57967592592467554</v>
      </c>
      <c r="AR1009">
        <f t="shared" si="138"/>
        <v>1</v>
      </c>
      <c r="AS1009">
        <f t="shared" si="139"/>
        <v>0.42032407407532446</v>
      </c>
      <c r="AT1009">
        <f t="shared" si="140"/>
        <v>1</v>
      </c>
      <c r="AU1009">
        <f t="shared" si="141"/>
        <v>1</v>
      </c>
      <c r="AV1009">
        <f t="shared" si="142"/>
        <v>1</v>
      </c>
      <c r="AW1009">
        <f t="shared" si="143"/>
        <v>0</v>
      </c>
      <c r="AX1009">
        <f t="shared" si="143"/>
        <v>0</v>
      </c>
      <c r="AY1009">
        <f t="shared" si="144"/>
        <v>0</v>
      </c>
    </row>
    <row r="1010" spans="1:51">
      <c r="A1010" t="s">
        <v>8340</v>
      </c>
      <c r="B1010">
        <v>3272817</v>
      </c>
      <c r="C1010" t="s">
        <v>8341</v>
      </c>
      <c r="D1010" t="s">
        <v>5152</v>
      </c>
      <c r="E1010" t="s">
        <v>8342</v>
      </c>
      <c r="F1010" t="s">
        <v>3926</v>
      </c>
      <c r="G1010" t="s">
        <v>231</v>
      </c>
      <c r="H1010">
        <v>0</v>
      </c>
      <c r="I1010">
        <v>0</v>
      </c>
      <c r="J1010">
        <v>0</v>
      </c>
      <c r="L1010">
        <v>114727</v>
      </c>
      <c r="M1010" t="s">
        <v>8343</v>
      </c>
      <c r="N1010" t="s">
        <v>233</v>
      </c>
      <c r="O1010" t="s">
        <v>564</v>
      </c>
      <c r="P1010">
        <v>3</v>
      </c>
      <c r="Q1010">
        <v>5</v>
      </c>
      <c r="R1010" t="s">
        <v>3926</v>
      </c>
      <c r="S1010">
        <v>1</v>
      </c>
      <c r="U1010" t="s">
        <v>5158</v>
      </c>
      <c r="W1010" t="s">
        <v>8344</v>
      </c>
      <c r="X1010" t="s">
        <v>8345</v>
      </c>
      <c r="Y1010">
        <v>1</v>
      </c>
      <c r="Z1010" t="s">
        <v>462</v>
      </c>
      <c r="AA1010" t="s">
        <v>233</v>
      </c>
      <c r="AC1010">
        <v>1</v>
      </c>
      <c r="AH1010" t="s">
        <v>8346</v>
      </c>
      <c r="AI1010">
        <v>3272818</v>
      </c>
      <c r="AJ1010" t="s">
        <v>8342</v>
      </c>
      <c r="AL1010">
        <v>0</v>
      </c>
      <c r="AM1010" t="s">
        <v>8347</v>
      </c>
      <c r="AN1010">
        <v>371889</v>
      </c>
      <c r="AO1010">
        <f t="shared" si="136"/>
        <v>371889</v>
      </c>
      <c r="AP1010" t="s">
        <v>8348</v>
      </c>
      <c r="AQ1010">
        <f t="shared" si="137"/>
        <v>-0.58024305555591127</v>
      </c>
      <c r="AR1010">
        <f t="shared" si="138"/>
        <v>1</v>
      </c>
      <c r="AS1010">
        <f t="shared" si="139"/>
        <v>0.41975694444408873</v>
      </c>
      <c r="AT1010">
        <f t="shared" si="140"/>
        <v>1</v>
      </c>
      <c r="AU1010">
        <f t="shared" si="141"/>
        <v>1</v>
      </c>
      <c r="AV1010">
        <f t="shared" si="142"/>
        <v>0</v>
      </c>
      <c r="AW1010">
        <f t="shared" si="143"/>
        <v>1</v>
      </c>
      <c r="AX1010">
        <f t="shared" si="143"/>
        <v>1</v>
      </c>
      <c r="AY1010">
        <f t="shared" si="144"/>
        <v>1</v>
      </c>
    </row>
    <row r="1011" spans="1:51">
      <c r="A1011" t="s">
        <v>8349</v>
      </c>
      <c r="B1011">
        <v>3272820</v>
      </c>
      <c r="C1011" t="s">
        <v>8350</v>
      </c>
      <c r="D1011" t="s">
        <v>4250</v>
      </c>
      <c r="E1011" t="s">
        <v>8351</v>
      </c>
      <c r="F1011" t="s">
        <v>3926</v>
      </c>
      <c r="G1011" t="s">
        <v>231</v>
      </c>
      <c r="H1011">
        <v>0</v>
      </c>
      <c r="I1011">
        <v>0</v>
      </c>
      <c r="J1011">
        <v>0</v>
      </c>
      <c r="K1011" t="s">
        <v>8324</v>
      </c>
      <c r="L1011">
        <v>114723</v>
      </c>
      <c r="M1011" t="s">
        <v>8352</v>
      </c>
      <c r="N1011" t="s">
        <v>233</v>
      </c>
      <c r="O1011" t="s">
        <v>4253</v>
      </c>
      <c r="P1011">
        <v>2</v>
      </c>
      <c r="Q1011">
        <v>5</v>
      </c>
      <c r="R1011" t="s">
        <v>3926</v>
      </c>
      <c r="S1011">
        <v>1</v>
      </c>
      <c r="U1011" t="s">
        <v>4254</v>
      </c>
      <c r="V1011" t="s">
        <v>6223</v>
      </c>
      <c r="W1011" t="s">
        <v>6224</v>
      </c>
      <c r="X1011" t="s">
        <v>8353</v>
      </c>
      <c r="Y1011">
        <v>1</v>
      </c>
      <c r="Z1011" t="s">
        <v>462</v>
      </c>
      <c r="AA1011" t="s">
        <v>233</v>
      </c>
      <c r="AC1011">
        <v>1</v>
      </c>
      <c r="AH1011" t="s">
        <v>8354</v>
      </c>
      <c r="AI1011">
        <v>3272821</v>
      </c>
      <c r="AJ1011" t="s">
        <v>8351</v>
      </c>
      <c r="AL1011">
        <v>0</v>
      </c>
      <c r="AM1011" t="s">
        <v>8355</v>
      </c>
      <c r="AN1011">
        <v>105223</v>
      </c>
      <c r="AO1011">
        <f t="shared" si="136"/>
        <v>105223</v>
      </c>
      <c r="AP1011" t="s">
        <v>8356</v>
      </c>
      <c r="AQ1011">
        <f t="shared" si="137"/>
        <v>-0.58232638888875954</v>
      </c>
      <c r="AR1011">
        <f t="shared" si="138"/>
        <v>1</v>
      </c>
      <c r="AS1011">
        <f t="shared" si="139"/>
        <v>0.41767361111124046</v>
      </c>
      <c r="AT1011">
        <f t="shared" si="140"/>
        <v>1</v>
      </c>
      <c r="AU1011">
        <f t="shared" si="141"/>
        <v>1</v>
      </c>
      <c r="AV1011">
        <f t="shared" si="142"/>
        <v>0</v>
      </c>
      <c r="AW1011">
        <f t="shared" si="143"/>
        <v>1</v>
      </c>
      <c r="AX1011">
        <f t="shared" si="143"/>
        <v>1</v>
      </c>
      <c r="AY1011">
        <f t="shared" si="144"/>
        <v>1</v>
      </c>
    </row>
  </sheetData>
  <autoFilter ref="A1:AY12"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A1:G19"/>
  <sheetViews>
    <sheetView showGridLines="0" workbookViewId="0">
      <pane ySplit="1" topLeftCell="A2" activePane="bottomLeft" state="frozen"/>
      <selection pane="bottomLeft"/>
    </sheetView>
  </sheetViews>
  <sheetFormatPr defaultRowHeight="15"/>
  <cols>
    <col min="1" max="1" width="15.42578125" customWidth="1"/>
    <col min="2" max="2" width="31" style="1" customWidth="1"/>
    <col min="3" max="3" width="23.5703125" customWidth="1"/>
    <col min="4" max="4" width="36.42578125" customWidth="1"/>
    <col min="5" max="5" width="9.85546875" customWidth="1"/>
    <col min="6" max="6" width="36.42578125" customWidth="1"/>
    <col min="7" max="7" width="47.140625" customWidth="1"/>
  </cols>
  <sheetData>
    <row r="1" spans="1:7">
      <c r="A1" s="3" t="s">
        <v>8357</v>
      </c>
      <c r="B1" s="3" t="s">
        <v>8358</v>
      </c>
      <c r="C1" s="2" t="s">
        <v>8359</v>
      </c>
      <c r="D1" s="2" t="s">
        <v>101</v>
      </c>
      <c r="E1" s="2" t="s">
        <v>110</v>
      </c>
      <c r="F1" s="2" t="s">
        <v>119</v>
      </c>
      <c r="G1" s="2" t="s">
        <v>128</v>
      </c>
    </row>
    <row r="2" spans="1:7" ht="120">
      <c r="A2" s="18" t="s">
        <v>8360</v>
      </c>
      <c r="B2" s="18" t="s">
        <v>8361</v>
      </c>
      <c r="C2" s="17" t="s">
        <v>8362</v>
      </c>
      <c r="D2" s="18" t="s">
        <v>102</v>
      </c>
      <c r="E2" s="17" t="s">
        <v>111</v>
      </c>
      <c r="F2" s="18" t="s">
        <v>8363</v>
      </c>
      <c r="G2" s="18" t="s">
        <v>130</v>
      </c>
    </row>
    <row r="3" spans="1:7" ht="75">
      <c r="A3" s="18" t="s">
        <v>8360</v>
      </c>
      <c r="B3" s="18" t="s">
        <v>8364</v>
      </c>
      <c r="C3" s="17" t="s">
        <v>8362</v>
      </c>
      <c r="D3" s="18" t="s">
        <v>103</v>
      </c>
      <c r="E3" s="17" t="s">
        <v>112</v>
      </c>
      <c r="F3" s="18" t="s">
        <v>8365</v>
      </c>
      <c r="G3" s="18"/>
    </row>
    <row r="4" spans="1:7" ht="30">
      <c r="A4" s="18" t="s">
        <v>8366</v>
      </c>
      <c r="B4" s="18" t="s">
        <v>8367</v>
      </c>
      <c r="C4" s="17" t="s">
        <v>8368</v>
      </c>
      <c r="D4" s="18" t="s">
        <v>143</v>
      </c>
      <c r="E4" s="17" t="s">
        <v>8369</v>
      </c>
      <c r="F4" s="18" t="s">
        <v>8370</v>
      </c>
      <c r="G4" s="18" t="s">
        <v>8371</v>
      </c>
    </row>
    <row r="5" spans="1:7" ht="45">
      <c r="A5" s="18" t="s">
        <v>8366</v>
      </c>
      <c r="B5" s="18" t="s">
        <v>8372</v>
      </c>
      <c r="C5" s="17" t="s">
        <v>8368</v>
      </c>
      <c r="D5" s="18" t="s">
        <v>143</v>
      </c>
      <c r="E5" s="17" t="s">
        <v>8373</v>
      </c>
      <c r="F5" s="18" t="s">
        <v>8374</v>
      </c>
      <c r="G5" s="18" t="s">
        <v>8375</v>
      </c>
    </row>
    <row r="6" spans="1:7" ht="90">
      <c r="A6" s="18" t="s">
        <v>8366</v>
      </c>
      <c r="B6" s="18" t="s">
        <v>8372</v>
      </c>
      <c r="C6" s="17" t="s">
        <v>8362</v>
      </c>
      <c r="D6" s="18" t="s">
        <v>104</v>
      </c>
      <c r="E6" s="17" t="s">
        <v>113</v>
      </c>
      <c r="F6" s="18" t="s">
        <v>8376</v>
      </c>
      <c r="G6" s="18" t="s">
        <v>131</v>
      </c>
    </row>
    <row r="7" spans="1:7" ht="45">
      <c r="A7" s="18" t="s">
        <v>8377</v>
      </c>
      <c r="B7" s="18" t="s">
        <v>8378</v>
      </c>
      <c r="C7" s="17" t="s">
        <v>8379</v>
      </c>
      <c r="D7" s="18" t="s">
        <v>105</v>
      </c>
      <c r="E7" s="17" t="s">
        <v>114</v>
      </c>
      <c r="F7" s="18" t="s">
        <v>8380</v>
      </c>
      <c r="G7" s="18"/>
    </row>
    <row r="8" spans="1:7">
      <c r="A8" s="18" t="s">
        <v>8377</v>
      </c>
      <c r="B8" s="18" t="s">
        <v>8381</v>
      </c>
      <c r="C8" s="17" t="s">
        <v>8368</v>
      </c>
      <c r="D8" s="18"/>
      <c r="E8" s="18" t="s">
        <v>143</v>
      </c>
      <c r="F8" s="18" t="s">
        <v>143</v>
      </c>
      <c r="G8" s="18"/>
    </row>
    <row r="9" spans="1:7" ht="30">
      <c r="A9" s="18" t="s">
        <v>8382</v>
      </c>
      <c r="B9" s="18" t="s">
        <v>8383</v>
      </c>
      <c r="C9" s="17" t="s">
        <v>8368</v>
      </c>
      <c r="D9" s="18"/>
      <c r="E9" s="18" t="s">
        <v>143</v>
      </c>
      <c r="F9" s="18" t="s">
        <v>143</v>
      </c>
      <c r="G9" s="18"/>
    </row>
    <row r="10" spans="1:7" ht="60">
      <c r="A10" s="18" t="s">
        <v>8382</v>
      </c>
      <c r="B10" s="18" t="s">
        <v>8384</v>
      </c>
      <c r="C10" s="17" t="s">
        <v>8379</v>
      </c>
      <c r="D10" s="18" t="s">
        <v>106</v>
      </c>
      <c r="E10" s="17" t="s">
        <v>115</v>
      </c>
      <c r="F10" s="18" t="s">
        <v>8385</v>
      </c>
      <c r="G10" s="18"/>
    </row>
    <row r="11" spans="1:7" ht="60">
      <c r="A11" s="18" t="s">
        <v>8382</v>
      </c>
      <c r="B11" s="18" t="s">
        <v>8386</v>
      </c>
      <c r="C11" s="17" t="s">
        <v>8379</v>
      </c>
      <c r="D11" s="18" t="s">
        <v>143</v>
      </c>
      <c r="E11" s="17" t="s">
        <v>8387</v>
      </c>
      <c r="F11" s="18" t="s">
        <v>8385</v>
      </c>
      <c r="G11" s="18"/>
    </row>
    <row r="12" spans="1:7" ht="60">
      <c r="A12" s="18" t="s">
        <v>8388</v>
      </c>
      <c r="B12" s="18" t="s">
        <v>8389</v>
      </c>
      <c r="C12" s="17" t="s">
        <v>8379</v>
      </c>
      <c r="D12" s="18" t="s">
        <v>107</v>
      </c>
      <c r="E12" s="17" t="s">
        <v>116</v>
      </c>
      <c r="F12" s="18" t="s">
        <v>8390</v>
      </c>
      <c r="G12" s="18" t="s">
        <v>132</v>
      </c>
    </row>
    <row r="13" spans="1:7" ht="60">
      <c r="A13" s="18" t="s">
        <v>8388</v>
      </c>
      <c r="B13" s="18" t="s">
        <v>8391</v>
      </c>
      <c r="C13" s="17" t="s">
        <v>8362</v>
      </c>
      <c r="D13" s="18" t="s">
        <v>108</v>
      </c>
      <c r="E13" s="17" t="s">
        <v>117</v>
      </c>
      <c r="F13" s="18" t="s">
        <v>8392</v>
      </c>
      <c r="G13" s="18" t="s">
        <v>133</v>
      </c>
    </row>
    <row r="14" spans="1:7">
      <c r="A14" s="18" t="s">
        <v>8393</v>
      </c>
      <c r="B14" s="18" t="s">
        <v>8394</v>
      </c>
      <c r="C14" s="17" t="s">
        <v>8368</v>
      </c>
      <c r="D14" s="18"/>
      <c r="E14" s="18" t="s">
        <v>143</v>
      </c>
      <c r="F14" s="18" t="s">
        <v>143</v>
      </c>
      <c r="G14" s="18"/>
    </row>
    <row r="15" spans="1:7">
      <c r="A15" s="18" t="s">
        <v>8393</v>
      </c>
      <c r="B15" s="18" t="s">
        <v>8395</v>
      </c>
      <c r="C15" s="17" t="s">
        <v>8368</v>
      </c>
      <c r="D15" s="18"/>
      <c r="E15" s="18" t="s">
        <v>143</v>
      </c>
      <c r="F15" s="18" t="s">
        <v>143</v>
      </c>
      <c r="G15" s="18"/>
    </row>
    <row r="16" spans="1:7" ht="30">
      <c r="A16" s="18" t="s">
        <v>8396</v>
      </c>
      <c r="B16" s="18" t="s">
        <v>8397</v>
      </c>
      <c r="C16" s="17" t="s">
        <v>8368</v>
      </c>
      <c r="D16" s="18"/>
      <c r="E16" s="18" t="s">
        <v>143</v>
      </c>
      <c r="F16" s="18" t="s">
        <v>143</v>
      </c>
      <c r="G16" s="18"/>
    </row>
    <row r="17" spans="1:7" ht="30">
      <c r="A17" s="18" t="s">
        <v>8396</v>
      </c>
      <c r="B17" s="18" t="s">
        <v>8398</v>
      </c>
      <c r="C17" s="17" t="s">
        <v>8368</v>
      </c>
      <c r="D17" s="18"/>
      <c r="E17" s="18" t="s">
        <v>143</v>
      </c>
      <c r="F17" s="18" t="s">
        <v>143</v>
      </c>
      <c r="G17" s="18"/>
    </row>
    <row r="18" spans="1:7" ht="30">
      <c r="A18" s="18" t="s">
        <v>8396</v>
      </c>
      <c r="B18" s="18" t="s">
        <v>8399</v>
      </c>
      <c r="C18" s="17" t="s">
        <v>8368</v>
      </c>
      <c r="D18" s="18"/>
      <c r="E18" s="18" t="s">
        <v>143</v>
      </c>
      <c r="F18" s="18" t="s">
        <v>143</v>
      </c>
      <c r="G18" s="18"/>
    </row>
    <row r="19" spans="1:7" ht="75">
      <c r="A19" s="18" t="s">
        <v>8400</v>
      </c>
      <c r="B19" s="18" t="s">
        <v>8401</v>
      </c>
      <c r="C19" s="17" t="s">
        <v>8379</v>
      </c>
      <c r="D19" s="18" t="s">
        <v>109</v>
      </c>
      <c r="E19" s="17" t="s">
        <v>118</v>
      </c>
      <c r="F19" s="18" t="s">
        <v>127</v>
      </c>
      <c r="G19" s="18" t="s">
        <v>134</v>
      </c>
    </row>
  </sheetData>
  <autoFilter ref="A1:G19" xr:uid="{00000000-0009-0000-0000-000006000000}"/>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'prvky pre BP,KPI'!$L$2:$L$5</xm:f>
          </x14:formula1>
          <xm:sqref>C2:C19</xm:sqref>
        </x14:dataValidation>
        <x14:dataValidation type="list" allowBlank="1" showInputMessage="1" showErrorMessage="1" xr:uid="{00000000-0002-0000-0600-000001000000}">
          <x14:formula1>
            <xm:f>'prvky pre BP,KPI'!$J$2:$J$9</xm:f>
          </x14:formula1>
          <xm:sqref>A2:A19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C8CAF"/>
  </sheetPr>
  <dimension ref="A1:H3"/>
  <sheetViews>
    <sheetView workbookViewId="0">
      <selection activeCell="N13" sqref="N13"/>
    </sheetView>
  </sheetViews>
  <sheetFormatPr defaultRowHeight="15" outlineLevelCol="1"/>
  <cols>
    <col min="1" max="8" width="9.140625" customWidth="1" outlineLevel="1"/>
  </cols>
  <sheetData>
    <row r="1" spans="1:1">
      <c r="A1" t="s">
        <v>8402</v>
      </c>
    </row>
    <row r="2" spans="1:1">
      <c r="A2" t="s">
        <v>8403</v>
      </c>
    </row>
    <row r="3" spans="1:1">
      <c r="A3" t="s">
        <v>8404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BA2AA93689AB44C8BCB3CFB2A4E21A2" ma:contentTypeVersion="17" ma:contentTypeDescription="Umožňuje vytvoriť nový dokument." ma:contentTypeScope="" ma:versionID="ffe7a95bbe0fbaaa550ce717a78c3a08">
  <xsd:schema xmlns:xsd="http://www.w3.org/2001/XMLSchema" xmlns:xs="http://www.w3.org/2001/XMLSchema" xmlns:p="http://schemas.microsoft.com/office/2006/metadata/properties" xmlns:ns2="5cbb4fa2-33c0-4c4a-85df-613a746a3b4e" xmlns:ns3="45a0424a-b6ff-4064-ab3b-f5cc1d862c5f" targetNamespace="http://schemas.microsoft.com/office/2006/metadata/properties" ma:root="true" ma:fieldsID="66f5102b5362de131ea9a9c76d46881a" ns2:_="" ns3:_="">
    <xsd:import namespace="5cbb4fa2-33c0-4c4a-85df-613a746a3b4e"/>
    <xsd:import namespace="45a0424a-b6ff-4064-ab3b-f5cc1d862c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b4fa2-33c0-4c4a-85df-613a746a3b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823deb3c-b9f3-4fad-b534-fe0741e714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0424a-b6ff-4064-ab3b-f5cc1d862c5f"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fb093d69-c3d8-4bf5-8b32-7b45c5182836}" ma:internalName="TaxCatchAll" ma:showField="CatchAllData" ma:web="45a0424a-b6ff-4064-ab3b-f5cc1d862c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5a0424a-b6ff-4064-ab3b-f5cc1d862c5f" xsi:nil="true"/>
    <lcf76f155ced4ddcb4097134ff3c332f xmlns="5cbb4fa2-33c0-4c4a-85df-613a746a3b4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5E6CE-D5F2-4578-B725-57CBD261AD6A}"/>
</file>

<file path=customXml/itemProps2.xml><?xml version="1.0" encoding="utf-8"?>
<ds:datastoreItem xmlns:ds="http://schemas.openxmlformats.org/officeDocument/2006/customXml" ds:itemID="{2451D188-2D64-417E-B4F2-C33A56F1B007}"/>
</file>

<file path=customXml/itemProps3.xml><?xml version="1.0" encoding="utf-8"?>
<ds:datastoreItem xmlns:ds="http://schemas.openxmlformats.org/officeDocument/2006/customXml" ds:itemID="{A6015BFC-A700-45C4-8914-68BE0B48D1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 Fukas</dc:creator>
  <cp:keywords/>
  <dc:description/>
  <cp:lastModifiedBy/>
  <cp:revision/>
  <dcterms:created xsi:type="dcterms:W3CDTF">2019-09-27T13:13:38Z</dcterms:created>
  <dcterms:modified xsi:type="dcterms:W3CDTF">2023-10-05T06:12:41Z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0x010100CBA2AA93689AB44C8BCB3CFB2A4E21A2</vt:lpwstr>
  </property>
  <property fmtid="{D5CDD505-2E9C-101B-9397-08002B2CF9AE}" pid="3" name="MediaServiceImageTags">
    <vt:lpwstr/>
  </property>
</Properties>
</file>