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defaultThemeVersion="124226"/>
  <bookViews>
    <workbookView xWindow="0" yWindow="0" windowWidth="19200" windowHeight="6350" tabRatio="649" activeTab="2"/>
  </bookViews>
  <sheets>
    <sheet name="Implementačný plán ŽS2_RV202411" sheetId="14" r:id="rId1"/>
    <sheet name="zavislosti" sheetId="12" state="hidden" r:id="rId2"/>
    <sheet name="Roadmapa" sheetId="20" r:id="rId3"/>
  </sheets>
  <definedNames>
    <definedName name="_xlnm._FilterDatabase" localSheetId="0" hidden="1">'Implementačný plán ŽS2_RV202411'!$A$1:$ED$37</definedName>
    <definedName name="_xlnm._FilterDatabase" localSheetId="2" hidden="1">Roadmapa!$A$1:$AQ$38</definedName>
    <definedName name="_xlnm._FilterDatabase" localSheetId="1" hidden="1">zavislosti!$A$3:$G$40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2" l="1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T19" i="12" s="1"/>
  <c r="S20" i="12"/>
  <c r="S21" i="12"/>
  <c r="S22" i="12"/>
  <c r="S23" i="12"/>
  <c r="S24" i="12"/>
  <c r="S25" i="12"/>
  <c r="S26" i="12"/>
  <c r="S27" i="12"/>
  <c r="S28" i="12"/>
  <c r="T28" i="12" s="1"/>
  <c r="S29" i="12"/>
  <c r="S30" i="12"/>
  <c r="T30" i="12" s="1"/>
  <c r="S31" i="12"/>
  <c r="S32" i="12"/>
  <c r="T32" i="12" s="1"/>
  <c r="S33" i="12"/>
  <c r="T33" i="12" s="1"/>
  <c r="S34" i="12"/>
  <c r="S35" i="12"/>
  <c r="S36" i="12"/>
  <c r="S37" i="12"/>
  <c r="S38" i="12"/>
  <c r="S39" i="12"/>
  <c r="S40" i="12"/>
  <c r="S41" i="12"/>
  <c r="S42" i="12"/>
  <c r="S5" i="12"/>
  <c r="J44" i="12"/>
  <c r="K44" i="12"/>
  <c r="L44" i="12"/>
  <c r="M44" i="12"/>
  <c r="N44" i="12"/>
  <c r="O44" i="12"/>
  <c r="P44" i="12"/>
  <c r="I44" i="12"/>
  <c r="G44" i="12"/>
  <c r="R5" i="12"/>
  <c r="T5" i="12" s="1"/>
  <c r="R6" i="12"/>
  <c r="T6" i="12" s="1"/>
  <c r="R7" i="12"/>
  <c r="T7" i="12" s="1"/>
  <c r="R8" i="12"/>
  <c r="T8" i="12" s="1"/>
  <c r="R9" i="12"/>
  <c r="T9" i="12" s="1"/>
  <c r="R10" i="12"/>
  <c r="T10" i="12" s="1"/>
  <c r="R11" i="12"/>
  <c r="T11" i="12" s="1"/>
  <c r="R12" i="12"/>
  <c r="T12" i="12" s="1"/>
  <c r="R13" i="12"/>
  <c r="T13" i="12" s="1"/>
  <c r="R14" i="12"/>
  <c r="T14" i="12" s="1"/>
  <c r="R15" i="12"/>
  <c r="T15" i="12" s="1"/>
  <c r="R16" i="12"/>
  <c r="T16" i="12" s="1"/>
  <c r="R17" i="12"/>
  <c r="T17" i="12" s="1"/>
  <c r="R18" i="12"/>
  <c r="T18" i="12" s="1"/>
  <c r="R20" i="12"/>
  <c r="T20" i="12" s="1"/>
  <c r="R21" i="12"/>
  <c r="T21" i="12" s="1"/>
  <c r="R22" i="12"/>
  <c r="T22" i="12" s="1"/>
  <c r="R23" i="12"/>
  <c r="T23" i="12" s="1"/>
  <c r="R24" i="12"/>
  <c r="R25" i="12"/>
  <c r="R26" i="12"/>
  <c r="T26" i="12" s="1"/>
  <c r="R27" i="12"/>
  <c r="T27" i="12" s="1"/>
  <c r="R29" i="12"/>
  <c r="T29" i="12" s="1"/>
  <c r="R31" i="12"/>
  <c r="T31" i="12" s="1"/>
  <c r="R34" i="12"/>
  <c r="T34" i="12" s="1"/>
  <c r="R35" i="12"/>
  <c r="T35" i="12" s="1"/>
  <c r="R36" i="12"/>
  <c r="T36" i="12" s="1"/>
  <c r="R37" i="12"/>
  <c r="T37" i="12" s="1"/>
  <c r="R38" i="12"/>
  <c r="T38" i="12" s="1"/>
  <c r="R39" i="12"/>
  <c r="T39" i="12" s="1"/>
  <c r="R40" i="12"/>
  <c r="T40" i="12" s="1"/>
  <c r="R41" i="12"/>
  <c r="T41" i="12" s="1"/>
  <c r="R42" i="12"/>
  <c r="T42" i="12" s="1"/>
  <c r="P45" i="12"/>
  <c r="O45" i="12"/>
  <c r="M45" i="12"/>
  <c r="L45" i="12"/>
  <c r="J45" i="12"/>
  <c r="I45" i="12"/>
  <c r="S44" i="12"/>
  <c r="S45" i="12" s="1"/>
  <c r="T25" i="12" l="1"/>
  <c r="T24" i="12"/>
  <c r="K45" i="12"/>
  <c r="N45" i="12"/>
  <c r="R44" i="12"/>
  <c r="R45" i="12" s="1"/>
  <c r="T44" i="12"/>
  <c r="T45" i="12" s="1"/>
</calcChain>
</file>

<file path=xl/comments1.xml><?xml version="1.0" encoding="utf-8"?>
<comments xmlns="http://schemas.openxmlformats.org/spreadsheetml/2006/main">
  <authors>
    <author>Autor</author>
  </authors>
  <commentList>
    <comment ref="J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nemá byť aj toto must have?</t>
        </r>
      </text>
    </comment>
    <comment ref="J31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MUST HAVE ale rozsah monitorovaných služieb a atribútov nemusí byť maximálny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X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identifikátor osoby</t>
        </r>
      </text>
    </comment>
  </commentList>
</comments>
</file>

<file path=xl/sharedStrings.xml><?xml version="1.0" encoding="utf-8"?>
<sst xmlns="http://schemas.openxmlformats.org/spreadsheetml/2006/main" count="1316" uniqueCount="462">
  <si>
    <t>MIRRI</t>
  </si>
  <si>
    <t>Zmena č.</t>
  </si>
  <si>
    <t>Kde sa to deje z pohľadu používateľa</t>
  </si>
  <si>
    <t>Číslo BP</t>
  </si>
  <si>
    <t>OVM_projekt _zapojené OVM</t>
  </si>
  <si>
    <t>Oblasť procesov</t>
  </si>
  <si>
    <t>User story</t>
  </si>
  <si>
    <t>Typ BP</t>
  </si>
  <si>
    <t>Názov biznis požiadavky</t>
  </si>
  <si>
    <t>Popis biznis požiadavky</t>
  </si>
  <si>
    <t>Must have / Nice to have</t>
  </si>
  <si>
    <t>MMP</t>
  </si>
  <si>
    <t>Aktualizácia termínu 10/2024</t>
  </si>
  <si>
    <t>Dopad na legislatívu</t>
  </si>
  <si>
    <t>Architektúra</t>
  </si>
  <si>
    <t>Termín 09/2023</t>
  </si>
  <si>
    <t>Závislosti</t>
  </si>
  <si>
    <t>Číslo BP z centrálneho katalógu požiadaviek ŽS_závislosti</t>
  </si>
  <si>
    <t>Poznámky</t>
  </si>
  <si>
    <t>Aktualizácia termínu 05/2024</t>
  </si>
  <si>
    <t>Zmena_031</t>
  </si>
  <si>
    <t>mÚPVS</t>
  </si>
  <si>
    <t>ŽS2_BP_03</t>
  </si>
  <si>
    <t>ÚGKK</t>
  </si>
  <si>
    <t>PRIEREZOVO</t>
  </si>
  <si>
    <t xml:space="preserve">Ako správca chcem mať k dispozícii nástroj na tvorbu a spravovanie návodov, aby som vedel poskytnúť občanon aktuálne a prehľadné informácie k životným situáciám. </t>
  </si>
  <si>
    <t>Návody</t>
  </si>
  <si>
    <t>Komplexný návod na riešenie životnej situácie - správa obsahu</t>
  </si>
  <si>
    <t>Návody na mÚPVS -udržiavanie aktuálnosti návodov a súladu návodov s informáciami na Špeciál. portáli. OVM bude mať prístup do CMS a bude zodpovedné za aktualizáciu obsahu k jednotlivým návodom. Redakcia NASES/MIRRI po revízii obsahu uverejní návody na mÚPVS</t>
  </si>
  <si>
    <t xml:space="preserve">Must have </t>
  </si>
  <si>
    <t>Áno</t>
  </si>
  <si>
    <t>1Q 2025</t>
  </si>
  <si>
    <t>mÚPVS-Modul riadenia obsahu webových stránok
mÚPVS-Modul vyhľadávanie a navigácia
mÚPVS-Modul portfólio klienta</t>
  </si>
  <si>
    <t>4Q 2023</t>
  </si>
  <si>
    <t xml:space="preserve">Návod pre riešenie životnej situácie na mÚPVS, Správa návodov na Slovensko.sk </t>
  </si>
  <si>
    <t>ŽS_CBP_14, ŽS_CBP_16</t>
  </si>
  <si>
    <t>3Q 2024</t>
  </si>
  <si>
    <t>ŽS2_BP_04</t>
  </si>
  <si>
    <t xml:space="preserve">Ako používateľ chcem mať možnosť jednoducho sa zorientovať v situácii, ktorú riešim. </t>
  </si>
  <si>
    <t>Interaktívny sprievodca</t>
  </si>
  <si>
    <t>Na portáli bude publikovaný interaktívny sprievodca s rozhodovacím stromom a personalizovanými návodmi zodpovedajúcimi rôznym okolnostiam v rámci životnej situácie.</t>
  </si>
  <si>
    <t>2Q 2025</t>
  </si>
  <si>
    <t>mÚPVS-Interaktívny sprievodca/krokovník</t>
  </si>
  <si>
    <t>Interaktívny sprievodca s personalizovanými návodmi</t>
  </si>
  <si>
    <t>ŽS_CBP_15</t>
  </si>
  <si>
    <t>Zmena_033</t>
  </si>
  <si>
    <t xml:space="preserve">Špecializovaný portál </t>
  </si>
  <si>
    <t>ŽS2_BP_07a</t>
  </si>
  <si>
    <t>P20/P21_Návrh na vklad do katastra nehnuteľností</t>
  </si>
  <si>
    <t>Ako používateľ chcem pracovať v jednotnom prostredí, keď používam služby štátu.</t>
  </si>
  <si>
    <t>Dizajn UX/UI</t>
  </si>
  <si>
    <t>Úprava služieb na ESKN portáli do dizajnu ID SK (ID SK 3.0)</t>
  </si>
  <si>
    <t>Úprava konkrétnych služieb súvisacich s riešením ŽS do ID SK dizajnu - vstupné aj výstupné služby (ID SK 3.0)</t>
  </si>
  <si>
    <t>V zmysle UX vyhlášky 547/2021</t>
  </si>
  <si>
    <t>Špecializovaný portál ÚGKK</t>
  </si>
  <si>
    <t>bez závislosti na centrálnych komponentoch</t>
  </si>
  <si>
    <t>x</t>
  </si>
  <si>
    <t>doplnené ako rozdrobenie celkovej zmeny portálu</t>
  </si>
  <si>
    <t>Zmena_035</t>
  </si>
  <si>
    <t>Špecializovaný portál</t>
  </si>
  <si>
    <t>ŽS2_BP_09</t>
  </si>
  <si>
    <t>Ako používateľ chcem zaplatiť za službu priamo počas realizácie podania cez špecializovaný portál</t>
  </si>
  <si>
    <t>Platobná brána na špecializovanom portáli</t>
  </si>
  <si>
    <t>Platba v prostredí elektronických služieb - Platba v procese podania</t>
  </si>
  <si>
    <t>Používateľ má možnosť zaplatiť priamo pri /po odoslaní podania</t>
  </si>
  <si>
    <t>4Q 2025</t>
  </si>
  <si>
    <r>
      <rPr>
        <sz val="11"/>
        <color rgb="FF00B0F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 xml:space="preserve">Platobná brána </t>
    </r>
  </si>
  <si>
    <t>X</t>
  </si>
  <si>
    <t>4Q 2024</t>
  </si>
  <si>
    <t>mÚPVS/Špecializovaný portál</t>
  </si>
  <si>
    <t>ŽS2_BP_10</t>
  </si>
  <si>
    <t>Ako používateľ chcem byť informovaný, že platba prijatá zo strany OVM</t>
  </si>
  <si>
    <t>Notifikácia</t>
  </si>
  <si>
    <t>Rozšírenie a úprava notifikácii (kontextových správ) ÚPVS
Notifikácia o zaplatení poplatku za návrh na vklad cez platobnú bránu na špecializovanom portáli</t>
  </si>
  <si>
    <t>Informácia o zaplatení cez platobnú bránu na špecializovanom portáli</t>
  </si>
  <si>
    <t>Platobná brána OVM
Špecializovaný portál
Rezortná integračná platforma
Centrálny notifikačný modul 
CAMP</t>
  </si>
  <si>
    <t>Centrálny notifikačný moduL, CAMP</t>
  </si>
  <si>
    <t>ŽS_CBP_19, ŽS_CBP_63</t>
  </si>
  <si>
    <t>Zmena_036</t>
  </si>
  <si>
    <t>ŽS2_BP_11</t>
  </si>
  <si>
    <t>Ako používateľ chcem byť informovaný, že je potrebná úhrada poplatku, ak som ju ešte nezrealizoval</t>
  </si>
  <si>
    <t>Rozšírenie a úprava notifikácii (kontextových správ) ÚPVS
Notifikácia na zaplatenie chýbajúceho poplatku</t>
  </si>
  <si>
    <t>Ak občan nezaplatil poplatok hneď pri vklade, odíde mu jedna pripomienka na zaplatenie, nakoľko sa mu bez platby preruší konanie a hneď ide rozhodnutie o prerušení konania. Ak by zaplatil, tak by sa ušetril čas a peniaze na vystavenie a zasielanie rozhodnutia o prerušení z dôvodu nezaplatenia</t>
  </si>
  <si>
    <t xml:space="preserve">Agendový systém ÚGKK , Úprava ISVS na sledovanie stavu platieb za konania
Rezortná integračná platforma
Centrálny notifikačný modul
CAMP
</t>
  </si>
  <si>
    <t>Zmena_037</t>
  </si>
  <si>
    <t>ŽS2_BP_13</t>
  </si>
  <si>
    <t>PRIEREZOVO pre procesy v danej ŽS</t>
  </si>
  <si>
    <t xml:space="preserve">Ako používateľ chcem byť informovaný o možnostiach nastavenia notifikovania o priebehu môjho podania </t>
  </si>
  <si>
    <t xml:space="preserve">Oznámenie/Notifikácia </t>
  </si>
  <si>
    <t>Sledovanie stavu katastrálneho konania</t>
  </si>
  <si>
    <t>Oznámenie o možnosti sledovania stavov katastrálneho konania - zapnutie služby notifikácie</t>
  </si>
  <si>
    <t xml:space="preserve">
ISVS ÚGKK </t>
  </si>
  <si>
    <t>BP zmenená nasledovne: MIRRI navrhlo usmerniť používateľa, aby si v nastaveniach na katastrálnom portáli nastavil notifikácie (pre sledovanie stavu podania), oznámenie do schránky ako pasívnu informáciu počas procesu konania (Napr. ak chcete vedieť v akom stave je vaše podanie, nastavte si notifikáciu na našom portáli...)</t>
  </si>
  <si>
    <t>Zmena_042</t>
  </si>
  <si>
    <t>ŽS2_BP_20</t>
  </si>
  <si>
    <t>P25_Daň z nehnuteľnosti - daňové priznanie a platenie dane</t>
  </si>
  <si>
    <t>Ako používateľ nechcem zadávať do formulárov pri realizácii elektronickej služby dáta, ktorými štát už disponuje</t>
  </si>
  <si>
    <t>Legislatíva</t>
  </si>
  <si>
    <t>Úprava atribútov pre zoznam stavieb pre jednoduchšiu realizáciu Daňového priznania k DzN</t>
  </si>
  <si>
    <t>Úprava dát, ktoré sa dostávajú do Zoznamu stavieb (napr. podlahová plocha a iné v zmysle dohody, účel stavby), následné spracovanie v agendovom ISVS</t>
  </si>
  <si>
    <t>Must have</t>
  </si>
  <si>
    <t xml:space="preserve">ÁNO
Oprávnenie prijať rozšírené dáta </t>
  </si>
  <si>
    <t>legislatíva, bez závislosti na centrálnych komponentoch</t>
  </si>
  <si>
    <t>MIRRI: Prejsť s MIFI nenaplnenie úpravy katastrálneho zákona - odkaz na paragraf 23 katastrálneho zákona - za ÚGKK splnená legislatíva pre údaje do Zoznamu stavieb, čiže môže byť ako splnená. 
Prejsť si s DEUSom (integrácia na nevizuálne služby).                                                              
V rámci zákona 215 /1995 zrealizované - legislatíva zrealizovaná</t>
  </si>
  <si>
    <t>podľa znenia Novely KN, korá je v príprave, plán predloženia na vládu SR koncom roka 2024
MIRRI: 2Q 2025</t>
  </si>
  <si>
    <t>ŽS2_BP_21</t>
  </si>
  <si>
    <t>ÚGKK chce mať k dispozícii údaje RFO pre ďalšie použitie v procesoch</t>
  </si>
  <si>
    <t xml:space="preserve">Integrácia </t>
  </si>
  <si>
    <t>Dátová integrácia  - zabezpečenie poskytovania / prijímania údajov medzi OVM 
Poskytnutie rozšírenej množiny dát a zmien nad objektami evidencie</t>
  </si>
  <si>
    <t>Konzumovanie dát z referenčných registrov cez IS CSRÚ/IAM ÚPVS</t>
  </si>
  <si>
    <t>Nice to have</t>
  </si>
  <si>
    <t>Nie</t>
  </si>
  <si>
    <t>Rezortná integračná platforma
IS CSRÚ / RFO</t>
  </si>
  <si>
    <t>Dátové integrácie</t>
  </si>
  <si>
    <t>ŽS_CBP_9</t>
  </si>
  <si>
    <t>ŽS2_BP_21b</t>
  </si>
  <si>
    <t>Zber údajov</t>
  </si>
  <si>
    <t>Doplnenie nových atribútov pre zber údajov do IS Zoznam stavieb od obcí</t>
  </si>
  <si>
    <t>Rozšírené atribúty od 1.4.2024 ETAPA 1 (a) zastavanej ploche stavby,
b) podlahovej ploche stavby, bytu alebo nebytového priestoru,
c) počte nadzemných a podzemných podlaží vrátane prízemia,
d) prevažujúcej konštrukcii stavby,
e) celkovom počte obytných a neobytných miestností,
f) tom, či je v bytovom dome alebo ostatnej budove výťah,
g) stave nehnuteľnosti
   1. novostavba,
   2. kompletná rekonštrukcia,
   3. čiastočná rekonštrukcia alebo
   4. pôvodný stav,
h) dátume kolaudácie stavby)</t>
  </si>
  <si>
    <t>2Q 2024</t>
  </si>
  <si>
    <t>IS Zoznam stavieb</t>
  </si>
  <si>
    <t>Legislatíva platí od 1.4.2024. BP realizovaná</t>
  </si>
  <si>
    <t>ŽS2_BP_21c</t>
  </si>
  <si>
    <t>IS</t>
  </si>
  <si>
    <t>Nové atribúty pre zoznam stavieb</t>
  </si>
  <si>
    <t>IS  Zoznam stavieb ETAPA 2 rozšírenie poskytovania nevizuálnych služieb pre obce integrované napriamo - nové atribúty</t>
  </si>
  <si>
    <t>ŽS2_BP_21d</t>
  </si>
  <si>
    <t>Prenos rozšírených dát medzi informačnými systémami</t>
  </si>
  <si>
    <t>Údaje sú poskytnuté z IS Zoznam stavieb (ETAPA 3), ktorý ich poskytuje ďalej do CSRÚ/CIP z rezortnej integračnej platformy ÚGKK SR</t>
  </si>
  <si>
    <t>3Q 2025</t>
  </si>
  <si>
    <t>Rezortná integračná platforma
IS CSRÚ/CIP</t>
  </si>
  <si>
    <t>Dátové integrácie a poskytovanie služieb</t>
  </si>
  <si>
    <t>ŽS2_BP_21e</t>
  </si>
  <si>
    <t>PRIEREZOVO pre ŽS za ÚGKK</t>
  </si>
  <si>
    <t>Rezortná integračná platforma</t>
  </si>
  <si>
    <t xml:space="preserve">Náhrada existujúcej integrácie voči elektronickým službám a spoločným modulom ÚPVS rezortnou integračnou platformou
</t>
  </si>
  <si>
    <t>1Q 2026</t>
  </si>
  <si>
    <t>Riešené v ŽS6 a ŽS15</t>
  </si>
  <si>
    <t>Zmena_044</t>
  </si>
  <si>
    <t>ŽS2_BP_23</t>
  </si>
  <si>
    <t>DEUS</t>
  </si>
  <si>
    <t>Ako používateľ chcem byť proaktívne informovaný ohľadom zmien súvisiach s kúpou nehnuteľnosti.</t>
  </si>
  <si>
    <t>Stiahnutie snapshotov z ÚGKK.</t>
  </si>
  <si>
    <t>Prístup k snapshotom na posledné roky.</t>
  </si>
  <si>
    <t>ISVS DEUS
Existujúca dátová integrácia IS DEUS na ÚGKK</t>
  </si>
  <si>
    <t>Závislosť na prebudovaní agendového systému ÚGKK SR + legislatíva - ÚGKK SR nevidí časovo realizáciu z POO 
DEUS 12.4.2024 - v zmysle platnej zmluvy s katastrom je toto už aktuálne poskytované pre DEUS a platí termín Q4 2024</t>
  </si>
  <si>
    <t>ŽS2_BP_23a</t>
  </si>
  <si>
    <t>Ako IS DCOM potrebujem na základe údajov z katastra identifikovať nadobudnutie vlastnenia nehnuteľnosti kúpou.</t>
  </si>
  <si>
    <t>Analýza údajov dát z ÚGKK.</t>
  </si>
  <si>
    <t>Porovnanie snapshotov dostupných z ÚGKK a porovnanie rozdielov.</t>
  </si>
  <si>
    <t>ISVS DEUS</t>
  </si>
  <si>
    <t>ŽS2_BP_23b</t>
  </si>
  <si>
    <t>Ako občan chcem po zapísaní svojho listu vlastníctva mať automaticky dostupný predvyplnený formulár na podanie daňového priznania k dani z nehnuteľnosti.</t>
  </si>
  <si>
    <t>eForm</t>
  </si>
  <si>
    <t>Predpripravenie daňového priznania k DzN pri kúpe</t>
  </si>
  <si>
    <t>Vytvorenie a registrácia el. formulára na podanie DZN s predvyplnenými údajmi.</t>
  </si>
  <si>
    <t xml:space="preserve">DEUS, bez závislosti na centrálnych komponentoch
</t>
  </si>
  <si>
    <t>ŽS2_BP_23c</t>
  </si>
  <si>
    <t>Ako občan chcem po predaji svojho majetku mať automaticky dostupný predvyplnený formulár na odhlásenie daňového priznania k dani z nehnuteľnosti.</t>
  </si>
  <si>
    <t>Predpripravenie daňového priznania k DzN pri predaji</t>
  </si>
  <si>
    <t>ŽS2_BP_24</t>
  </si>
  <si>
    <t>Ako občan chcem byť proaktívne informovaný ohľadom náležitostí potrebných pre splnenie povinností voči obci vo veci priznania DZN.</t>
  </si>
  <si>
    <t>Zaslanie notifikácie na občana z obce. Posielame na občanov, ktorí kúpili ale aj ktorí predali pre účel podania DZN.</t>
  </si>
  <si>
    <t>Občan je informovaný, že musí podať daňové priznanie k DzN 
FÁZA 1 - Notifikácia do eDESk ako správy prípadne do súkromnej zóny DEUS/obec</t>
  </si>
  <si>
    <t>ISVS DEUS
Notifikačný modul DEUS
eDesk
Agendový ISVS (zasielanie správ o udalostiach konania)
Portfólio klienta - dashboard
mÚPVS-Kalendár
Centrálny notifikačný modul,
CAMP (API Centr. Zbernice Udalostí a Cent. Notif. modulu)</t>
  </si>
  <si>
    <t>DEUS prosím doplniť termín, tento riadok zostal skytý, doplnila som odhadom preto tam je otáznik
DEUS 12.4.2024 - doplnený termín a bude to must have</t>
  </si>
  <si>
    <t>ŽS2_BP_24a</t>
  </si>
  <si>
    <t>Ako občan chcem byť proaktívne informovaný ohľadom náležitostí potrebných pre splnenie povinností voči obci vo veci priznania DZN.
Proaktívne upozornenie občana na možnosť podania priznania DZN.</t>
  </si>
  <si>
    <t>Občan je informovaný, že musí podať daňové priznanie k DzN 
FÁZA 2 - Notifikácia cez centrálny notifikačný modul</t>
  </si>
  <si>
    <t>ISVS DEUS
Centrálny notifikačný modul,
CAMP</t>
  </si>
  <si>
    <t xml:space="preserve">Centrálny notifikačný modul, CAMP
</t>
  </si>
  <si>
    <t>DEUS 12.4.2024 - tu je možné niečo dokončovať aj po Q1 2025 s tým že to bude potom aj preplatené? V zmysle aktuálne platnej zmluvy to možné nie je. 
MIRRI: bude to možné
VKO-MIRRI: Doplnil som aj využitie Centr. Notif. Modulu a zbernice udalostí, aby občan dostával info aj cez ÚPVS (Profila Portfólio) a Centr. notif. modul. Minimálne pre prípady, kedy sú notifikácie z obce na občana sprostredkované cez IS DEUS. Občan by si mal možnosť nastaviť na jednom mieste, aké notifikácie a odkiaľ chce od štátu a ideálne aj samosprávy dostávať, hlavne pre prierezové ŽS.</t>
  </si>
  <si>
    <t>ŽS2_BP_24b</t>
  </si>
  <si>
    <t>Proaktívne upozornenie občana na možnosť podania priznania DZN.</t>
  </si>
  <si>
    <t>Integrácia IS DCOM na centrálny notifikačný modul cez API</t>
  </si>
  <si>
    <r>
      <rPr>
        <sz val="11"/>
        <color rgb="FF000000"/>
        <rFont val="Calibri"/>
        <family val="2"/>
        <charset val="238"/>
        <scheme val="minor"/>
      </rPr>
      <t>ISVS DEUS</t>
    </r>
    <r>
      <rPr>
        <strike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  <scheme val="minor"/>
      </rPr>
      <t xml:space="preserve">eDesk
Centrálny notifikačný modul,
CAMP </t>
    </r>
  </si>
  <si>
    <t>Centrálny notifikačný modul, CAMP</t>
  </si>
  <si>
    <t xml:space="preserve"> ŽS_CBP_19, ŽS_CBP_63</t>
  </si>
  <si>
    <t>DEUS 12.4.2024 - tu je možné niečo dokončovať aj po Q1 2025 s tým že to bude potom aj preplatené? V zmysle aktuálne platnej zmluvy to možné nie je
MIRRI: bude to možné
VKO-MIRRI: Doplnil som aj využitie centr. notif. modulu a zbernice udalostí, aby občan dostával info aj cez ÚPVS (Profila Portfólio) a Centr. notif. modul.</t>
  </si>
  <si>
    <t>ŽS2_BP_26</t>
  </si>
  <si>
    <t>Ako občan chcem byť informovaný o prijatí DzN, ktoré som zaslal elektornicky</t>
  </si>
  <si>
    <t>Informácia o zmene stavu konania</t>
  </si>
  <si>
    <t>Občan je v mÚPVS informovaný o zmene stavu - prijatie daňového priznania</t>
  </si>
  <si>
    <t>NIe</t>
  </si>
  <si>
    <t>povinnosť OVM zasielať technické správy o stave konania do mÚPVS</t>
  </si>
  <si>
    <r>
      <rPr>
        <strike/>
        <sz val="11"/>
        <color rgb="FFFF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>mÚPVS-Modul portfólio klienta
Centrálny notifikačný modul,
CAMP</t>
    </r>
    <r>
      <rPr>
        <strike/>
        <sz val="11"/>
        <color rgb="FFFF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 xml:space="preserve">ISVS DEUS (zasielanie správ o udalostiach konania) </t>
    </r>
  </si>
  <si>
    <t>Centrálny notifikačný nástroj, Automatické zasielanie udalostí o zmenách v eDesk pre sledovanie stavu podaní/konaní,Integrácia modulov SVK3 na Distribúciu údajov,  CAMP, Návody - automatizovaný krokovník</t>
  </si>
  <si>
    <t>ŽS_CBP_17, ŽS_CBP_19, ŽS_CBP_20,  ŽS_CBP_22, ŽS_CBP_46, ŽS_CBP_51,  ŽS_CBP_63</t>
  </si>
  <si>
    <t>DEUS 12.4.2024 - tu je možné niečo dokončovať aj po Q1 2025 s tým že to bude potom aj preplatené? V zmysle aktuálne platnej zmluvy to možné nie je
MIRRI: bude to možné</t>
  </si>
  <si>
    <t>ŽS2_BP_26a</t>
  </si>
  <si>
    <t xml:space="preserve">Ako úradník potrebujem mať k dispozícii procesné spracovanie žiadostí v súvislosti s priznaním.
</t>
  </si>
  <si>
    <t>Automatizované spracovanie elektronických podaní na obci.</t>
  </si>
  <si>
    <t>Vytvorenie procesu spracovania pre úradníka v informačnom systéme z prijatého elektronického podania. Úradníkovi príde správa o žiadosti. Pre úradíka je potrebné vytvoriť automatizovaný proces spracovania dát z el. formulára.</t>
  </si>
  <si>
    <t>ŽS2_BP_26b</t>
  </si>
  <si>
    <t xml:space="preserve">Ako úradník potrebujem na jednotlivé žiadosti v súvislosti s podaním odpovedať. Vytvorenie odpovedných formulárov od obci. Výrub DZN.
</t>
  </si>
  <si>
    <t>Vytvorenie a registrácia el. formulára pre zaslanie zaslanie rozhodnutia.</t>
  </si>
  <si>
    <t>Zmena_046</t>
  </si>
  <si>
    <t>ŽS2_BP_34</t>
  </si>
  <si>
    <t>P24_Platenie miestneho poplatku za komunálne odpady</t>
  </si>
  <si>
    <t>Ako občan chcem byť proaktívne informovaný ohľadom náležitostí potrebných pre splnenie povinností voči obci vo veci podania TKO.</t>
  </si>
  <si>
    <t>Zaslanie notifikácie na občana z obce k TKO pre tých, ktorí predali aj kúpili nehnuteľnosť</t>
  </si>
  <si>
    <t>Občan je informovaný, že sa musí prihlásiť k poplatku za TKO 
FÁZA 1 - Notifikácia do eDESk ako správy prípadne do súkromnej zóny DEUS/obec</t>
  </si>
  <si>
    <t>mÚPVS-Modul portfólio klienta
Centrálny notifikačný modul,
CAMP (API Centr. Zbernice Udalostí a Cent. Notif. modulu</t>
  </si>
  <si>
    <t>ŽS2_BP_34a</t>
  </si>
  <si>
    <t>Zaslanie notifikácie na občana z obce k TKO, pre tých ktorí predali aj kúpili ehnuteľnosť</t>
  </si>
  <si>
    <t>Občan je informovaný, že sa musí prihlásiť k poplatku za TKO 
FÁZA 2 - Notifikácia cez centrálny notifikačný modul</t>
  </si>
  <si>
    <t xml:space="preserve">ISVS DEUS
Centrálny notifikačný modul,
CAMP </t>
  </si>
  <si>
    <r>
      <rPr>
        <sz val="11"/>
        <rFont val="Calibri"/>
        <family val="2"/>
        <charset val="238"/>
        <scheme val="minor"/>
      </rPr>
      <t>Centrálny notifikačný modul, CAMP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</si>
  <si>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>DEUS 12.4.2024 - tu je možné niečo dokončovať aj po Q1 2025 s tým že to bude potom aj preplatené? V zmysle aktuálne platnej zmluvy to možné nie je. 
MIRRI: bude to možné</t>
  </si>
  <si>
    <t>ŽS2_BP_34b</t>
  </si>
  <si>
    <t>Ako občan chcem po zapísaní svojho listu vlastníctva mať automaticky dostupný predvyplnený formulár na podanie prihlásenia poplatku za TKO.</t>
  </si>
  <si>
    <t>Vytvorenie a registrácia el. formulára na podanie TKO s predvyplnenými údajmi.</t>
  </si>
  <si>
    <t>Vytvorenie a registrácia el. formulára na podanie TKO s predvyplnenými údajmi pri kúpe nehnuteľnosti</t>
  </si>
  <si>
    <t>agendové ISVS DEUS, eForm</t>
  </si>
  <si>
    <t>ŽS2_BP_34c</t>
  </si>
  <si>
    <t>Ako občan chcem po predaji svojho majetku mať automaticky dostupný predvyplnený formulár na odhlásenie daňového priznania k TKO.</t>
  </si>
  <si>
    <t>Vytvorenie a registrácia el. formulára na podanie TKO s predvyplnenými údajmi pri predaji nehnuteľnosti</t>
  </si>
  <si>
    <t>ŽS2_BP_34d</t>
  </si>
  <si>
    <t>Ako úradník potrebujem na jednotlivé žiadosti v súvislosti podaním odpovedať. Vytvorenie odpovedných formulárov od obci. Stanovenie poplatku za TKO.</t>
  </si>
  <si>
    <t>Zmena_047</t>
  </si>
  <si>
    <t>mÚPVS/ Špecializovaný portál</t>
  </si>
  <si>
    <t>ŽS2_BP_35a</t>
  </si>
  <si>
    <t>Ako občan chcem prejsť  na iný portál bez nutnosti sa opätovne prihlásiť, ak už som tak urobil na portáli inej štátnej inštitúcie.</t>
  </si>
  <si>
    <t>Autentifikácia</t>
  </si>
  <si>
    <t>SSO - Single sign on</t>
  </si>
  <si>
    <t>Single sign on na špecializované portály - ak je občan prihlásený na slovensko.sk a chce využiť službu ktorá je na špecializovanom portáli nebude sa vyžadovať od občana opätovné prihlásenie - zmena technického nastavenia pri prechode využívaní aplikácie SvM smerom na nový portál mÚPVS - akceptácia JWT tokenov</t>
  </si>
  <si>
    <t>Špecializované portály DEUS</t>
  </si>
  <si>
    <t>Zachovanie prihlásenia (SSO)</t>
  </si>
  <si>
    <t>ŽS_CBP_1, ŽS_CBP_45</t>
  </si>
  <si>
    <t>Zmena_051</t>
  </si>
  <si>
    <t>ŽS2_BP_39</t>
  </si>
  <si>
    <t>PRIEREZOVO za ŽS2 a ÚGKK</t>
  </si>
  <si>
    <t>Občan bude môcť zanechať spätnú väzbu na službu alebo informačný obsah. Zároveň budú monitorované iné ďalšie parametre ako návštevy stránok, počty podaní a pod.</t>
  </si>
  <si>
    <t>Reportingový tool</t>
  </si>
  <si>
    <t>Monitoring služieb</t>
  </si>
  <si>
    <t xml:space="preserve">Celkový počet podaní, počet elektronických podaní, návšteva informačného obsahu, vybavené podania, čakajúce na vybavenie, odmietnuté podania, spokojnosť používateľa, prihlásenie na špecializovaný portál - kanál, spôsob, počet používateľov a pod.  - bližšia špecifikácia obsahu, formy, frekvencie, technického zabezpečenia monitorovania služieb bude špecifikovaný v samostatnej prílohe </t>
  </si>
  <si>
    <t>Špecializovaný portál 
IS CSRÚ (integrácia pre poskytnutie dát na pseudonymizáciu)
Konsolid. Analyt. Vrstva (MIRRI)
Rezortná integračná platforma – zber údajov o podaniach nevizuálnych službou
Podporné systémy ÚGKK - zber údajov o celkovom počte podaní</t>
  </si>
  <si>
    <t>Získavanie, spracovanie a vyhodnotenie spätnej väzby a monitoringu služieb, 
Poskytnutie dát OVM do Konsolid. Analyt. Vrstvy</t>
  </si>
  <si>
    <t>ŽS_CBP_42</t>
  </si>
  <si>
    <t>MIRRI: Rozsah monitoringu sa definguje v spolupráci s ÚGKK SR.</t>
  </si>
  <si>
    <t>Zmena_052</t>
  </si>
  <si>
    <t>mÚPVS/špecializovaný portál</t>
  </si>
  <si>
    <t>ŽS2_BP_40</t>
  </si>
  <si>
    <t>PRIEREZOVO za ŽS2 a DEUS</t>
  </si>
  <si>
    <t>Špecializovaný portál (funkcia zberu spät. väzby)
Monitorovacie moduly ISVS DEUS, alebo spracovanie logov
IS CSRÚ (integrácia pre poskytnutie dát na pseudonymizáciu)
Konsolid. Analyt. Vrstva (MIRRI)</t>
  </si>
  <si>
    <t>Získavanie, spracovanie a vyhodnotenie spätnej väzby a monitoringu služieb,
Poskytnutie dát z ISVS DEUS do Konsolid. Analyt. Vrstvy</t>
  </si>
  <si>
    <t>Zmen_053</t>
  </si>
  <si>
    <t>ŽS2_BP_41</t>
  </si>
  <si>
    <t>Ako občan očakávam, že pracovníci obcí sú o nových elektronických službách informovaní a vedia mi rýchlo pomôcť, ak potrebujem. Informácie týkajúce sa ŽS 2.</t>
  </si>
  <si>
    <t>Metodika</t>
  </si>
  <si>
    <t>Realizácia školení pre pracovníkov obcí pre ŽS 2.</t>
  </si>
  <si>
    <t>Školenia pracovníkov obcí, vrátane prezenčnej aj elektronickej formy pre ŽS 2.</t>
  </si>
  <si>
    <t>ŽS2_BP_42</t>
  </si>
  <si>
    <t>Vypracovanie návodov pre pracovníkov úradov pre ZŠ 2.</t>
  </si>
  <si>
    <t>Zmena_055</t>
  </si>
  <si>
    <t>ŽS2_BP_44</t>
  </si>
  <si>
    <t>PRIEREZOVO za ŽS2 DEUS</t>
  </si>
  <si>
    <t>Ako úradník potrebujem byť informovaný o novom alebo bývalom poplatníkovi (DZN aj TKO), ktorý si kúpil alebo predal nehnuteľnosť v mojej obci.</t>
  </si>
  <si>
    <t>Informácia zasielania v rámci IS DCOM pre úradníka.</t>
  </si>
  <si>
    <t xml:space="preserve">Informácia zasielania v rámci IS DCOM pre úradníka. </t>
  </si>
  <si>
    <t>IS DCOM</t>
  </si>
  <si>
    <t xml:space="preserve">4Q 2024 </t>
  </si>
  <si>
    <t>Zmena_056</t>
  </si>
  <si>
    <t>ŽS2_BP_45</t>
  </si>
  <si>
    <t>PRIEREZOVO  za ŽS2 DEUS</t>
  </si>
  <si>
    <t>Všetky zmeny nad IS DCOM realizované do 31.12.2024 budú realizované na pôvodnom starom, dlhodobo nepodporovanom riešení. Paralelne s vývojom procesov pre ŽS2 bude prebiehať kompletný upgrade/výmena backendových systémov IS DCOM, ktoré zabezpečia dlhodobú udržateľnosť.
Je potrebné reimplementovať dodané user stories na nové backe-end prostredie, ale až po nasadení tohto nového prostredia.</t>
  </si>
  <si>
    <r>
      <t xml:space="preserve">Implementovať Fázu 2 - prenesenie zmien </t>
    </r>
    <r>
      <rPr>
        <b/>
        <sz val="11"/>
        <rFont val="Calibri"/>
        <family val="2"/>
        <charset val="238"/>
        <scheme val="minor"/>
      </rPr>
      <t xml:space="preserve">všetkých </t>
    </r>
    <r>
      <rPr>
        <sz val="11"/>
        <rFont val="Calibri"/>
        <family val="2"/>
        <charset val="238"/>
        <scheme val="minor"/>
      </rPr>
      <t>biznisových požiadaviek zo starého DCOM-u do nového (nových modulov DCOM-u)</t>
    </r>
  </si>
  <si>
    <t>Prepracovanie všetkých backendových volaní a funkcionality potrebnej pre správne fungovanie všetkých biznis požiadaviek vzťahujúcich sa k životnej situácii 2 a to najneskôr do 31.3.2025.</t>
  </si>
  <si>
    <t>Zmena_059</t>
  </si>
  <si>
    <t>ŽS2_BP_48</t>
  </si>
  <si>
    <t xml:space="preserve">ÚGKK </t>
  </si>
  <si>
    <t xml:space="preserve">PRIEREZOVO za ŽS2 ÚGKK </t>
  </si>
  <si>
    <t xml:space="preserve">Občan chce mať dokumenty dostupné aj so zaručenou konverziou - papierové aj elektronické vyhotovenie. 
</t>
  </si>
  <si>
    <t xml:space="preserve">Implementácia modulu/služby zaručenej konverzie </t>
  </si>
  <si>
    <t>Poskytovať dokumenty v elektronickej aj listinnej podobe so zaručenou konverziou v zmysle Zaručenej konverzie elektronických úradných  dokumentov v súlade s § 35 zákona 305/2013 Z.z. o eGovernmente</t>
  </si>
  <si>
    <t>Agendový systém ÚGKK</t>
  </si>
  <si>
    <t>ŽS2_BP_07</t>
  </si>
  <si>
    <t>Zmena_034</t>
  </si>
  <si>
    <t>ŽS2_BP_08</t>
  </si>
  <si>
    <t>Zmena_038</t>
  </si>
  <si>
    <t>ŽS2_BP_15</t>
  </si>
  <si>
    <t>1Q 2024</t>
  </si>
  <si>
    <t>Zmena_040</t>
  </si>
  <si>
    <t>ŽS2_BP_17</t>
  </si>
  <si>
    <t>ŽS2_BP_19</t>
  </si>
  <si>
    <t>ÚGKK prijíma a spracováva rozšírené dáta</t>
  </si>
  <si>
    <t>ŽS2_BP_35</t>
  </si>
  <si>
    <t>Zmena_050</t>
  </si>
  <si>
    <t>ŽS2_BP_38</t>
  </si>
  <si>
    <t>Podanie návrhu na vklad záložného práva zo strany banky podpisované zaručenou elektronickou pečaťou</t>
  </si>
  <si>
    <t>Názov  zmeny</t>
  </si>
  <si>
    <t>OVM_projekt  
/ zapojené OVM</t>
  </si>
  <si>
    <t>Termín</t>
  </si>
  <si>
    <t>ZÁVISLOSTI</t>
  </si>
  <si>
    <t>ZÁVISLOSTI POČET</t>
  </si>
  <si>
    <t>mUPVS</t>
  </si>
  <si>
    <t>CAMP</t>
  </si>
  <si>
    <t>SvM</t>
  </si>
  <si>
    <t>CIP (DI)</t>
  </si>
  <si>
    <t>SK 3.0</t>
  </si>
  <si>
    <t>KAV</t>
  </si>
  <si>
    <t>ÚGKK SR</t>
  </si>
  <si>
    <t>MIRRI pocet</t>
  </si>
  <si>
    <t>OVM</t>
  </si>
  <si>
    <t>SPOLU pocet</t>
  </si>
  <si>
    <t>Zmena_030</t>
  </si>
  <si>
    <t>Zmena úrovne podpisovania návrhu na vklad</t>
  </si>
  <si>
    <t>ŽS2_BP_01</t>
  </si>
  <si>
    <t>Autorizácia návrhu na vklad, zníženie úrovne autorizácie</t>
  </si>
  <si>
    <t>3Q 2023</t>
  </si>
  <si>
    <t>Zavedenie jednoznačných návodov pre ŽS, krokovník</t>
  </si>
  <si>
    <t>ŽS2_BP_02</t>
  </si>
  <si>
    <r>
      <rPr>
        <sz val="11"/>
        <color rgb="FFFF0000"/>
        <rFont val="Calibri"/>
        <family val="2"/>
        <charset val="238"/>
        <scheme val="minor"/>
      </rPr>
      <t>Možnosť vytvoriť a spravovať komplexný návod pre ŽS</t>
    </r>
    <r>
      <rPr>
        <sz val="11"/>
        <color rgb="FF000000"/>
        <rFont val="Calibri"/>
        <family val="2"/>
        <charset val="238"/>
        <scheme val="minor"/>
      </rPr>
      <t xml:space="preserve">
Komplexný návod na riešenie životnej situácie - nástroj </t>
    </r>
    <r>
      <rPr>
        <strike/>
        <sz val="11"/>
        <color rgb="FF000000"/>
        <rFont val="Calibri"/>
        <family val="2"/>
        <charset val="238"/>
        <scheme val="minor"/>
      </rPr>
      <t>na správu návodov na mÚPVS - krokovník</t>
    </r>
  </si>
  <si>
    <t>ano</t>
  </si>
  <si>
    <r>
      <t xml:space="preserve">Komplexný návod na riešenie životnej situácie - správa a </t>
    </r>
    <r>
      <rPr>
        <strike/>
        <sz val="11"/>
        <color rgb="FFFF0000"/>
        <rFont val="Calibri"/>
        <family val="2"/>
        <charset val="238"/>
        <scheme val="minor"/>
      </rPr>
      <t xml:space="preserve">udržiavanie </t>
    </r>
    <r>
      <rPr>
        <sz val="11"/>
        <color rgb="FF000000"/>
        <rFont val="Calibri"/>
        <family val="2"/>
        <charset val="238"/>
        <scheme val="minor"/>
      </rPr>
      <t>obsahu</t>
    </r>
  </si>
  <si>
    <r>
      <rPr>
        <sz val="11"/>
        <color rgb="FFFF0000"/>
        <rFont val="Calibri"/>
        <family val="2"/>
        <charset val="238"/>
        <scheme val="minor"/>
      </rPr>
      <t xml:space="preserve">Krokovník manuálny </t>
    </r>
    <r>
      <rPr>
        <sz val="11"/>
        <color rgb="FF000000"/>
        <rFont val="Calibri"/>
        <family val="2"/>
        <charset val="238"/>
        <scheme val="minor"/>
      </rPr>
      <t xml:space="preserve">
Manuálna aktualizácia krokov v návode používateľom</t>
    </r>
  </si>
  <si>
    <t>ŽS2_BP_05</t>
  </si>
  <si>
    <r>
      <rPr>
        <sz val="11"/>
        <color rgb="FFFF0000"/>
        <rFont val="Calibri"/>
        <family val="2"/>
        <charset val="238"/>
        <scheme val="minor"/>
      </rPr>
      <t>Krokovník automatizovaný</t>
    </r>
    <r>
      <rPr>
        <sz val="11"/>
        <color rgb="FF000000"/>
        <rFont val="Calibri"/>
        <family val="2"/>
        <charset val="238"/>
        <scheme val="minor"/>
      </rPr>
      <t xml:space="preserve">
Automatizované personalizované  aktualizovanie krokovníka návodov</t>
    </r>
  </si>
  <si>
    <t>Zmena_032</t>
  </si>
  <si>
    <t>Stavy konania</t>
  </si>
  <si>
    <t>ŽS2_BP_06</t>
  </si>
  <si>
    <t>Zmeny stavu konania - aktualizácia personalizovaných návodov</t>
  </si>
  <si>
    <t>Úprava ESKN portálu do IDSK dizajnu</t>
  </si>
  <si>
    <t>Oznámenie o potrebe doložiť chýbajúce doklady zaslané do eDesk</t>
  </si>
  <si>
    <t>Oznámenie o potrebe doložiť chýbajúce doklady</t>
  </si>
  <si>
    <t>Platobná brána a automatizácia tvorby platobného predpisu, následne informovanie o stave konania</t>
  </si>
  <si>
    <r>
      <t>Platba v prostredí elektronických služieb -</t>
    </r>
    <r>
      <rPr>
        <sz val="11"/>
        <color rgb="FFFF0000"/>
        <rFont val="Calibri"/>
        <family val="2"/>
        <charset val="238"/>
        <scheme val="minor"/>
      </rPr>
      <t xml:space="preserve"> Platba v procese podania</t>
    </r>
  </si>
  <si>
    <r>
      <rPr>
        <sz val="11"/>
        <color rgb="FFFF0000"/>
        <rFont val="Calibri"/>
        <family val="2"/>
        <charset val="238"/>
        <scheme val="minor"/>
      </rPr>
      <t>Rozšírenie a úprava notifikácii (kontextových správ) ÚPVS</t>
    </r>
    <r>
      <rPr>
        <sz val="11"/>
        <color theme="1"/>
        <rFont val="Calibri"/>
        <family val="2"/>
        <charset val="238"/>
        <scheme val="minor"/>
      </rPr>
      <t xml:space="preserve">
Notifikácia o zaplatení poplatku za návrh na vklad cez platobnú bránu na špecializovanom portáli</t>
    </r>
  </si>
  <si>
    <r>
      <rPr>
        <sz val="11"/>
        <color rgb="FFFF0000"/>
        <rFont val="Calibri"/>
        <family val="2"/>
        <charset val="238"/>
        <scheme val="minor"/>
      </rPr>
      <t>Rozšírenie a úprava notifikácii (kontextových správ) ÚPVS</t>
    </r>
    <r>
      <rPr>
        <sz val="11"/>
        <color theme="1"/>
        <rFont val="Calibri"/>
        <family val="2"/>
        <charset val="238"/>
        <scheme val="minor"/>
      </rPr>
      <t xml:space="preserve">
Notifikácia na zaplatenie chýbajúceho poplatku</t>
    </r>
  </si>
  <si>
    <t>Stavy konania v Osobnej zóne/Dashboard</t>
  </si>
  <si>
    <t>ŽS2_BP_12</t>
  </si>
  <si>
    <t>Informácie o stave konania - zobrazenie</t>
  </si>
  <si>
    <t>Technické správy zasielané z OVM do mÚPVS</t>
  </si>
  <si>
    <t>Podanie odvolania voči rozhodnutiu</t>
  </si>
  <si>
    <t>ŽS2_BP_14</t>
  </si>
  <si>
    <t>Mať možnosť odvolania voči rozhodnutiu - predvyplnený text</t>
  </si>
  <si>
    <r>
      <rPr>
        <sz val="11"/>
        <color rgb="FF000000"/>
        <rFont val="Calibri"/>
        <family val="2"/>
        <charset val="238"/>
        <scheme val="minor"/>
      </rPr>
      <t>Mať možnosť odvolania voči rozhodnutiu -</t>
    </r>
    <r>
      <rPr>
        <sz val="11"/>
        <color rgb="FFFF0000"/>
        <rFont val="Calibri"/>
        <family val="2"/>
        <charset val="238"/>
        <scheme val="minor"/>
      </rPr>
      <t xml:space="preserve"> spracovanie na strane ÚGKK</t>
    </r>
  </si>
  <si>
    <t>Zmena_039</t>
  </si>
  <si>
    <t>Koncová služba</t>
  </si>
  <si>
    <t>ŽS2_BP_16</t>
  </si>
  <si>
    <t>Zvýšenie úrovne digitalizácie  koncovej služby: Odvolanie sa voči rozhodnutiu v procese</t>
  </si>
  <si>
    <t>Predĺženie lehoty - odpoveď na oznámenie od OVM</t>
  </si>
  <si>
    <r>
      <rPr>
        <sz val="11"/>
        <color rgb="FFFF0000"/>
        <rFont val="Calibri"/>
        <family val="2"/>
        <charset val="238"/>
        <scheme val="minor"/>
      </rPr>
      <t>Univerzálny formulár - Všeobecne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trike/>
        <sz val="11"/>
        <color theme="1"/>
        <rFont val="Calibri"/>
        <family val="2"/>
        <charset val="238"/>
        <scheme val="minor"/>
      </rPr>
      <t>Mať možnosť požiadať o predĺženie lehoty - ako odpoveď na oznámenie od OVM</t>
    </r>
  </si>
  <si>
    <t>Zmena_041</t>
  </si>
  <si>
    <t>Priestor v osobnej zóne</t>
  </si>
  <si>
    <t>ŽS2_BP_18</t>
  </si>
  <si>
    <r>
      <t xml:space="preserve">Zobrazenie </t>
    </r>
    <r>
      <rPr>
        <sz val="11"/>
        <color rgb="FFFF0000"/>
        <rFont val="Calibri"/>
        <family val="2"/>
        <charset val="238"/>
        <scheme val="minor"/>
      </rPr>
      <t xml:space="preserve">časti Môj prehľad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prehľadu</t>
    </r>
    <r>
      <rPr>
        <sz val="11"/>
        <color theme="1"/>
        <rFont val="Calibri"/>
        <family val="2"/>
        <charset val="238"/>
        <scheme val="minor"/>
      </rPr>
      <t xml:space="preserve"> k oblastiam ŽS</t>
    </r>
  </si>
  <si>
    <t>Export dát do CSRÚ</t>
  </si>
  <si>
    <t>Rozšírenie dát, ktoré občan zadáva do formulára Návrhu na vklad vlastníckeho práva</t>
  </si>
  <si>
    <r>
      <rPr>
        <sz val="11"/>
        <color rgb="FFFF0000"/>
        <rFont val="Calibri"/>
        <family val="2"/>
        <charset val="238"/>
        <scheme val="minor"/>
      </rPr>
      <t xml:space="preserve">Dátová integrácia  - zabezpečenie poskytovania / prijímania údajov medzi OVM </t>
    </r>
    <r>
      <rPr>
        <sz val="11"/>
        <color rgb="FF000000"/>
        <rFont val="Calibri"/>
        <family val="2"/>
        <charset val="238"/>
        <scheme val="minor"/>
      </rPr>
      <t xml:space="preserve">
Poskytnutie rozšírenej množiny dát a zmien nad objektami evidencie</t>
    </r>
  </si>
  <si>
    <t>Zmena_043</t>
  </si>
  <si>
    <t>Systémy obcí prijmú zmeny nad objektami evidencie (zmeny pre podanie Daňového priznania k DzN)</t>
  </si>
  <si>
    <t>ŽS2_BP_22</t>
  </si>
  <si>
    <r>
      <rPr>
        <sz val="11"/>
        <color rgb="FFFF0000"/>
        <rFont val="Calibri"/>
        <family val="2"/>
        <charset val="238"/>
        <scheme val="minor"/>
      </rPr>
      <t xml:space="preserve">Dátová integrácia  - zabezpečenie poskytovania / prijímania údajov medzi OVM </t>
    </r>
    <r>
      <rPr>
        <sz val="11"/>
        <color rgb="FF000000"/>
        <rFont val="Calibri"/>
        <family val="2"/>
        <charset val="238"/>
        <scheme val="minor"/>
      </rPr>
      <t xml:space="preserve">
Prijatie a spracovanie dát so zmenami z CSRÚ/CIP</t>
    </r>
  </si>
  <si>
    <t>Obce</t>
  </si>
  <si>
    <t>Predvyplnené daňové priznanie k DzN - proaktívne zo strany OVM</t>
  </si>
  <si>
    <t>Predpripravenie daňového priznania k DzN</t>
  </si>
  <si>
    <t>Odoslanie notifikácie občanovi z obce, že mu bolo zaslané predpripravené Daňového priznanie k DzN</t>
  </si>
  <si>
    <t>ŽS2_BP_25</t>
  </si>
  <si>
    <t>Podanie daňového priznania k DzN</t>
  </si>
  <si>
    <t>ŽS2_BP_27</t>
  </si>
  <si>
    <t>Spracovanie daňového priznania z nehnuteľnosti</t>
  </si>
  <si>
    <t>ŽS2_BP_28</t>
  </si>
  <si>
    <t>Výmer k platbe DzN</t>
  </si>
  <si>
    <t>ŽS2_BP_29</t>
  </si>
  <si>
    <t>Prijatie rozhodnutia o vyrubenej dani k nehnuteľnosti z OVM</t>
  </si>
  <si>
    <t>ŽS2_BP_30</t>
  </si>
  <si>
    <t>Platba dane z nehnuteľností</t>
  </si>
  <si>
    <t>Zmena_045</t>
  </si>
  <si>
    <t>Proaktívne ponúkanie služieb pre občana v súvislosti so zmenou vlastníckeho práva k nehnuteľnosti</t>
  </si>
  <si>
    <t>ŽS2_BP_31</t>
  </si>
  <si>
    <r>
      <rPr>
        <sz val="11"/>
        <color rgb="FFFF0000"/>
        <rFont val="Calibri"/>
        <family val="2"/>
        <charset val="238"/>
        <scheme val="minor"/>
      </rPr>
      <t>Rozšírenie a úprava notifikácii (kontextových správ) ÚPVS</t>
    </r>
    <r>
      <rPr>
        <sz val="11"/>
        <color theme="1"/>
        <rFont val="Calibri"/>
        <family val="2"/>
        <charset val="238"/>
        <scheme val="minor"/>
      </rPr>
      <t xml:space="preserve">
Prihláste sa na trvalý pobyt - proaktívna notifikácia</t>
    </r>
  </si>
  <si>
    <t>ŽS2_BP_32</t>
  </si>
  <si>
    <t>Potvrdenie predvyplnenej žiadosti o zmenu trvalého pobytu</t>
  </si>
  <si>
    <t>ŽS2_BP_33</t>
  </si>
  <si>
    <t>Rozšírenie a úprava notifikácii (kontextových správ) ÚPVS
Oznámenie o zrealizovaní zmeny trvalého pobytu</t>
  </si>
  <si>
    <t>Pripomienka na prihlásenie občana na vývoz odpadu</t>
  </si>
  <si>
    <t>Odvoz komunálneho odpadu</t>
  </si>
  <si>
    <t>Autentifikácia - Single sign on</t>
  </si>
  <si>
    <t>ÚPVS, ÚGKK, MV SR</t>
  </si>
  <si>
    <t>Zmena_048</t>
  </si>
  <si>
    <t>Orchestrátor ŽS</t>
  </si>
  <si>
    <t>ŽS2_BP_36</t>
  </si>
  <si>
    <r>
      <rPr>
        <strike/>
        <sz val="11"/>
        <color rgb="FFFF0000"/>
        <rFont val="Calibri"/>
        <family val="2"/>
        <charset val="238"/>
        <scheme val="minor"/>
      </rPr>
      <t xml:space="preserve">MIRRI bude vlastníkom nástroja  na orchestráciu životných situácií </t>
    </r>
    <r>
      <rPr>
        <sz val="11"/>
        <color rgb="FFFF0000"/>
        <rFont val="Calibri"/>
        <family val="2"/>
        <charset val="238"/>
        <scheme val="minor"/>
      </rPr>
      <t>Orchestrácia ŽS</t>
    </r>
  </si>
  <si>
    <t>Zmena_049</t>
  </si>
  <si>
    <t>Udalosti v kalendári</t>
  </si>
  <si>
    <t>ŽS2_BP_37</t>
  </si>
  <si>
    <t xml:space="preserve">Rozvoj Kalendára v rámci mÚPVS </t>
  </si>
  <si>
    <t>Podanie návrhu na vklad záložného práva zo strany banky</t>
  </si>
  <si>
    <t>ŽS1_BP_50</t>
  </si>
  <si>
    <t>Legenda</t>
  </si>
  <si>
    <t>Aktuálny počet BP</t>
  </si>
  <si>
    <t xml:space="preserve">    Done</t>
  </si>
  <si>
    <t xml:space="preserve">    Pôvodný termín</t>
  </si>
  <si>
    <t xml:space="preserve">    Nový termín</t>
  </si>
  <si>
    <t>Plánované prínosy pre občana</t>
  </si>
  <si>
    <t xml:space="preserve">Navrhované zlepšenie pre občana </t>
  </si>
  <si>
    <t>Názov oblasti</t>
  </si>
  <si>
    <t>Zapojené OVM</t>
  </si>
  <si>
    <t>Priorita podľa ImP</t>
  </si>
  <si>
    <t>Závislosť na centrálnom komponente (V=vecná, T=technická)</t>
  </si>
  <si>
    <t>Číslo biznis požiadavky</t>
  </si>
  <si>
    <t>Rozvoj SVM</t>
  </si>
  <si>
    <t>CPK - mobilná autorizácia eID 2.0</t>
  </si>
  <si>
    <t>CPK-autorizácia klikom</t>
  </si>
  <si>
    <t>CPK-Remote signing</t>
  </si>
  <si>
    <t>Digitálny onboarding (SvM)</t>
  </si>
  <si>
    <t>KAV 2.0-Spätná väzba</t>
  </si>
  <si>
    <t>KAV 2.0-Monitoring  dát - ŽS, ÚPVS</t>
  </si>
  <si>
    <t>OOTS-Cezhraničná výmena dôkazov (Nariadenie SDG)</t>
  </si>
  <si>
    <t>CIP 2.0 / DI</t>
  </si>
  <si>
    <t>CAMP 2.0</t>
  </si>
  <si>
    <t>Aktivácia schránky na doručovanie</t>
  </si>
  <si>
    <t>Interaktívny sprievodca-Ďalší rozvoj po dodaní MVP verzie</t>
  </si>
  <si>
    <t>Interaktívny sprievodca MVP</t>
  </si>
  <si>
    <t>IAM 3.0</t>
  </si>
  <si>
    <t>Portfólio a profil klienta 2.0</t>
  </si>
  <si>
    <t>Stotožňovanie cudzincov (EIDAS 3, okruh 2)</t>
  </si>
  <si>
    <t>eForm dizajnér+Lokátor služieb+Konštruktor</t>
  </si>
  <si>
    <t>eDESK 3.0</t>
  </si>
  <si>
    <t>CEP 3.0</t>
  </si>
  <si>
    <t>Katalóg súdnych a správnych poplatkov (platba v procese podania)</t>
  </si>
  <si>
    <t>CNM</t>
  </si>
  <si>
    <t>CZU</t>
  </si>
  <si>
    <t>COP</t>
  </si>
  <si>
    <t>Potrebná legislatívna zmena</t>
  </si>
  <si>
    <t>Komunikácia s občanom</t>
  </si>
  <si>
    <t>Jednotný a vynovený portál služieb</t>
  </si>
  <si>
    <t xml:space="preserve">Získanie spätnej väzby od občana na fungovanie ŽS </t>
  </si>
  <si>
    <t>V 1Q/2025</t>
  </si>
  <si>
    <t>V 1Q/2026</t>
  </si>
  <si>
    <t>Zjednodušenie prihlasovania pre občana</t>
  </si>
  <si>
    <t>Nové a zjednodušené elektronické žiadosti</t>
  </si>
  <si>
    <t>Notifikácie + stavy konania</t>
  </si>
  <si>
    <t>T 4Q/2025</t>
  </si>
  <si>
    <t>T 1Q/2026</t>
  </si>
  <si>
    <t>Vytvorenie elektronických formulárov</t>
  </si>
  <si>
    <t>V 4Q/2025</t>
  </si>
  <si>
    <t>Zaslanie notifikácie na občana z obce k TKO pre tých, ktorí predali aj kúpili nehnuteľnosť_FÁZA 1</t>
  </si>
  <si>
    <t>Zaslanie notifikácie na občana z obce k TKO, pre tých ktorí predali aj kúpili nehnuteľnosť_FÁZA 2</t>
  </si>
  <si>
    <t>Vytvorenie a registrácia el. formulára na podanie TKO s predvyplnenými údajmi pri kúpe</t>
  </si>
  <si>
    <t>Vytvorenie a registrácia el. formulára na podanie TKO s predvyplnenými údajmi pri predaji</t>
  </si>
  <si>
    <t>Zrýchlenie procesov</t>
  </si>
  <si>
    <t>Zjednodušenie platobných procesov</t>
  </si>
  <si>
    <t>Výmena dát medzi orgánmi</t>
  </si>
  <si>
    <t>Prenos rozšírených dát z formulárov</t>
  </si>
  <si>
    <t>Informovaný a vyškolený personál</t>
  </si>
  <si>
    <t>Vylepšenie informačných systémov</t>
  </si>
  <si>
    <r>
      <t xml:space="preserve">Implementovať Fázu 2 - prenesenie zmien </t>
    </r>
    <r>
      <rPr>
        <sz val="10"/>
        <rFont val="Calibri"/>
        <family val="2"/>
        <charset val="238"/>
        <scheme val="minor"/>
      </rPr>
      <t>všetkých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biznisových požiadaviek zo starého DCOM-u do nového (nových modulov DCOM-u)</t>
    </r>
  </si>
  <si>
    <t>Proaktivita štátu</t>
  </si>
  <si>
    <t>Jednoduchý prístup k informáciam</t>
  </si>
  <si>
    <t>Prehľadné návody k ŽS</t>
  </si>
  <si>
    <t>V 3Q/2024</t>
  </si>
  <si>
    <t>V omeškaní</t>
  </si>
  <si>
    <t>Splnené</t>
  </si>
  <si>
    <t>Prebieha</t>
  </si>
  <si>
    <t>Oblasti:</t>
  </si>
  <si>
    <t>1. Proaktivita štátu</t>
  </si>
  <si>
    <t>2. Nové a zjednodušené elektronické žiadosti</t>
  </si>
  <si>
    <t>3. Jednoduchý prístup k informáciám</t>
  </si>
  <si>
    <t>4. Zrýchlenie procesov</t>
  </si>
  <si>
    <t>5. Komunikácia štátu s občanom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</si>
</sst>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trike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trike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trike/>
      <sz val="11"/>
      <color rgb="FF00B0F0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0"/>
      <color rgb="FF000000"/>
      <name val="Calibri"/>
      <family val="2"/>
      <charset val="238"/>
    </font>
    <font>
      <b/>
      <sz val="10"/>
      <color rgb="FF000000"/>
      <name val="Aptos Narrow"/>
      <family val="2"/>
    </font>
    <font>
      <b/>
      <sz val="10"/>
      <color rgb="FFFF0000"/>
      <name val="Calibri"/>
      <family val="2"/>
      <charset val="238"/>
      <scheme val="minor"/>
    </font>
    <font>
      <b/>
      <sz val="10"/>
      <color theme="2" tint="-0.249977111117893"/>
      <name val="Calibri"/>
      <family val="2"/>
      <charset val="238"/>
      <scheme val="minor"/>
    </font>
    <font>
      <b/>
      <sz val="10"/>
      <color theme="2" tint="-9.9978637043366805E-2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dashed">
        <color theme="0" tint="-0.34998626667073579"/>
      </right>
      <top style="dashed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dashed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/>
      <diagonal/>
    </border>
    <border>
      <left/>
      <right/>
      <top/>
      <bottom style="medium">
        <color rgb="FF75717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dashed">
        <color theme="2" tint="-0.249977111117893"/>
      </left>
      <right/>
      <top style="dashed">
        <color theme="2" tint="-0.249977111117893"/>
      </top>
      <bottom style="dashed">
        <color theme="2" tint="-0.249977111117893"/>
      </bottom>
      <diagonal/>
    </border>
    <border>
      <left/>
      <right/>
      <top style="dashed">
        <color theme="2" tint="-0.249977111117893"/>
      </top>
      <bottom style="dashed">
        <color theme="2" tint="-0.249977111117893"/>
      </bottom>
      <diagonal/>
    </border>
    <border>
      <left/>
      <right style="dashed">
        <color theme="2" tint="-0.249977111117893"/>
      </right>
      <top style="dashed">
        <color theme="2" tint="-0.249977111117893"/>
      </top>
      <bottom style="dashed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 style="dashed">
        <color theme="2" tint="-0.249977111117893"/>
      </bottom>
      <diagonal/>
    </border>
    <border>
      <left style="dashed">
        <color theme="2" tint="-0.249977111117893"/>
      </left>
      <right/>
      <top/>
      <bottom style="dashed">
        <color theme="2" tint="-0.249977111117893"/>
      </bottom>
      <diagonal/>
    </border>
    <border>
      <left/>
      <right style="dashed">
        <color theme="2" tint="-0.249977111117893"/>
      </right>
      <top/>
      <bottom style="dashed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 style="dashed">
        <color theme="2" tint="-0.249977111117893"/>
      </top>
      <bottom style="dashed">
        <color theme="2" tint="-0.249977111117893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dashed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dashed">
        <color theme="0" tint="-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dashed">
        <color theme="1" tint="0.499984740745262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dashed">
        <color theme="0" tint="-0.34998626667073579"/>
      </left>
      <right style="thin">
        <color rgb="FF0000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rgb="FF000000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thin">
        <color rgb="FF000000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rgb="FF000000"/>
      </right>
      <top style="dashed">
        <color theme="0" tint="-0.34998626667073579"/>
      </top>
      <bottom/>
      <diagonal/>
    </border>
    <border>
      <left style="thin">
        <color rgb="FF000000"/>
      </left>
      <right style="dashed">
        <color theme="0" tint="-0.34998626667073579"/>
      </right>
      <top style="thin">
        <color rgb="FF000000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rgb="FF000000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rgb="FF000000"/>
      </right>
      <top style="thin">
        <color rgb="FF000000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thin">
        <color rgb="FF000000"/>
      </top>
      <bottom style="dashed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ashed">
        <color theme="0" tint="-0.34998626667073579"/>
      </right>
      <top/>
      <bottom/>
      <diagonal/>
    </border>
    <border>
      <left style="thin">
        <color rgb="FF000000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 style="dashed">
        <color theme="0" tint="-0.34998626667073579"/>
      </left>
      <right style="thin">
        <color rgb="FF000000"/>
      </right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/>
      <top/>
      <bottom style="thin">
        <color rgb="FF000000"/>
      </bottom>
      <diagonal/>
    </border>
    <border>
      <left style="dashed">
        <color theme="0" tint="-0.34998626667073579"/>
      </left>
      <right style="thin">
        <color rgb="FF000000"/>
      </right>
      <top style="dashed">
        <color theme="0" tint="-0.34998626667073579"/>
      </top>
      <bottom style="thin">
        <color rgb="FF000000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6" fillId="0" borderId="0" applyNumberFormat="0" applyFill="0" applyBorder="0" applyAlignment="0" applyProtection="0"/>
    <xf numFmtId="0" fontId="55" fillId="0" borderId="0"/>
  </cellStyleXfs>
  <cellXfs count="3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2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4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vertical="center"/>
    </xf>
    <xf numFmtId="0" fontId="21" fillId="0" borderId="0" xfId="0" applyFont="1" applyAlignment="1">
      <alignment vertical="center"/>
    </xf>
    <xf numFmtId="10" fontId="0" fillId="0" borderId="3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26" fillId="0" borderId="5" xfId="0" applyFont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4" fillId="6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58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23" fillId="7" borderId="48" xfId="0" applyFont="1" applyFill="1" applyBorder="1" applyAlignment="1">
      <alignment horizontal="center" vertical="center" wrapText="1"/>
    </xf>
    <xf numFmtId="0" fontId="23" fillId="7" borderId="49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 wrapText="1"/>
    </xf>
    <xf numFmtId="0" fontId="26" fillId="8" borderId="44" xfId="0" applyFont="1" applyFill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6" borderId="44" xfId="0" applyFont="1" applyFill="1" applyBorder="1" applyAlignment="1">
      <alignment horizontal="left" vertical="center" wrapText="1"/>
    </xf>
    <xf numFmtId="0" fontId="26" fillId="0" borderId="62" xfId="0" applyFont="1" applyBorder="1" applyAlignment="1">
      <alignment horizontal="left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26" fillId="8" borderId="5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6" fillId="6" borderId="5" xfId="0" applyFont="1" applyFill="1" applyBorder="1" applyAlignment="1">
      <alignment horizontal="left" vertical="center" wrapText="1"/>
    </xf>
    <xf numFmtId="0" fontId="26" fillId="0" borderId="63" xfId="0" applyFont="1" applyBorder="1" applyAlignment="1">
      <alignment horizontal="left" vertical="center" wrapText="1"/>
    </xf>
    <xf numFmtId="0" fontId="23" fillId="7" borderId="64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5" fillId="0" borderId="46" xfId="0" applyFont="1" applyBorder="1" applyAlignment="1">
      <alignment vertical="center" wrapText="1"/>
    </xf>
    <xf numFmtId="0" fontId="35" fillId="0" borderId="57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3" fontId="26" fillId="0" borderId="1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7" fillId="10" borderId="65" xfId="0" applyFont="1" applyFill="1" applyBorder="1" applyAlignment="1">
      <alignment horizontal="center" wrapText="1"/>
    </xf>
    <xf numFmtId="0" fontId="37" fillId="10" borderId="66" xfId="0" applyFont="1" applyFill="1" applyBorder="1" applyAlignment="1">
      <alignment horizontal="center" wrapText="1"/>
    </xf>
    <xf numFmtId="0" fontId="39" fillId="0" borderId="0" xfId="0" applyFont="1"/>
    <xf numFmtId="0" fontId="37" fillId="10" borderId="53" xfId="0" applyFont="1" applyFill="1" applyBorder="1" applyAlignment="1">
      <alignment horizontal="center" wrapText="1"/>
    </xf>
    <xf numFmtId="0" fontId="39" fillId="0" borderId="65" xfId="0" applyFont="1" applyBorder="1"/>
    <xf numFmtId="0" fontId="39" fillId="0" borderId="0" xfId="0" applyFont="1" applyAlignment="1">
      <alignment wrapText="1"/>
    </xf>
    <xf numFmtId="0" fontId="39" fillId="0" borderId="72" xfId="0" applyFont="1" applyBorder="1" applyAlignment="1">
      <alignment wrapText="1"/>
    </xf>
    <xf numFmtId="0" fontId="39" fillId="0" borderId="72" xfId="0" applyFont="1" applyBorder="1"/>
    <xf numFmtId="0" fontId="39" fillId="0" borderId="78" xfId="0" applyFont="1" applyBorder="1"/>
    <xf numFmtId="0" fontId="42" fillId="0" borderId="78" xfId="0" applyFont="1" applyBorder="1"/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wrapText="1"/>
    </xf>
    <xf numFmtId="0" fontId="43" fillId="0" borderId="72" xfId="0" applyFont="1" applyBorder="1"/>
    <xf numFmtId="0" fontId="44" fillId="11" borderId="0" xfId="0" applyFont="1" applyFill="1"/>
    <xf numFmtId="0" fontId="39" fillId="0" borderId="0" xfId="0" applyFont="1" applyAlignment="1">
      <alignment horizontal="left" wrapText="1"/>
    </xf>
    <xf numFmtId="0" fontId="39" fillId="0" borderId="70" xfId="0" applyFont="1" applyBorder="1" applyAlignment="1">
      <alignment wrapText="1"/>
    </xf>
    <xf numFmtId="0" fontId="41" fillId="0" borderId="70" xfId="0" applyFont="1" applyBorder="1" applyAlignment="1">
      <alignment wrapText="1"/>
    </xf>
    <xf numFmtId="0" fontId="39" fillId="0" borderId="65" xfId="0" applyFont="1" applyBorder="1" applyAlignment="1">
      <alignment wrapText="1"/>
    </xf>
    <xf numFmtId="0" fontId="46" fillId="0" borderId="0" xfId="0" applyFont="1"/>
    <xf numFmtId="0" fontId="44" fillId="12" borderId="78" xfId="0" applyFont="1" applyFill="1" applyBorder="1"/>
    <xf numFmtId="0" fontId="39" fillId="0" borderId="0" xfId="0" applyFont="1" applyAlignment="1">
      <alignment horizontal="left"/>
    </xf>
    <xf numFmtId="0" fontId="39" fillId="0" borderId="80" xfId="0" applyFont="1" applyBorder="1"/>
    <xf numFmtId="0" fontId="39" fillId="0" borderId="81" xfId="0" applyFont="1" applyBorder="1"/>
    <xf numFmtId="0" fontId="43" fillId="0" borderId="72" xfId="0" applyFont="1" applyBorder="1" applyAlignment="1">
      <alignment wrapText="1"/>
    </xf>
    <xf numFmtId="0" fontId="39" fillId="0" borderId="82" xfId="0" applyFont="1" applyBorder="1"/>
    <xf numFmtId="0" fontId="39" fillId="0" borderId="84" xfId="0" applyFont="1" applyBorder="1"/>
    <xf numFmtId="0" fontId="44" fillId="12" borderId="72" xfId="0" applyFont="1" applyFill="1" applyBorder="1"/>
    <xf numFmtId="0" fontId="44" fillId="12" borderId="0" xfId="0" applyFont="1" applyFill="1"/>
    <xf numFmtId="0" fontId="39" fillId="0" borderId="83" xfId="0" applyFont="1" applyBorder="1" applyAlignment="1">
      <alignment wrapText="1"/>
    </xf>
    <xf numFmtId="0" fontId="39" fillId="0" borderId="83" xfId="0" applyFont="1" applyBorder="1" applyAlignment="1">
      <alignment horizontal="left" wrapText="1"/>
    </xf>
    <xf numFmtId="0" fontId="39" fillId="0" borderId="83" xfId="0" applyFont="1" applyBorder="1"/>
    <xf numFmtId="0" fontId="43" fillId="0" borderId="82" xfId="0" applyFont="1" applyBorder="1"/>
    <xf numFmtId="0" fontId="42" fillId="0" borderId="84" xfId="0" applyFont="1" applyBorder="1"/>
    <xf numFmtId="0" fontId="48" fillId="0" borderId="0" xfId="0" applyFont="1"/>
    <xf numFmtId="0" fontId="48" fillId="0" borderId="0" xfId="0" applyFont="1" applyAlignment="1">
      <alignment horizontal="left" wrapText="1"/>
    </xf>
    <xf numFmtId="0" fontId="39" fillId="0" borderId="0" xfId="0" applyFont="1" applyAlignment="1">
      <alignment horizontal="center" vertical="center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46" fillId="0" borderId="0" xfId="0" applyFont="1" applyAlignment="1">
      <alignment wrapText="1"/>
    </xf>
    <xf numFmtId="0" fontId="51" fillId="0" borderId="52" xfId="0" applyFont="1" applyBorder="1"/>
    <xf numFmtId="0" fontId="44" fillId="13" borderId="0" xfId="0" applyFont="1" applyFill="1"/>
    <xf numFmtId="0" fontId="39" fillId="0" borderId="0" xfId="0" applyFont="1" applyAlignment="1">
      <alignment horizontal="center"/>
    </xf>
    <xf numFmtId="0" fontId="52" fillId="10" borderId="75" xfId="0" applyFont="1" applyFill="1" applyBorder="1" applyAlignment="1">
      <alignment horizontal="center" wrapText="1"/>
    </xf>
    <xf numFmtId="0" fontId="37" fillId="10" borderId="75" xfId="0" applyFont="1" applyFill="1" applyBorder="1" applyAlignment="1">
      <alignment horizontal="center" wrapText="1"/>
    </xf>
    <xf numFmtId="0" fontId="53" fillId="10" borderId="75" xfId="0" applyFont="1" applyFill="1" applyBorder="1" applyAlignment="1">
      <alignment horizontal="center" wrapText="1"/>
    </xf>
    <xf numFmtId="0" fontId="54" fillId="10" borderId="75" xfId="0" applyFont="1" applyFill="1" applyBorder="1" applyAlignment="1">
      <alignment horizontal="center" wrapText="1"/>
    </xf>
    <xf numFmtId="0" fontId="39" fillId="0" borderId="70" xfId="0" applyFont="1" applyBorder="1"/>
    <xf numFmtId="0" fontId="39" fillId="0" borderId="71" xfId="0" applyFont="1" applyBorder="1"/>
    <xf numFmtId="0" fontId="42" fillId="9" borderId="72" xfId="0" applyFont="1" applyFill="1" applyBorder="1"/>
    <xf numFmtId="0" fontId="42" fillId="9" borderId="78" xfId="0" applyFont="1" applyFill="1" applyBorder="1"/>
    <xf numFmtId="0" fontId="37" fillId="10" borderId="74" xfId="0" applyFont="1" applyFill="1" applyBorder="1" applyAlignment="1">
      <alignment horizontal="center"/>
    </xf>
    <xf numFmtId="3" fontId="34" fillId="0" borderId="1" xfId="0" applyNumberFormat="1" applyFont="1" applyBorder="1" applyAlignment="1">
      <alignment horizontal="left"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7" fillId="10" borderId="68" xfId="0" applyFont="1" applyFill="1" applyBorder="1" applyAlignment="1">
      <alignment horizontal="center"/>
    </xf>
    <xf numFmtId="0" fontId="41" fillId="0" borderId="0" xfId="0" applyFont="1" applyAlignment="1">
      <alignment wrapText="1"/>
    </xf>
    <xf numFmtId="0" fontId="37" fillId="10" borderId="0" xfId="0" applyFont="1" applyFill="1" applyAlignment="1">
      <alignment horizontal="center" wrapText="1"/>
    </xf>
    <xf numFmtId="0" fontId="42" fillId="9" borderId="0" xfId="0" applyFont="1" applyFill="1"/>
    <xf numFmtId="0" fontId="43" fillId="0" borderId="0" xfId="0" applyFont="1"/>
    <xf numFmtId="0" fontId="45" fillId="0" borderId="0" xfId="0" applyFont="1" applyAlignment="1">
      <alignment wrapText="1"/>
    </xf>
    <xf numFmtId="0" fontId="42" fillId="0" borderId="0" xfId="0" applyFont="1"/>
    <xf numFmtId="0" fontId="43" fillId="0" borderId="0" xfId="0" applyFont="1" applyAlignment="1">
      <alignment wrapText="1"/>
    </xf>
    <xf numFmtId="0" fontId="49" fillId="0" borderId="0" xfId="0" applyFont="1"/>
    <xf numFmtId="0" fontId="50" fillId="0" borderId="0" xfId="0" applyFont="1"/>
    <xf numFmtId="0" fontId="40" fillId="14" borderId="65" xfId="0" applyFont="1" applyFill="1" applyBorder="1" applyAlignment="1">
      <alignment wrapText="1"/>
    </xf>
    <xf numFmtId="0" fontId="40" fillId="14" borderId="70" xfId="0" applyFont="1" applyFill="1" applyBorder="1" applyAlignment="1">
      <alignment wrapText="1"/>
    </xf>
    <xf numFmtId="0" fontId="40" fillId="14" borderId="71" xfId="0" applyFont="1" applyFill="1" applyBorder="1" applyAlignment="1">
      <alignment wrapText="1"/>
    </xf>
    <xf numFmtId="0" fontId="41" fillId="9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9" borderId="70" xfId="0" applyFont="1" applyFill="1" applyBorder="1"/>
    <xf numFmtId="0" fontId="44" fillId="12" borderId="83" xfId="0" applyFont="1" applyFill="1" applyBorder="1"/>
    <xf numFmtId="0" fontId="42" fillId="0" borderId="71" xfId="0" applyFont="1" applyBorder="1"/>
    <xf numFmtId="0" fontId="42" fillId="0" borderId="72" xfId="0" applyFont="1" applyBorder="1"/>
    <xf numFmtId="0" fontId="41" fillId="0" borderId="87" xfId="0" applyFont="1" applyBorder="1" applyAlignment="1">
      <alignment horizontal="left" wrapText="1"/>
    </xf>
    <xf numFmtId="0" fontId="43" fillId="0" borderId="87" xfId="0" applyFont="1" applyBorder="1" applyAlignment="1">
      <alignment wrapText="1"/>
    </xf>
    <xf numFmtId="0" fontId="41" fillId="0" borderId="87" xfId="0" applyFont="1" applyBorder="1" applyAlignment="1">
      <alignment wrapText="1"/>
    </xf>
    <xf numFmtId="0" fontId="41" fillId="0" borderId="87" xfId="0" applyFont="1" applyBorder="1"/>
    <xf numFmtId="0" fontId="39" fillId="0" borderId="87" xfId="0" applyFont="1" applyBorder="1" applyAlignment="1">
      <alignment horizontal="left"/>
    </xf>
    <xf numFmtId="0" fontId="39" fillId="0" borderId="87" xfId="0" applyFont="1" applyBorder="1" applyAlignment="1">
      <alignment wrapText="1"/>
    </xf>
    <xf numFmtId="0" fontId="39" fillId="0" borderId="87" xfId="0" applyFont="1" applyBorder="1" applyAlignment="1">
      <alignment horizontal="left" wrapText="1"/>
    </xf>
    <xf numFmtId="0" fontId="39" fillId="0" borderId="87" xfId="0" applyFont="1" applyBorder="1"/>
    <xf numFmtId="0" fontId="39" fillId="0" borderId="87" xfId="0" applyFont="1" applyBorder="1" applyAlignment="1">
      <alignment horizontal="center" vertical="center" wrapText="1"/>
    </xf>
    <xf numFmtId="0" fontId="41" fillId="0" borderId="87" xfId="0" applyFont="1" applyBorder="1" applyAlignment="1">
      <alignment horizontal="center" vertical="center" wrapText="1"/>
    </xf>
    <xf numFmtId="0" fontId="41" fillId="0" borderId="87" xfId="0" applyFont="1" applyBorder="1" applyAlignment="1">
      <alignment horizontal="center" wrapText="1"/>
    </xf>
    <xf numFmtId="0" fontId="41" fillId="0" borderId="87" xfId="0" applyFont="1" applyBorder="1" applyAlignment="1">
      <alignment horizontal="left"/>
    </xf>
    <xf numFmtId="0" fontId="41" fillId="0" borderId="87" xfId="0" applyFont="1" applyBorder="1" applyAlignment="1">
      <alignment horizontal="center"/>
    </xf>
    <xf numFmtId="0" fontId="39" fillId="0" borderId="87" xfId="0" applyFont="1" applyBorder="1" applyAlignment="1">
      <alignment horizontal="center" wrapText="1"/>
    </xf>
    <xf numFmtId="0" fontId="41" fillId="0" borderId="87" xfId="0" applyFont="1" applyBorder="1" applyAlignment="1">
      <alignment horizontal="center" vertical="center"/>
    </xf>
    <xf numFmtId="0" fontId="41" fillId="0" borderId="87" xfId="0" applyFont="1" applyBorder="1" applyAlignment="1">
      <alignment horizontal="left" vertical="center"/>
    </xf>
    <xf numFmtId="0" fontId="41" fillId="0" borderId="87" xfId="0" applyFont="1" applyBorder="1" applyAlignment="1">
      <alignment horizontal="left" vertical="center" wrapText="1"/>
    </xf>
    <xf numFmtId="0" fontId="44" fillId="9" borderId="0" xfId="0" applyFont="1" applyFill="1"/>
    <xf numFmtId="0" fontId="34" fillId="0" borderId="4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1" fillId="0" borderId="45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35" fillId="0" borderId="45" xfId="0" applyFont="1" applyBorder="1" applyAlignment="1">
      <alignment vertical="center" wrapText="1"/>
    </xf>
    <xf numFmtId="0" fontId="35" fillId="0" borderId="55" xfId="0" applyFont="1" applyBorder="1" applyAlignment="1">
      <alignment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9" fillId="0" borderId="87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 wrapText="1"/>
    </xf>
    <xf numFmtId="0" fontId="38" fillId="10" borderId="86" xfId="0" applyFont="1" applyFill="1" applyBorder="1" applyAlignment="1">
      <alignment horizontal="center" wrapText="1"/>
    </xf>
    <xf numFmtId="0" fontId="38" fillId="10" borderId="76" xfId="0" applyFont="1" applyFill="1" applyBorder="1" applyAlignment="1">
      <alignment horizontal="center" wrapText="1"/>
    </xf>
    <xf numFmtId="0" fontId="38" fillId="10" borderId="77" xfId="0" applyFont="1" applyFill="1" applyBorder="1" applyAlignment="1">
      <alignment horizontal="center" wrapText="1"/>
    </xf>
    <xf numFmtId="0" fontId="37" fillId="10" borderId="66" xfId="0" applyFont="1" applyFill="1" applyBorder="1" applyAlignment="1">
      <alignment horizontal="center"/>
    </xf>
    <xf numFmtId="0" fontId="37" fillId="10" borderId="53" xfId="0" applyFont="1" applyFill="1" applyBorder="1" applyAlignment="1">
      <alignment horizontal="center"/>
    </xf>
    <xf numFmtId="0" fontId="37" fillId="10" borderId="85" xfId="0" applyFont="1" applyFill="1" applyBorder="1" applyAlignment="1">
      <alignment horizontal="center" wrapText="1"/>
    </xf>
    <xf numFmtId="0" fontId="37" fillId="10" borderId="79" xfId="0" applyFont="1" applyFill="1" applyBorder="1" applyAlignment="1">
      <alignment horizontal="center" wrapText="1"/>
    </xf>
    <xf numFmtId="0" fontId="37" fillId="10" borderId="65" xfId="0" applyFont="1" applyFill="1" applyBorder="1" applyAlignment="1">
      <alignment horizontal="center" wrapText="1"/>
    </xf>
    <xf numFmtId="0" fontId="37" fillId="10" borderId="70" xfId="0" applyFont="1" applyFill="1" applyBorder="1" applyAlignment="1">
      <alignment horizontal="center" wrapText="1"/>
    </xf>
    <xf numFmtId="0" fontId="37" fillId="10" borderId="69" xfId="0" applyFont="1" applyFill="1" applyBorder="1" applyAlignment="1">
      <alignment horizontal="center" wrapText="1"/>
    </xf>
    <xf numFmtId="0" fontId="37" fillId="10" borderId="67" xfId="0" applyFont="1" applyFill="1" applyBorder="1" applyAlignment="1">
      <alignment horizontal="center" wrapText="1"/>
    </xf>
    <xf numFmtId="0" fontId="37" fillId="10" borderId="73" xfId="0" applyFont="1" applyFill="1" applyBorder="1" applyAlignment="1">
      <alignment horizontal="center" wrapText="1"/>
    </xf>
    <xf numFmtId="0" fontId="37" fillId="10" borderId="66" xfId="0" applyFont="1" applyFill="1" applyBorder="1" applyAlignment="1">
      <alignment horizontal="center" wrapText="1"/>
    </xf>
    <xf numFmtId="0" fontId="37" fillId="10" borderId="53" xfId="0" applyFont="1" applyFill="1" applyBorder="1" applyAlignment="1">
      <alignment horizontal="center" wrapText="1"/>
    </xf>
    <xf numFmtId="0" fontId="37" fillId="10" borderId="68" xfId="0" applyFont="1" applyFill="1" applyBorder="1" applyAlignment="1">
      <alignment horizontal="center"/>
    </xf>
    <xf numFmtId="0" fontId="37" fillId="10" borderId="74" xfId="0" applyFont="1" applyFill="1" applyBorder="1" applyAlignment="1">
      <alignment horizontal="center"/>
    </xf>
    <xf numFmtId="0" fontId="37" fillId="10" borderId="67" xfId="0" applyFont="1" applyFill="1" applyBorder="1" applyAlignment="1">
      <alignment horizontal="center"/>
    </xf>
    <xf numFmtId="0" fontId="37" fillId="10" borderId="73" xfId="0" applyFont="1" applyFill="1" applyBorder="1" applyAlignment="1">
      <alignment horizontal="center"/>
    </xf>
  </cellXfs>
  <cellStyles count="4">
    <cellStyle name="Hyperlink" xfId="2"/>
    <cellStyle name="Normal 2" xfId="1"/>
    <cellStyle name="Normálna" xfId="0" builtinId="0"/>
    <cellStyle name="Normálna 2" xfId="3"/>
  </cellStyles>
  <dxfs count="0"/>
  <tableStyles count="0" defaultTableStyle="TableStyleMedium2" defaultPivotStyle="PivotStyleMedium9"/>
  <colors>
    <mruColors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1" dT="2024-10-04T09:17:46.14" personId="{00000000-0000-0000-0000-000000000000}" id="{AEC31B84-FEE4-411F-9737-03AC32733C9C}">
    <text>MUST HAVE ale rozsah monitorovaných služieb a atribútov nemusí byť maximálny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EW69"/>
  <sheetViews>
    <sheetView topLeftCell="N1" zoomScale="85" zoomScaleNormal="85" workbookViewId="0">
      <pane ySplit="1" topLeftCell="A8" activePane="bottomLeft" state="frozen"/>
      <selection pane="bottomLeft" activeCell="B9" sqref="B9"/>
    </sheetView>
  </sheetViews>
  <sheetFormatPr defaultColWidth="9.1796875" defaultRowHeight="15" customHeight="1"/>
  <cols>
    <col min="1" max="1" width="17.54296875" style="6" customWidth="1"/>
    <col min="2" max="2" width="21.81640625" style="5" customWidth="1"/>
    <col min="3" max="3" width="12.453125" style="8" customWidth="1"/>
    <col min="4" max="4" width="17.26953125" style="6" customWidth="1"/>
    <col min="5" max="5" width="17.54296875" style="8" customWidth="1"/>
    <col min="6" max="6" width="41.54296875" style="5" customWidth="1"/>
    <col min="7" max="7" width="22.453125" style="8" customWidth="1"/>
    <col min="8" max="8" width="24.81640625" style="5" customWidth="1"/>
    <col min="9" max="9" width="56.1796875" style="8" customWidth="1"/>
    <col min="10" max="10" width="15" style="8" customWidth="1"/>
    <col min="11" max="11" width="11.7265625" style="8" customWidth="1"/>
    <col min="12" max="12" width="21.26953125" style="8" customWidth="1"/>
    <col min="13" max="13" width="22" style="8" customWidth="1"/>
    <col min="14" max="14" width="36.26953125" style="40" customWidth="1"/>
    <col min="15" max="15" width="0.1796875" style="41" customWidth="1"/>
    <col min="16" max="16" width="54.1796875" style="41" customWidth="1"/>
    <col min="17" max="17" width="32.1796875" style="8" customWidth="1"/>
    <col min="18" max="18" width="48.54296875" style="8" customWidth="1"/>
    <col min="19" max="19" width="28.81640625" style="8" hidden="1" customWidth="1"/>
    <col min="20" max="20" width="20.26953125" style="8" customWidth="1"/>
    <col min="21" max="16384" width="9.1796875" style="8"/>
  </cols>
  <sheetData>
    <row r="1" spans="1:153" s="7" customFormat="1" ht="32.25" customHeight="1">
      <c r="A1" s="174" t="s">
        <v>1</v>
      </c>
      <c r="B1" s="153" t="s">
        <v>2</v>
      </c>
      <c r="C1" s="154" t="s">
        <v>3</v>
      </c>
      <c r="D1" s="154" t="s">
        <v>4</v>
      </c>
      <c r="E1" s="154" t="s">
        <v>5</v>
      </c>
      <c r="F1" s="154" t="s">
        <v>6</v>
      </c>
      <c r="G1" s="154" t="s">
        <v>7</v>
      </c>
      <c r="H1" s="154" t="s">
        <v>8</v>
      </c>
      <c r="I1" s="154" t="s">
        <v>9</v>
      </c>
      <c r="J1" s="154" t="s">
        <v>10</v>
      </c>
      <c r="K1" s="154" t="s">
        <v>11</v>
      </c>
      <c r="L1" s="154" t="s">
        <v>12</v>
      </c>
      <c r="M1" s="154" t="s">
        <v>13</v>
      </c>
      <c r="N1" s="154" t="s">
        <v>14</v>
      </c>
      <c r="O1" s="154" t="s">
        <v>15</v>
      </c>
      <c r="P1" s="154" t="s">
        <v>16</v>
      </c>
      <c r="Q1" s="154" t="s">
        <v>17</v>
      </c>
      <c r="R1" s="155" t="s">
        <v>18</v>
      </c>
      <c r="S1" s="165" t="s">
        <v>19</v>
      </c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</row>
    <row r="2" spans="1:153" s="34" customFormat="1" ht="87" hidden="1" customHeight="1">
      <c r="A2" s="295" t="s">
        <v>20</v>
      </c>
      <c r="B2" s="115" t="s">
        <v>21</v>
      </c>
      <c r="C2" s="102" t="s">
        <v>22</v>
      </c>
      <c r="D2" s="101" t="s">
        <v>23</v>
      </c>
      <c r="E2" s="102" t="s">
        <v>24</v>
      </c>
      <c r="F2" s="116" t="s">
        <v>25</v>
      </c>
      <c r="G2" s="102" t="s">
        <v>26</v>
      </c>
      <c r="H2" s="102" t="s">
        <v>27</v>
      </c>
      <c r="I2" s="103" t="s">
        <v>28</v>
      </c>
      <c r="J2" s="102" t="s">
        <v>29</v>
      </c>
      <c r="K2" s="102" t="s">
        <v>30</v>
      </c>
      <c r="L2" s="140" t="s">
        <v>31</v>
      </c>
      <c r="M2" s="102"/>
      <c r="N2" s="103" t="s">
        <v>32</v>
      </c>
      <c r="O2" s="103" t="s">
        <v>33</v>
      </c>
      <c r="P2" s="239" t="s">
        <v>34</v>
      </c>
      <c r="Q2" s="239" t="s">
        <v>35</v>
      </c>
      <c r="R2" s="147"/>
      <c r="S2" s="166" t="s">
        <v>36</v>
      </c>
    </row>
    <row r="3" spans="1:153" s="34" customFormat="1" ht="94.5" hidden="1" customHeight="1">
      <c r="A3" s="296"/>
      <c r="B3" s="115" t="s">
        <v>21</v>
      </c>
      <c r="C3" s="102" t="s">
        <v>37</v>
      </c>
      <c r="D3" s="101" t="s">
        <v>0</v>
      </c>
      <c r="E3" s="102" t="s">
        <v>24</v>
      </c>
      <c r="F3" s="116" t="s">
        <v>38</v>
      </c>
      <c r="G3" s="102" t="s">
        <v>26</v>
      </c>
      <c r="H3" s="140" t="s">
        <v>39</v>
      </c>
      <c r="I3" s="140" t="s">
        <v>40</v>
      </c>
      <c r="J3" s="102" t="s">
        <v>29</v>
      </c>
      <c r="K3" s="102" t="s">
        <v>30</v>
      </c>
      <c r="L3" s="140" t="s">
        <v>41</v>
      </c>
      <c r="M3" s="102"/>
      <c r="N3" s="103" t="s">
        <v>42</v>
      </c>
      <c r="O3" s="103" t="s">
        <v>33</v>
      </c>
      <c r="P3" s="239" t="s">
        <v>43</v>
      </c>
      <c r="Q3" s="239" t="s">
        <v>44</v>
      </c>
      <c r="R3" s="147"/>
      <c r="S3" s="166" t="s">
        <v>36</v>
      </c>
    </row>
    <row r="4" spans="1:153" s="34" customFormat="1" ht="56.25" hidden="1" customHeight="1">
      <c r="A4" s="183" t="s">
        <v>45</v>
      </c>
      <c r="B4" s="137" t="s">
        <v>46</v>
      </c>
      <c r="C4" s="102" t="s">
        <v>47</v>
      </c>
      <c r="D4" s="126" t="s">
        <v>23</v>
      </c>
      <c r="E4" s="107" t="s">
        <v>48</v>
      </c>
      <c r="F4" s="117" t="s">
        <v>49</v>
      </c>
      <c r="G4" s="102" t="s">
        <v>50</v>
      </c>
      <c r="H4" s="280" t="s">
        <v>51</v>
      </c>
      <c r="I4" s="280" t="s">
        <v>52</v>
      </c>
      <c r="J4" s="102" t="s">
        <v>29</v>
      </c>
      <c r="K4" s="102" t="s">
        <v>30</v>
      </c>
      <c r="L4" s="140" t="s">
        <v>41</v>
      </c>
      <c r="M4" s="102" t="s">
        <v>53</v>
      </c>
      <c r="N4" s="103" t="s">
        <v>54</v>
      </c>
      <c r="O4" s="103"/>
      <c r="P4" s="127" t="s">
        <v>55</v>
      </c>
      <c r="Q4" s="103" t="s">
        <v>56</v>
      </c>
      <c r="R4" s="147" t="s">
        <v>57</v>
      </c>
      <c r="S4" s="166" t="s">
        <v>31</v>
      </c>
    </row>
    <row r="5" spans="1:153" s="34" customFormat="1" ht="106.5" hidden="1" customHeight="1">
      <c r="A5" s="302" t="s">
        <v>58</v>
      </c>
      <c r="B5" s="115" t="s">
        <v>59</v>
      </c>
      <c r="C5" s="104" t="s">
        <v>60</v>
      </c>
      <c r="D5" s="101" t="s">
        <v>23</v>
      </c>
      <c r="E5" s="107" t="s">
        <v>48</v>
      </c>
      <c r="F5" s="102" t="s">
        <v>61</v>
      </c>
      <c r="G5" s="180" t="s">
        <v>62</v>
      </c>
      <c r="H5" s="102" t="s">
        <v>63</v>
      </c>
      <c r="I5" s="102" t="s">
        <v>64</v>
      </c>
      <c r="J5" s="102" t="s">
        <v>29</v>
      </c>
      <c r="K5" s="102" t="s">
        <v>30</v>
      </c>
      <c r="L5" s="140" t="s">
        <v>65</v>
      </c>
      <c r="M5" s="102"/>
      <c r="N5" s="103" t="s">
        <v>66</v>
      </c>
      <c r="O5" s="103" t="s">
        <v>31</v>
      </c>
      <c r="P5" s="239" t="s">
        <v>55</v>
      </c>
      <c r="Q5" s="239" t="s">
        <v>67</v>
      </c>
      <c r="R5" s="156"/>
      <c r="S5" s="166" t="s">
        <v>68</v>
      </c>
    </row>
    <row r="6" spans="1:153" s="41" customFormat="1" ht="120" hidden="1" customHeight="1">
      <c r="A6" s="303"/>
      <c r="B6" s="115" t="s">
        <v>69</v>
      </c>
      <c r="C6" s="104" t="s">
        <v>70</v>
      </c>
      <c r="D6" s="101" t="s">
        <v>23</v>
      </c>
      <c r="E6" s="107" t="s">
        <v>48</v>
      </c>
      <c r="F6" s="102" t="s">
        <v>71</v>
      </c>
      <c r="G6" s="104" t="s">
        <v>72</v>
      </c>
      <c r="H6" s="102" t="s">
        <v>73</v>
      </c>
      <c r="I6" s="280" t="s">
        <v>74</v>
      </c>
      <c r="J6" s="102" t="s">
        <v>29</v>
      </c>
      <c r="K6" s="102" t="s">
        <v>30</v>
      </c>
      <c r="L6" s="140" t="s">
        <v>65</v>
      </c>
      <c r="M6" s="138"/>
      <c r="N6" s="102" t="s">
        <v>75</v>
      </c>
      <c r="O6" s="103" t="s">
        <v>31</v>
      </c>
      <c r="P6" s="103" t="s">
        <v>76</v>
      </c>
      <c r="Q6" s="103" t="s">
        <v>77</v>
      </c>
      <c r="R6" s="157"/>
      <c r="S6" s="166" t="s">
        <v>41</v>
      </c>
    </row>
    <row r="7" spans="1:153" s="41" customFormat="1" ht="208.5" hidden="1" customHeight="1">
      <c r="A7" s="181" t="s">
        <v>78</v>
      </c>
      <c r="B7" s="115" t="s">
        <v>69</v>
      </c>
      <c r="C7" s="104" t="s">
        <v>79</v>
      </c>
      <c r="D7" s="101" t="s">
        <v>23</v>
      </c>
      <c r="E7" s="102" t="s">
        <v>48</v>
      </c>
      <c r="F7" s="102" t="s">
        <v>80</v>
      </c>
      <c r="G7" s="104" t="s">
        <v>72</v>
      </c>
      <c r="H7" s="102" t="s">
        <v>81</v>
      </c>
      <c r="I7" s="280" t="s">
        <v>82</v>
      </c>
      <c r="J7" s="102" t="s">
        <v>29</v>
      </c>
      <c r="K7" s="102" t="s">
        <v>30</v>
      </c>
      <c r="L7" s="239" t="s">
        <v>65</v>
      </c>
      <c r="M7" s="125"/>
      <c r="N7" s="184" t="s">
        <v>83</v>
      </c>
      <c r="O7" s="103" t="s">
        <v>31</v>
      </c>
      <c r="P7" s="184" t="s">
        <v>76</v>
      </c>
      <c r="Q7" s="184" t="s">
        <v>77</v>
      </c>
      <c r="R7" s="157"/>
      <c r="S7" s="166" t="s">
        <v>41</v>
      </c>
    </row>
    <row r="8" spans="1:153" s="41" customFormat="1" ht="132.75" hidden="1" customHeight="1">
      <c r="A8" s="181" t="s">
        <v>84</v>
      </c>
      <c r="B8" s="115" t="s">
        <v>56</v>
      </c>
      <c r="C8" s="104" t="s">
        <v>85</v>
      </c>
      <c r="D8" s="101" t="s">
        <v>23</v>
      </c>
      <c r="E8" s="281" t="s">
        <v>86</v>
      </c>
      <c r="F8" s="282" t="s">
        <v>87</v>
      </c>
      <c r="G8" s="180" t="s">
        <v>88</v>
      </c>
      <c r="H8" s="280" t="s">
        <v>89</v>
      </c>
      <c r="I8" s="280" t="s">
        <v>90</v>
      </c>
      <c r="J8" s="102" t="s">
        <v>29</v>
      </c>
      <c r="K8" s="102" t="s">
        <v>30</v>
      </c>
      <c r="L8" s="103" t="s">
        <v>65</v>
      </c>
      <c r="M8" s="125"/>
      <c r="N8" s="4" t="s">
        <v>91</v>
      </c>
      <c r="O8" s="103" t="s">
        <v>68</v>
      </c>
      <c r="P8" s="125"/>
      <c r="Q8" s="125"/>
      <c r="R8" s="158" t="s">
        <v>92</v>
      </c>
      <c r="S8" s="113" t="s">
        <v>65</v>
      </c>
    </row>
    <row r="9" spans="1:153" s="41" customFormat="1" ht="101.5" hidden="1">
      <c r="A9" s="299" t="s">
        <v>93</v>
      </c>
      <c r="B9" s="102" t="s">
        <v>59</v>
      </c>
      <c r="C9" s="102" t="s">
        <v>94</v>
      </c>
      <c r="D9" s="102" t="s">
        <v>23</v>
      </c>
      <c r="E9" s="102" t="s">
        <v>95</v>
      </c>
      <c r="F9" s="117" t="s">
        <v>96</v>
      </c>
      <c r="G9" s="102" t="s">
        <v>97</v>
      </c>
      <c r="H9" s="140" t="s">
        <v>98</v>
      </c>
      <c r="I9" s="140" t="s">
        <v>99</v>
      </c>
      <c r="J9" s="140" t="s">
        <v>100</v>
      </c>
      <c r="K9" s="140" t="s">
        <v>30</v>
      </c>
      <c r="L9" s="103" t="s">
        <v>41</v>
      </c>
      <c r="M9" s="103" t="s">
        <v>101</v>
      </c>
      <c r="N9" s="102" t="s">
        <v>56</v>
      </c>
      <c r="O9" s="103" t="s">
        <v>68</v>
      </c>
      <c r="P9" s="103" t="s">
        <v>102</v>
      </c>
      <c r="Q9" s="103" t="s">
        <v>56</v>
      </c>
      <c r="R9" s="278" t="s">
        <v>103</v>
      </c>
      <c r="S9" s="167" t="s">
        <v>104</v>
      </c>
    </row>
    <row r="10" spans="1:153" s="41" customFormat="1" ht="165.65" hidden="1" customHeight="1">
      <c r="A10" s="300"/>
      <c r="B10" s="115" t="s">
        <v>56</v>
      </c>
      <c r="C10" s="104" t="s">
        <v>105</v>
      </c>
      <c r="D10" s="101" t="s">
        <v>23</v>
      </c>
      <c r="E10" s="102" t="s">
        <v>48</v>
      </c>
      <c r="F10" s="282" t="s">
        <v>106</v>
      </c>
      <c r="G10" s="104" t="s">
        <v>107</v>
      </c>
      <c r="H10" s="102" t="s">
        <v>108</v>
      </c>
      <c r="I10" s="140" t="s">
        <v>109</v>
      </c>
      <c r="J10" s="280" t="s">
        <v>110</v>
      </c>
      <c r="K10" s="280" t="s">
        <v>111</v>
      </c>
      <c r="L10" s="140" t="s">
        <v>65</v>
      </c>
      <c r="M10" s="103"/>
      <c r="N10" s="280" t="s">
        <v>112</v>
      </c>
      <c r="O10" s="103"/>
      <c r="P10" s="103" t="s">
        <v>113</v>
      </c>
      <c r="Q10" s="103" t="s">
        <v>114</v>
      </c>
      <c r="R10" s="147"/>
      <c r="S10" s="166" t="s">
        <v>65</v>
      </c>
    </row>
    <row r="11" spans="1:153" s="135" customFormat="1" ht="219" hidden="1" customHeight="1">
      <c r="A11" s="300"/>
      <c r="B11" s="118" t="s">
        <v>59</v>
      </c>
      <c r="C11" s="121" t="s">
        <v>115</v>
      </c>
      <c r="D11" s="119" t="s">
        <v>23</v>
      </c>
      <c r="E11" s="118" t="s">
        <v>48</v>
      </c>
      <c r="F11" s="120" t="s">
        <v>96</v>
      </c>
      <c r="G11" s="121" t="s">
        <v>116</v>
      </c>
      <c r="H11" s="118" t="s">
        <v>117</v>
      </c>
      <c r="I11" s="139" t="s">
        <v>118</v>
      </c>
      <c r="J11" s="240" t="s">
        <v>100</v>
      </c>
      <c r="K11" s="240" t="s">
        <v>30</v>
      </c>
      <c r="L11" s="122" t="s">
        <v>119</v>
      </c>
      <c r="M11" s="122"/>
      <c r="N11" s="283" t="s">
        <v>120</v>
      </c>
      <c r="O11" s="122"/>
      <c r="P11" s="122" t="s">
        <v>55</v>
      </c>
      <c r="Q11" s="122" t="s">
        <v>56</v>
      </c>
      <c r="R11" s="159" t="s">
        <v>121</v>
      </c>
      <c r="S11" s="168" t="s">
        <v>119</v>
      </c>
    </row>
    <row r="12" spans="1:153" s="41" customFormat="1" ht="72" hidden="1" customHeight="1">
      <c r="A12" s="300"/>
      <c r="B12" s="115" t="s">
        <v>56</v>
      </c>
      <c r="C12" s="104" t="s">
        <v>122</v>
      </c>
      <c r="D12" s="101" t="s">
        <v>23</v>
      </c>
      <c r="E12" s="280" t="s">
        <v>95</v>
      </c>
      <c r="F12" s="117" t="s">
        <v>96</v>
      </c>
      <c r="G12" s="104" t="s">
        <v>123</v>
      </c>
      <c r="H12" s="102" t="s">
        <v>124</v>
      </c>
      <c r="I12" s="140" t="s">
        <v>125</v>
      </c>
      <c r="J12" s="102" t="s">
        <v>100</v>
      </c>
      <c r="K12" s="127" t="s">
        <v>30</v>
      </c>
      <c r="L12" s="130" t="s">
        <v>31</v>
      </c>
      <c r="M12" s="103"/>
      <c r="N12" s="280" t="s">
        <v>120</v>
      </c>
      <c r="O12" s="103"/>
      <c r="P12" s="103" t="s">
        <v>55</v>
      </c>
      <c r="Q12" s="103" t="s">
        <v>56</v>
      </c>
      <c r="R12" s="147"/>
      <c r="S12" s="113" t="s">
        <v>31</v>
      </c>
    </row>
    <row r="13" spans="1:153" s="124" customFormat="1" ht="72" hidden="1" customHeight="1">
      <c r="A13" s="300"/>
      <c r="B13" s="115" t="s">
        <v>56</v>
      </c>
      <c r="C13" s="284" t="s">
        <v>126</v>
      </c>
      <c r="D13" s="141" t="s">
        <v>23</v>
      </c>
      <c r="E13" s="280" t="s">
        <v>95</v>
      </c>
      <c r="F13" s="282" t="s">
        <v>96</v>
      </c>
      <c r="G13" s="179" t="s">
        <v>107</v>
      </c>
      <c r="H13" s="140" t="s">
        <v>127</v>
      </c>
      <c r="I13" s="140" t="s">
        <v>128</v>
      </c>
      <c r="J13" s="102" t="s">
        <v>100</v>
      </c>
      <c r="K13" s="102" t="s">
        <v>30</v>
      </c>
      <c r="L13" s="103" t="s">
        <v>129</v>
      </c>
      <c r="M13" s="123"/>
      <c r="N13" s="280" t="s">
        <v>130</v>
      </c>
      <c r="O13" s="123"/>
      <c r="P13" s="103" t="s">
        <v>131</v>
      </c>
      <c r="Q13" s="103" t="s">
        <v>114</v>
      </c>
      <c r="R13" s="160"/>
      <c r="S13" s="166" t="s">
        <v>129</v>
      </c>
    </row>
    <row r="14" spans="1:153" s="41" customFormat="1" ht="72" hidden="1" customHeight="1">
      <c r="A14" s="301"/>
      <c r="B14" s="115" t="s">
        <v>56</v>
      </c>
      <c r="C14" s="109" t="s">
        <v>132</v>
      </c>
      <c r="D14" s="108" t="s">
        <v>23</v>
      </c>
      <c r="E14" s="285" t="s">
        <v>133</v>
      </c>
      <c r="F14" s="117" t="s">
        <v>96</v>
      </c>
      <c r="G14" s="109" t="s">
        <v>107</v>
      </c>
      <c r="H14" s="107" t="s">
        <v>134</v>
      </c>
      <c r="I14" s="110" t="s">
        <v>135</v>
      </c>
      <c r="J14" s="102" t="s">
        <v>100</v>
      </c>
      <c r="K14" s="127" t="s">
        <v>111</v>
      </c>
      <c r="L14" s="130" t="s">
        <v>136</v>
      </c>
      <c r="M14" s="110"/>
      <c r="N14" s="281" t="s">
        <v>134</v>
      </c>
      <c r="O14" s="110"/>
      <c r="P14" s="110" t="s">
        <v>131</v>
      </c>
      <c r="Q14" s="110" t="s">
        <v>114</v>
      </c>
      <c r="R14" s="161" t="s">
        <v>137</v>
      </c>
      <c r="S14" s="169" t="s">
        <v>31</v>
      </c>
    </row>
    <row r="15" spans="1:153" s="41" customFormat="1" ht="72.5">
      <c r="A15" s="299" t="s">
        <v>138</v>
      </c>
      <c r="B15" s="115" t="s">
        <v>56</v>
      </c>
      <c r="C15" s="129" t="s">
        <v>139</v>
      </c>
      <c r="D15" s="128" t="s">
        <v>140</v>
      </c>
      <c r="E15" s="127" t="s">
        <v>95</v>
      </c>
      <c r="F15" s="127" t="s">
        <v>141</v>
      </c>
      <c r="G15" s="129" t="s">
        <v>123</v>
      </c>
      <c r="H15" s="129" t="s">
        <v>142</v>
      </c>
      <c r="I15" s="129" t="s">
        <v>143</v>
      </c>
      <c r="J15" s="102" t="s">
        <v>100</v>
      </c>
      <c r="K15" s="127" t="s">
        <v>30</v>
      </c>
      <c r="L15" s="130" t="s">
        <v>68</v>
      </c>
      <c r="M15" s="127"/>
      <c r="N15" s="102" t="s">
        <v>144</v>
      </c>
      <c r="O15" s="127"/>
      <c r="P15" s="127" t="s">
        <v>55</v>
      </c>
      <c r="Q15" s="127" t="s">
        <v>56</v>
      </c>
      <c r="R15" s="151" t="s">
        <v>145</v>
      </c>
      <c r="S15" s="152" t="s">
        <v>68</v>
      </c>
    </row>
    <row r="16" spans="1:153" s="41" customFormat="1" ht="65.25" customHeight="1">
      <c r="A16" s="300"/>
      <c r="B16" s="115" t="s">
        <v>56</v>
      </c>
      <c r="C16" s="104" t="s">
        <v>146</v>
      </c>
      <c r="D16" s="101" t="s">
        <v>140</v>
      </c>
      <c r="E16" s="127" t="s">
        <v>95</v>
      </c>
      <c r="F16" s="102" t="s">
        <v>147</v>
      </c>
      <c r="G16" s="104" t="s">
        <v>123</v>
      </c>
      <c r="H16" s="104" t="s">
        <v>148</v>
      </c>
      <c r="I16" s="102" t="s">
        <v>149</v>
      </c>
      <c r="J16" s="102" t="s">
        <v>100</v>
      </c>
      <c r="K16" s="102" t="s">
        <v>30</v>
      </c>
      <c r="L16" s="103" t="s">
        <v>68</v>
      </c>
      <c r="M16" s="102"/>
      <c r="N16" s="104" t="s">
        <v>150</v>
      </c>
      <c r="O16" s="102"/>
      <c r="P16" s="34" t="s">
        <v>55</v>
      </c>
      <c r="Q16" s="103" t="s">
        <v>56</v>
      </c>
      <c r="R16" s="147"/>
      <c r="S16" s="113" t="s">
        <v>68</v>
      </c>
    </row>
    <row r="17" spans="1:134" s="41" customFormat="1" ht="58">
      <c r="A17" s="300"/>
      <c r="B17" s="115" t="s">
        <v>59</v>
      </c>
      <c r="C17" s="104" t="s">
        <v>151</v>
      </c>
      <c r="D17" s="101" t="s">
        <v>140</v>
      </c>
      <c r="E17" s="127" t="s">
        <v>95</v>
      </c>
      <c r="F17" s="102" t="s">
        <v>152</v>
      </c>
      <c r="G17" s="104" t="s">
        <v>153</v>
      </c>
      <c r="H17" s="102" t="s">
        <v>154</v>
      </c>
      <c r="I17" s="102" t="s">
        <v>155</v>
      </c>
      <c r="J17" s="102" t="s">
        <v>100</v>
      </c>
      <c r="K17" s="102" t="s">
        <v>30</v>
      </c>
      <c r="L17" s="103" t="s">
        <v>68</v>
      </c>
      <c r="M17" s="102"/>
      <c r="N17" s="104" t="s">
        <v>150</v>
      </c>
      <c r="O17" s="104" t="s">
        <v>31</v>
      </c>
      <c r="P17" s="102" t="s">
        <v>156</v>
      </c>
      <c r="Q17" s="131" t="s">
        <v>56</v>
      </c>
      <c r="R17" s="147"/>
      <c r="S17" s="113" t="s">
        <v>68</v>
      </c>
    </row>
    <row r="18" spans="1:134" s="41" customFormat="1" ht="58">
      <c r="A18" s="300"/>
      <c r="B18" s="115" t="s">
        <v>59</v>
      </c>
      <c r="C18" s="104" t="s">
        <v>157</v>
      </c>
      <c r="D18" s="101" t="s">
        <v>140</v>
      </c>
      <c r="E18" s="127" t="s">
        <v>95</v>
      </c>
      <c r="F18" s="175" t="s">
        <v>158</v>
      </c>
      <c r="G18" s="104" t="s">
        <v>153</v>
      </c>
      <c r="H18" s="102" t="s">
        <v>159</v>
      </c>
      <c r="I18" s="102" t="s">
        <v>155</v>
      </c>
      <c r="J18" s="102" t="s">
        <v>100</v>
      </c>
      <c r="K18" s="102" t="s">
        <v>30</v>
      </c>
      <c r="L18" s="103" t="s">
        <v>68</v>
      </c>
      <c r="M18" s="102"/>
      <c r="N18" s="104" t="s">
        <v>150</v>
      </c>
      <c r="O18" s="104"/>
      <c r="P18" s="102" t="s">
        <v>156</v>
      </c>
      <c r="Q18" s="131" t="s">
        <v>56</v>
      </c>
      <c r="R18" s="147"/>
      <c r="S18" s="113" t="s">
        <v>68</v>
      </c>
    </row>
    <row r="19" spans="1:134" s="41" customFormat="1" ht="146.5" customHeight="1">
      <c r="A19" s="300"/>
      <c r="B19" s="115" t="s">
        <v>46</v>
      </c>
      <c r="C19" s="104" t="s">
        <v>160</v>
      </c>
      <c r="D19" s="132" t="s">
        <v>140</v>
      </c>
      <c r="E19" s="127" t="s">
        <v>95</v>
      </c>
      <c r="F19" s="106" t="s">
        <v>161</v>
      </c>
      <c r="G19" s="104" t="s">
        <v>72</v>
      </c>
      <c r="H19" s="102" t="s">
        <v>162</v>
      </c>
      <c r="I19" s="102" t="s">
        <v>163</v>
      </c>
      <c r="J19" s="102" t="s">
        <v>100</v>
      </c>
      <c r="K19" s="102" t="s">
        <v>30</v>
      </c>
      <c r="L19" s="103" t="s">
        <v>68</v>
      </c>
      <c r="M19" s="102"/>
      <c r="N19" s="102" t="s">
        <v>164</v>
      </c>
      <c r="O19" s="104" t="s">
        <v>31</v>
      </c>
      <c r="P19" s="102" t="s">
        <v>156</v>
      </c>
      <c r="Q19" s="102" t="s">
        <v>56</v>
      </c>
      <c r="R19" s="162" t="s">
        <v>165</v>
      </c>
      <c r="S19" s="113" t="s">
        <v>68</v>
      </c>
    </row>
    <row r="20" spans="1:134" s="41" customFormat="1" ht="180" customHeight="1">
      <c r="A20" s="300"/>
      <c r="B20" s="115" t="s">
        <v>21</v>
      </c>
      <c r="C20" s="145" t="s">
        <v>166</v>
      </c>
      <c r="D20" s="132" t="s">
        <v>140</v>
      </c>
      <c r="E20" s="102" t="s">
        <v>95</v>
      </c>
      <c r="F20" s="102" t="s">
        <v>167</v>
      </c>
      <c r="G20" s="104" t="s">
        <v>72</v>
      </c>
      <c r="H20" s="102" t="s">
        <v>162</v>
      </c>
      <c r="I20" s="185" t="s">
        <v>168</v>
      </c>
      <c r="J20" s="133" t="s">
        <v>110</v>
      </c>
      <c r="K20" s="184" t="s">
        <v>30</v>
      </c>
      <c r="L20" s="103" t="s">
        <v>136</v>
      </c>
      <c r="M20" s="105"/>
      <c r="N20" s="146" t="s">
        <v>169</v>
      </c>
      <c r="O20" s="104"/>
      <c r="P20" s="102" t="s">
        <v>170</v>
      </c>
      <c r="Q20" s="185" t="s">
        <v>77</v>
      </c>
      <c r="R20" s="147" t="s">
        <v>171</v>
      </c>
      <c r="S20" s="113" t="s">
        <v>41</v>
      </c>
    </row>
    <row r="21" spans="1:134" s="41" customFormat="1" ht="114.75" customHeight="1">
      <c r="A21" s="300"/>
      <c r="B21" s="115" t="s">
        <v>21</v>
      </c>
      <c r="C21" s="104" t="s">
        <v>172</v>
      </c>
      <c r="D21" s="132" t="s">
        <v>140</v>
      </c>
      <c r="E21" s="127" t="s">
        <v>95</v>
      </c>
      <c r="F21" s="102" t="s">
        <v>167</v>
      </c>
      <c r="G21" s="104" t="s">
        <v>107</v>
      </c>
      <c r="H21" s="102" t="s">
        <v>173</v>
      </c>
      <c r="I21" s="102" t="s">
        <v>174</v>
      </c>
      <c r="J21" s="127" t="s">
        <v>110</v>
      </c>
      <c r="K21" s="184" t="s">
        <v>30</v>
      </c>
      <c r="L21" s="113" t="s">
        <v>136</v>
      </c>
      <c r="M21" s="105"/>
      <c r="N21" s="102" t="s">
        <v>175</v>
      </c>
      <c r="O21" s="104"/>
      <c r="P21" s="146" t="s">
        <v>176</v>
      </c>
      <c r="Q21" s="185" t="s">
        <v>177</v>
      </c>
      <c r="R21" s="147" t="s">
        <v>178</v>
      </c>
      <c r="S21" s="113" t="s">
        <v>65</v>
      </c>
    </row>
    <row r="22" spans="1:134" s="41" customFormat="1" ht="87" hidden="1">
      <c r="A22" s="300"/>
      <c r="B22" s="115" t="s">
        <v>21</v>
      </c>
      <c r="C22" s="104" t="s">
        <v>179</v>
      </c>
      <c r="D22" s="101" t="s">
        <v>140</v>
      </c>
      <c r="E22" s="127" t="s">
        <v>95</v>
      </c>
      <c r="F22" s="106" t="s">
        <v>180</v>
      </c>
      <c r="G22" s="104" t="s">
        <v>72</v>
      </c>
      <c r="H22" s="102" t="s">
        <v>181</v>
      </c>
      <c r="I22" s="102" t="s">
        <v>182</v>
      </c>
      <c r="J22" s="102" t="s">
        <v>110</v>
      </c>
      <c r="K22" s="184" t="s">
        <v>183</v>
      </c>
      <c r="L22" s="113" t="s">
        <v>136</v>
      </c>
      <c r="M22" s="103" t="s">
        <v>184</v>
      </c>
      <c r="N22" s="103" t="s">
        <v>185</v>
      </c>
      <c r="O22" s="104" t="s">
        <v>31</v>
      </c>
      <c r="P22" s="146" t="s">
        <v>186</v>
      </c>
      <c r="Q22" s="185" t="s">
        <v>187</v>
      </c>
      <c r="R22" s="147" t="s">
        <v>188</v>
      </c>
      <c r="S22" s="144" t="s">
        <v>41</v>
      </c>
    </row>
    <row r="23" spans="1:134" s="135" customFormat="1" ht="81" hidden="1" customHeight="1">
      <c r="A23" s="300"/>
      <c r="B23" s="115" t="s">
        <v>56</v>
      </c>
      <c r="C23" s="104" t="s">
        <v>189</v>
      </c>
      <c r="D23" s="101" t="s">
        <v>140</v>
      </c>
      <c r="E23" s="127" t="s">
        <v>95</v>
      </c>
      <c r="F23" s="106" t="s">
        <v>190</v>
      </c>
      <c r="G23" s="104" t="s">
        <v>123</v>
      </c>
      <c r="H23" s="102" t="s">
        <v>191</v>
      </c>
      <c r="I23" s="102" t="s">
        <v>192</v>
      </c>
      <c r="J23" s="102" t="s">
        <v>100</v>
      </c>
      <c r="K23" s="102" t="s">
        <v>111</v>
      </c>
      <c r="L23" s="103" t="s">
        <v>68</v>
      </c>
      <c r="M23" s="102"/>
      <c r="N23" s="134" t="s">
        <v>56</v>
      </c>
      <c r="O23" s="104"/>
      <c r="P23" s="104" t="s">
        <v>55</v>
      </c>
      <c r="Q23" s="103" t="s">
        <v>56</v>
      </c>
      <c r="R23" s="147"/>
      <c r="S23" s="113" t="s">
        <v>68</v>
      </c>
    </row>
    <row r="24" spans="1:134" s="135" customFormat="1" ht="66.75" customHeight="1">
      <c r="A24" s="301"/>
      <c r="B24" s="115" t="s">
        <v>56</v>
      </c>
      <c r="C24" s="109" t="s">
        <v>193</v>
      </c>
      <c r="D24" s="108" t="s">
        <v>140</v>
      </c>
      <c r="E24" s="143" t="s">
        <v>95</v>
      </c>
      <c r="F24" s="117" t="s">
        <v>194</v>
      </c>
      <c r="G24" s="109" t="s">
        <v>153</v>
      </c>
      <c r="H24" s="107" t="s">
        <v>195</v>
      </c>
      <c r="I24" s="107" t="s">
        <v>195</v>
      </c>
      <c r="J24" s="107" t="s">
        <v>100</v>
      </c>
      <c r="K24" s="107" t="s">
        <v>30</v>
      </c>
      <c r="L24" s="110" t="s">
        <v>68</v>
      </c>
      <c r="M24" s="107"/>
      <c r="N24" s="136" t="s">
        <v>56</v>
      </c>
      <c r="O24" s="109"/>
      <c r="P24" s="137" t="s">
        <v>55</v>
      </c>
      <c r="Q24" s="110" t="s">
        <v>56</v>
      </c>
      <c r="R24" s="161"/>
      <c r="S24" s="169" t="s">
        <v>68</v>
      </c>
    </row>
    <row r="25" spans="1:134" s="41" customFormat="1" ht="134.25" customHeight="1">
      <c r="A25" s="299" t="s">
        <v>196</v>
      </c>
      <c r="B25" s="115" t="s">
        <v>69</v>
      </c>
      <c r="C25" s="104" t="s">
        <v>197</v>
      </c>
      <c r="D25" s="101" t="s">
        <v>140</v>
      </c>
      <c r="E25" s="102" t="s">
        <v>198</v>
      </c>
      <c r="F25" s="102" t="s">
        <v>199</v>
      </c>
      <c r="G25" s="104" t="s">
        <v>72</v>
      </c>
      <c r="H25" s="102" t="s">
        <v>200</v>
      </c>
      <c r="I25" s="102" t="s">
        <v>201</v>
      </c>
      <c r="J25" s="104" t="s">
        <v>100</v>
      </c>
      <c r="K25" s="104" t="s">
        <v>30</v>
      </c>
      <c r="L25" s="140" t="s">
        <v>68</v>
      </c>
      <c r="M25" s="104"/>
      <c r="N25" s="103" t="s">
        <v>202</v>
      </c>
      <c r="O25" s="103"/>
      <c r="P25" s="111" t="s">
        <v>55</v>
      </c>
      <c r="Q25" s="115" t="s">
        <v>56</v>
      </c>
      <c r="R25" s="161"/>
      <c r="S25" s="170" t="s">
        <v>68</v>
      </c>
    </row>
    <row r="26" spans="1:134" s="41" customFormat="1" ht="110.25" customHeight="1">
      <c r="A26" s="300"/>
      <c r="B26" s="115" t="s">
        <v>69</v>
      </c>
      <c r="C26" s="104" t="s">
        <v>203</v>
      </c>
      <c r="D26" s="101" t="s">
        <v>140</v>
      </c>
      <c r="E26" s="102" t="s">
        <v>198</v>
      </c>
      <c r="F26" s="102" t="s">
        <v>199</v>
      </c>
      <c r="G26" s="104" t="s">
        <v>72</v>
      </c>
      <c r="H26" s="102" t="s">
        <v>204</v>
      </c>
      <c r="I26" s="146" t="s">
        <v>205</v>
      </c>
      <c r="J26" s="104" t="s">
        <v>110</v>
      </c>
      <c r="K26" s="239" t="s">
        <v>30</v>
      </c>
      <c r="L26" s="140" t="s">
        <v>136</v>
      </c>
      <c r="M26" s="104"/>
      <c r="N26" s="146" t="s">
        <v>206</v>
      </c>
      <c r="O26" s="104"/>
      <c r="P26" s="102" t="s">
        <v>207</v>
      </c>
      <c r="Q26" s="185" t="s">
        <v>77</v>
      </c>
      <c r="R26" s="161" t="s">
        <v>208</v>
      </c>
      <c r="S26" s="113" t="s">
        <v>41</v>
      </c>
    </row>
    <row r="27" spans="1:134" s="41" customFormat="1" ht="58">
      <c r="A27" s="300"/>
      <c r="B27" s="115" t="s">
        <v>59</v>
      </c>
      <c r="C27" s="104" t="s">
        <v>209</v>
      </c>
      <c r="D27" s="101" t="s">
        <v>140</v>
      </c>
      <c r="E27" s="102" t="s">
        <v>198</v>
      </c>
      <c r="F27" s="102" t="s">
        <v>210</v>
      </c>
      <c r="G27" s="102" t="s">
        <v>153</v>
      </c>
      <c r="H27" s="102" t="s">
        <v>211</v>
      </c>
      <c r="I27" s="102" t="s">
        <v>212</v>
      </c>
      <c r="J27" s="102" t="s">
        <v>100</v>
      </c>
      <c r="K27" s="104" t="s">
        <v>30</v>
      </c>
      <c r="L27" s="140" t="s">
        <v>68</v>
      </c>
      <c r="M27" s="104"/>
      <c r="N27" s="104" t="s">
        <v>213</v>
      </c>
      <c r="O27" s="103"/>
      <c r="P27" s="103" t="s">
        <v>55</v>
      </c>
      <c r="Q27" s="103" t="s">
        <v>56</v>
      </c>
      <c r="R27" s="147"/>
      <c r="S27" s="113" t="s">
        <v>68</v>
      </c>
    </row>
    <row r="28" spans="1:134" s="41" customFormat="1" ht="58">
      <c r="A28" s="300"/>
      <c r="B28" s="115" t="s">
        <v>59</v>
      </c>
      <c r="C28" s="104" t="s">
        <v>214</v>
      </c>
      <c r="D28" s="101" t="s">
        <v>140</v>
      </c>
      <c r="E28" s="102" t="s">
        <v>198</v>
      </c>
      <c r="F28" s="102" t="s">
        <v>215</v>
      </c>
      <c r="G28" s="102" t="s">
        <v>153</v>
      </c>
      <c r="H28" s="102" t="s">
        <v>211</v>
      </c>
      <c r="I28" s="102" t="s">
        <v>216</v>
      </c>
      <c r="J28" s="102" t="s">
        <v>100</v>
      </c>
      <c r="K28" s="104" t="s">
        <v>30</v>
      </c>
      <c r="L28" s="140" t="s">
        <v>68</v>
      </c>
      <c r="M28" s="104"/>
      <c r="N28" s="104" t="s">
        <v>213</v>
      </c>
      <c r="O28" s="103"/>
      <c r="P28" s="103" t="s">
        <v>55</v>
      </c>
      <c r="Q28" s="103" t="s">
        <v>56</v>
      </c>
      <c r="R28" s="147"/>
      <c r="S28" s="113" t="s">
        <v>68</v>
      </c>
    </row>
    <row r="29" spans="1:134" s="41" customFormat="1" ht="110.25" customHeight="1">
      <c r="A29" s="301"/>
      <c r="B29" s="115" t="s">
        <v>59</v>
      </c>
      <c r="C29" s="104" t="s">
        <v>217</v>
      </c>
      <c r="D29" s="101" t="s">
        <v>140</v>
      </c>
      <c r="E29" s="102" t="s">
        <v>198</v>
      </c>
      <c r="F29" s="102" t="s">
        <v>218</v>
      </c>
      <c r="G29" s="102" t="s">
        <v>153</v>
      </c>
      <c r="H29" s="102" t="s">
        <v>195</v>
      </c>
      <c r="I29" s="102" t="s">
        <v>195</v>
      </c>
      <c r="J29" s="102" t="s">
        <v>100</v>
      </c>
      <c r="K29" s="104" t="s">
        <v>30</v>
      </c>
      <c r="L29" s="140" t="s">
        <v>68</v>
      </c>
      <c r="M29" s="104"/>
      <c r="N29" s="176" t="s">
        <v>213</v>
      </c>
      <c r="O29" s="103"/>
      <c r="P29" s="103" t="s">
        <v>55</v>
      </c>
      <c r="Q29" s="103" t="s">
        <v>56</v>
      </c>
      <c r="R29" s="147"/>
      <c r="S29" s="113" t="s">
        <v>68</v>
      </c>
    </row>
    <row r="30" spans="1:134" s="41" customFormat="1" ht="146.25" hidden="1" customHeight="1">
      <c r="A30" s="181" t="s">
        <v>219</v>
      </c>
      <c r="B30" s="115" t="s">
        <v>220</v>
      </c>
      <c r="C30" s="104" t="s">
        <v>221</v>
      </c>
      <c r="D30" s="101" t="s">
        <v>140</v>
      </c>
      <c r="E30" s="102" t="s">
        <v>24</v>
      </c>
      <c r="F30" s="102" t="s">
        <v>222</v>
      </c>
      <c r="G30" s="104" t="s">
        <v>223</v>
      </c>
      <c r="H30" s="102" t="s">
        <v>224</v>
      </c>
      <c r="I30" s="102" t="s">
        <v>225</v>
      </c>
      <c r="J30" s="102" t="s">
        <v>100</v>
      </c>
      <c r="K30" s="102" t="s">
        <v>111</v>
      </c>
      <c r="L30" s="140" t="s">
        <v>68</v>
      </c>
      <c r="M30" s="104"/>
      <c r="N30" s="103" t="s">
        <v>226</v>
      </c>
      <c r="O30" s="104"/>
      <c r="P30" s="103" t="s">
        <v>227</v>
      </c>
      <c r="Q30" s="103" t="s">
        <v>228</v>
      </c>
      <c r="R30" s="147"/>
      <c r="S30" s="113" t="s">
        <v>68</v>
      </c>
    </row>
    <row r="31" spans="1:134" s="41" customFormat="1" ht="116" hidden="1">
      <c r="A31" s="181" t="s">
        <v>229</v>
      </c>
      <c r="B31" s="115" t="s">
        <v>69</v>
      </c>
      <c r="C31" s="103" t="s">
        <v>230</v>
      </c>
      <c r="D31" s="132" t="s">
        <v>23</v>
      </c>
      <c r="E31" s="140" t="s">
        <v>231</v>
      </c>
      <c r="F31" s="103" t="s">
        <v>232</v>
      </c>
      <c r="G31" s="103" t="s">
        <v>233</v>
      </c>
      <c r="H31" s="103" t="s">
        <v>234</v>
      </c>
      <c r="I31" s="103" t="s">
        <v>235</v>
      </c>
      <c r="J31" s="102" t="s">
        <v>100</v>
      </c>
      <c r="K31" s="102" t="s">
        <v>30</v>
      </c>
      <c r="L31" s="140" t="s">
        <v>65</v>
      </c>
      <c r="M31" s="103"/>
      <c r="N31" s="140" t="s">
        <v>236</v>
      </c>
      <c r="O31" s="103" t="s">
        <v>68</v>
      </c>
      <c r="P31" s="103" t="s">
        <v>237</v>
      </c>
      <c r="Q31" s="103" t="s">
        <v>238</v>
      </c>
      <c r="R31" s="161" t="s">
        <v>239</v>
      </c>
      <c r="S31" s="171" t="s">
        <v>129</v>
      </c>
    </row>
    <row r="32" spans="1:134" s="112" customFormat="1" ht="129" customHeight="1">
      <c r="A32" s="181" t="s">
        <v>240</v>
      </c>
      <c r="B32" s="115" t="s">
        <v>241</v>
      </c>
      <c r="C32" s="111" t="s">
        <v>242</v>
      </c>
      <c r="D32" s="114" t="s">
        <v>140</v>
      </c>
      <c r="E32" s="142" t="s">
        <v>243</v>
      </c>
      <c r="F32" s="111" t="s">
        <v>232</v>
      </c>
      <c r="G32" s="111" t="s">
        <v>233</v>
      </c>
      <c r="H32" s="111" t="s">
        <v>234</v>
      </c>
      <c r="I32" s="111" t="s">
        <v>235</v>
      </c>
      <c r="J32" s="111" t="s">
        <v>110</v>
      </c>
      <c r="K32" s="111" t="s">
        <v>30</v>
      </c>
      <c r="L32" s="140" t="s">
        <v>129</v>
      </c>
      <c r="M32" s="111"/>
      <c r="N32" s="111" t="s">
        <v>244</v>
      </c>
      <c r="O32" s="111" t="s">
        <v>68</v>
      </c>
      <c r="P32" s="111" t="s">
        <v>245</v>
      </c>
      <c r="Q32" s="103" t="s">
        <v>238</v>
      </c>
      <c r="R32" s="163"/>
      <c r="S32" s="172" t="s">
        <v>31</v>
      </c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</row>
    <row r="33" spans="1:153" s="41" customFormat="1" ht="58" hidden="1">
      <c r="A33" s="297" t="s">
        <v>246</v>
      </c>
      <c r="B33" s="115" t="s">
        <v>56</v>
      </c>
      <c r="C33" s="103" t="s">
        <v>247</v>
      </c>
      <c r="D33" s="132" t="s">
        <v>140</v>
      </c>
      <c r="E33" s="140" t="s">
        <v>24</v>
      </c>
      <c r="F33" s="103" t="s">
        <v>248</v>
      </c>
      <c r="G33" s="103" t="s">
        <v>249</v>
      </c>
      <c r="H33" s="103" t="s">
        <v>250</v>
      </c>
      <c r="I33" s="103" t="s">
        <v>251</v>
      </c>
      <c r="J33" s="102" t="s">
        <v>100</v>
      </c>
      <c r="K33" s="102" t="s">
        <v>111</v>
      </c>
      <c r="L33" s="140" t="s">
        <v>31</v>
      </c>
      <c r="M33" s="103"/>
      <c r="N33" s="103" t="s">
        <v>56</v>
      </c>
      <c r="O33" s="103"/>
      <c r="P33" s="103" t="s">
        <v>55</v>
      </c>
      <c r="Q33" s="140" t="s">
        <v>56</v>
      </c>
      <c r="R33" s="161"/>
      <c r="S33" s="171" t="s">
        <v>31</v>
      </c>
    </row>
    <row r="34" spans="1:153" s="41" customFormat="1" ht="58" hidden="1">
      <c r="A34" s="298"/>
      <c r="B34" s="115" t="s">
        <v>56</v>
      </c>
      <c r="C34" s="103" t="s">
        <v>252</v>
      </c>
      <c r="D34" s="132" t="s">
        <v>140</v>
      </c>
      <c r="E34" s="140" t="s">
        <v>24</v>
      </c>
      <c r="F34" s="103" t="s">
        <v>248</v>
      </c>
      <c r="G34" s="103" t="s">
        <v>249</v>
      </c>
      <c r="H34" s="103" t="s">
        <v>253</v>
      </c>
      <c r="I34" s="103" t="s">
        <v>253</v>
      </c>
      <c r="J34" s="102" t="s">
        <v>100</v>
      </c>
      <c r="K34" s="102" t="s">
        <v>111</v>
      </c>
      <c r="L34" s="140" t="s">
        <v>31</v>
      </c>
      <c r="M34" s="103"/>
      <c r="N34" s="103" t="s">
        <v>56</v>
      </c>
      <c r="O34" s="103"/>
      <c r="P34" s="103" t="s">
        <v>55</v>
      </c>
      <c r="Q34" s="140" t="s">
        <v>56</v>
      </c>
      <c r="R34" s="161"/>
      <c r="S34" s="171" t="s">
        <v>31</v>
      </c>
    </row>
    <row r="35" spans="1:153" s="41" customFormat="1" ht="83.15" hidden="1" customHeight="1">
      <c r="A35" s="181" t="s">
        <v>254</v>
      </c>
      <c r="B35" s="115" t="s">
        <v>46</v>
      </c>
      <c r="C35" s="103" t="s">
        <v>255</v>
      </c>
      <c r="D35" s="132" t="s">
        <v>140</v>
      </c>
      <c r="E35" s="140" t="s">
        <v>256</v>
      </c>
      <c r="F35" s="103" t="s">
        <v>257</v>
      </c>
      <c r="G35" s="103" t="s">
        <v>123</v>
      </c>
      <c r="H35" s="103" t="s">
        <v>258</v>
      </c>
      <c r="I35" s="103" t="s">
        <v>259</v>
      </c>
      <c r="J35" s="102" t="s">
        <v>100</v>
      </c>
      <c r="K35" s="102" t="s">
        <v>111</v>
      </c>
      <c r="L35" s="140" t="s">
        <v>41</v>
      </c>
      <c r="M35" s="103"/>
      <c r="N35" s="103" t="s">
        <v>260</v>
      </c>
      <c r="O35" s="103"/>
      <c r="P35" s="103" t="s">
        <v>55</v>
      </c>
      <c r="Q35" s="4" t="s">
        <v>56</v>
      </c>
      <c r="R35" s="147"/>
      <c r="S35" s="171" t="s">
        <v>261</v>
      </c>
    </row>
    <row r="36" spans="1:153" s="41" customFormat="1" ht="149.25" customHeight="1">
      <c r="A36" s="181" t="s">
        <v>262</v>
      </c>
      <c r="B36" s="115" t="s">
        <v>46</v>
      </c>
      <c r="C36" s="103" t="s">
        <v>263</v>
      </c>
      <c r="D36" s="177" t="s">
        <v>140</v>
      </c>
      <c r="E36" s="280" t="s">
        <v>264</v>
      </c>
      <c r="F36" s="34" t="s">
        <v>265</v>
      </c>
      <c r="G36" s="41" t="s">
        <v>123</v>
      </c>
      <c r="H36" s="34" t="s">
        <v>266</v>
      </c>
      <c r="I36" s="103" t="s">
        <v>267</v>
      </c>
      <c r="J36" s="102" t="s">
        <v>100</v>
      </c>
      <c r="K36" s="102" t="s">
        <v>30</v>
      </c>
      <c r="L36" s="140" t="s">
        <v>41</v>
      </c>
      <c r="M36" s="103"/>
      <c r="N36" s="103" t="s">
        <v>260</v>
      </c>
      <c r="O36" s="103"/>
      <c r="P36" s="103" t="s">
        <v>55</v>
      </c>
      <c r="Q36" s="140" t="s">
        <v>56</v>
      </c>
      <c r="R36" s="147"/>
      <c r="S36" s="113" t="s">
        <v>41</v>
      </c>
    </row>
    <row r="37" spans="1:153" ht="105" hidden="1" customHeight="1">
      <c r="A37" s="182" t="s">
        <v>268</v>
      </c>
      <c r="B37" s="178" t="s">
        <v>56</v>
      </c>
      <c r="C37" s="148" t="s">
        <v>269</v>
      </c>
      <c r="D37" s="149" t="s">
        <v>270</v>
      </c>
      <c r="E37" s="150" t="s">
        <v>271</v>
      </c>
      <c r="F37" s="148" t="s">
        <v>272</v>
      </c>
      <c r="G37" s="148" t="s">
        <v>123</v>
      </c>
      <c r="H37" s="148" t="s">
        <v>273</v>
      </c>
      <c r="I37" s="150" t="s">
        <v>274</v>
      </c>
      <c r="J37" s="148" t="s">
        <v>100</v>
      </c>
      <c r="K37" s="148" t="s">
        <v>111</v>
      </c>
      <c r="L37" s="150" t="s">
        <v>136</v>
      </c>
      <c r="M37" s="148"/>
      <c r="N37" s="150" t="s">
        <v>275</v>
      </c>
      <c r="O37" s="148"/>
      <c r="P37" s="148" t="s">
        <v>55</v>
      </c>
      <c r="Q37" s="148"/>
      <c r="R37" s="164"/>
      <c r="S37" s="173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286"/>
      <c r="EP37" s="286"/>
      <c r="EQ37" s="286"/>
      <c r="ER37" s="286"/>
      <c r="ES37" s="286"/>
      <c r="ET37" s="286"/>
      <c r="EU37" s="286"/>
      <c r="EV37" s="286"/>
      <c r="EW37" s="286"/>
    </row>
    <row r="38" spans="1:153" ht="15" customHeight="1">
      <c r="B38" s="287"/>
      <c r="C38" s="286"/>
      <c r="E38" s="286"/>
      <c r="F38" s="287"/>
      <c r="G38" s="286"/>
      <c r="H38" s="287"/>
      <c r="I38" s="286"/>
      <c r="J38" s="286"/>
      <c r="K38" s="286"/>
      <c r="L38" s="286"/>
      <c r="M38" s="286"/>
      <c r="Q38" s="41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6"/>
      <c r="EL38" s="286"/>
      <c r="EM38" s="286"/>
      <c r="EN38" s="286"/>
      <c r="EO38" s="286"/>
      <c r="EP38" s="286"/>
      <c r="EQ38" s="286"/>
      <c r="ER38" s="286"/>
      <c r="ES38" s="286"/>
      <c r="ET38" s="286"/>
      <c r="EU38" s="286"/>
      <c r="EV38" s="286"/>
      <c r="EW38" s="286"/>
    </row>
    <row r="39" spans="1:153" ht="14.5">
      <c r="B39" s="287"/>
      <c r="C39" s="286"/>
      <c r="E39" s="286"/>
      <c r="F39" s="287"/>
      <c r="G39" s="286"/>
      <c r="H39" s="287"/>
      <c r="I39" s="286"/>
      <c r="J39" s="286"/>
      <c r="K39" s="286"/>
      <c r="L39" s="286"/>
      <c r="M39" s="286"/>
      <c r="Q39" s="41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</row>
    <row r="40" spans="1:153" ht="15" customHeight="1">
      <c r="B40" s="287"/>
      <c r="C40" s="286"/>
      <c r="E40" s="286"/>
      <c r="F40" s="287"/>
      <c r="G40" s="286"/>
      <c r="H40" s="287"/>
      <c r="I40" s="286"/>
      <c r="J40" s="286"/>
      <c r="K40" s="286"/>
      <c r="L40" s="286"/>
      <c r="M40" s="286"/>
      <c r="Q40" s="41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</row>
    <row r="41" spans="1:153" ht="15" customHeight="1">
      <c r="B41" s="287"/>
      <c r="C41" s="286"/>
      <c r="E41" s="286"/>
      <c r="F41" s="287"/>
      <c r="G41" s="286"/>
      <c r="H41" s="287"/>
      <c r="I41" s="286"/>
      <c r="J41" s="286"/>
      <c r="K41" s="286"/>
      <c r="L41" s="286"/>
      <c r="M41" s="286"/>
      <c r="Q41" s="41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86"/>
      <c r="EO41" s="286"/>
      <c r="EP41" s="286"/>
      <c r="EQ41" s="286"/>
      <c r="ER41" s="286"/>
      <c r="ES41" s="286"/>
      <c r="ET41" s="286"/>
      <c r="EU41" s="286"/>
      <c r="EV41" s="286"/>
      <c r="EW41" s="286"/>
    </row>
    <row r="42" spans="1:153" ht="15" customHeight="1">
      <c r="B42" s="287"/>
      <c r="C42" s="286"/>
      <c r="E42" s="286"/>
      <c r="F42" s="287"/>
      <c r="G42" s="286"/>
      <c r="H42" s="287"/>
      <c r="I42" s="286"/>
      <c r="J42" s="286"/>
      <c r="K42" s="286"/>
      <c r="L42" s="286"/>
      <c r="M42" s="286"/>
      <c r="Q42" s="41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6"/>
      <c r="EL42" s="286"/>
      <c r="EM42" s="286"/>
      <c r="EN42" s="286"/>
      <c r="EO42" s="286"/>
      <c r="EP42" s="286"/>
      <c r="EQ42" s="286"/>
      <c r="ER42" s="286"/>
      <c r="ES42" s="286"/>
      <c r="ET42" s="286"/>
      <c r="EU42" s="286"/>
      <c r="EV42" s="286"/>
      <c r="EW42" s="286"/>
    </row>
    <row r="43" spans="1:153" ht="14.5">
      <c r="B43" s="287"/>
      <c r="C43" s="286"/>
      <c r="E43" s="286"/>
      <c r="F43" s="287"/>
      <c r="G43" s="286"/>
      <c r="H43" s="287"/>
      <c r="I43" s="286"/>
      <c r="J43" s="286"/>
      <c r="K43" s="286"/>
      <c r="L43" s="286"/>
      <c r="M43" s="286"/>
      <c r="Q43" s="41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286"/>
      <c r="CN43" s="286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/>
      <c r="EU43" s="286"/>
      <c r="EV43" s="286"/>
      <c r="EW43" s="286"/>
    </row>
    <row r="44" spans="1:153" ht="15" customHeight="1">
      <c r="B44" s="287"/>
      <c r="C44" s="286"/>
      <c r="E44" s="286"/>
      <c r="F44" s="287"/>
      <c r="G44" s="286"/>
      <c r="H44" s="287"/>
      <c r="I44" s="286"/>
      <c r="J44" s="286"/>
      <c r="K44" s="286"/>
      <c r="L44" s="286"/>
      <c r="M44" s="286"/>
      <c r="Q44" s="41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286"/>
      <c r="EF44" s="286"/>
      <c r="EG44" s="286"/>
      <c r="EH44" s="286"/>
      <c r="EI44" s="286"/>
      <c r="EJ44" s="286"/>
      <c r="EK44" s="286"/>
      <c r="EL44" s="286"/>
      <c r="EM44" s="286"/>
      <c r="EN44" s="286"/>
      <c r="EO44" s="286"/>
      <c r="EP44" s="286"/>
      <c r="EQ44" s="286"/>
      <c r="ER44" s="286"/>
      <c r="ES44" s="286"/>
      <c r="ET44" s="286"/>
      <c r="EU44" s="286"/>
      <c r="EV44" s="286"/>
      <c r="EW44" s="286"/>
    </row>
    <row r="45" spans="1:153" ht="15" customHeight="1">
      <c r="B45" s="287"/>
      <c r="C45" s="286"/>
      <c r="E45" s="286"/>
      <c r="F45" s="287"/>
      <c r="G45" s="286"/>
      <c r="H45" s="287"/>
      <c r="I45" s="286"/>
      <c r="J45" s="286"/>
      <c r="K45" s="286"/>
      <c r="L45" s="286"/>
      <c r="M45" s="286"/>
      <c r="Q45" s="41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6"/>
      <c r="CI45" s="286"/>
      <c r="CJ45" s="286"/>
      <c r="CK45" s="286"/>
      <c r="CL45" s="286"/>
      <c r="CM45" s="286"/>
      <c r="CN45" s="286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6"/>
      <c r="DB45" s="286"/>
      <c r="DC45" s="286"/>
      <c r="DD45" s="286"/>
      <c r="DE45" s="286"/>
      <c r="DF45" s="286"/>
      <c r="DG45" s="286"/>
      <c r="DH45" s="286"/>
      <c r="DI45" s="286"/>
      <c r="DJ45" s="286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6"/>
      <c r="DW45" s="286"/>
      <c r="DX45" s="286"/>
      <c r="DY45" s="286"/>
      <c r="DZ45" s="286"/>
      <c r="EA45" s="286"/>
      <c r="EB45" s="286"/>
      <c r="EC45" s="286"/>
      <c r="ED45" s="286"/>
      <c r="EE45" s="286"/>
      <c r="EF45" s="286"/>
      <c r="EG45" s="286"/>
      <c r="EH45" s="286"/>
      <c r="EI45" s="286"/>
      <c r="EJ45" s="286"/>
      <c r="EK45" s="286"/>
      <c r="EL45" s="286"/>
      <c r="EM45" s="286"/>
      <c r="EN45" s="286"/>
      <c r="EO45" s="286"/>
      <c r="EP45" s="286"/>
      <c r="EQ45" s="286"/>
      <c r="ER45" s="286"/>
      <c r="ES45" s="286"/>
      <c r="ET45" s="286"/>
      <c r="EU45" s="286"/>
      <c r="EV45" s="286"/>
      <c r="EW45" s="286"/>
    </row>
    <row r="46" spans="1:153" ht="15" customHeight="1">
      <c r="B46" s="287"/>
      <c r="C46" s="286"/>
      <c r="E46" s="286"/>
      <c r="F46" s="287"/>
      <c r="G46" s="286"/>
      <c r="H46" s="287"/>
      <c r="I46" s="286"/>
      <c r="J46" s="286"/>
      <c r="K46" s="286"/>
      <c r="L46" s="286"/>
      <c r="M46" s="286"/>
      <c r="Q46" s="41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6"/>
      <c r="CI46" s="286"/>
      <c r="CJ46" s="286"/>
      <c r="CK46" s="286"/>
      <c r="CL46" s="286"/>
      <c r="CM46" s="286"/>
      <c r="CN46" s="286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6"/>
      <c r="DB46" s="286"/>
      <c r="DC46" s="286"/>
      <c r="DD46" s="286"/>
      <c r="DE46" s="286"/>
      <c r="DF46" s="286"/>
      <c r="DG46" s="286"/>
      <c r="DH46" s="286"/>
      <c r="DI46" s="286"/>
      <c r="DJ46" s="286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6"/>
      <c r="DW46" s="286"/>
      <c r="DX46" s="286"/>
      <c r="DY46" s="286"/>
      <c r="DZ46" s="286"/>
      <c r="EA46" s="286"/>
      <c r="EB46" s="286"/>
      <c r="EC46" s="286"/>
      <c r="ED46" s="286"/>
      <c r="EE46" s="286"/>
      <c r="EF46" s="286"/>
      <c r="EG46" s="286"/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/>
      <c r="EU46" s="286"/>
      <c r="EV46" s="286"/>
      <c r="EW46" s="286"/>
    </row>
    <row r="47" spans="1:153" ht="15" customHeight="1">
      <c r="B47" s="287"/>
      <c r="C47" s="286"/>
      <c r="E47" s="286"/>
      <c r="F47" s="287"/>
      <c r="G47" s="286"/>
      <c r="H47" s="287"/>
      <c r="I47" s="286"/>
      <c r="J47" s="286"/>
      <c r="K47" s="286"/>
      <c r="L47" s="286"/>
      <c r="M47" s="286"/>
      <c r="Q47" s="41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</row>
    <row r="48" spans="1:153" ht="15" customHeight="1">
      <c r="B48" s="287"/>
      <c r="C48" s="286"/>
      <c r="E48" s="286"/>
      <c r="F48" s="287"/>
      <c r="G48" s="286"/>
      <c r="H48" s="287"/>
      <c r="I48" s="286"/>
      <c r="J48" s="286"/>
      <c r="K48" s="286"/>
      <c r="L48" s="286"/>
      <c r="M48" s="286"/>
      <c r="Q48" s="41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6"/>
      <c r="EL48" s="286"/>
      <c r="EM48" s="286"/>
      <c r="EN48" s="286"/>
      <c r="EO48" s="286"/>
      <c r="EP48" s="286"/>
      <c r="EQ48" s="286"/>
      <c r="ER48" s="286"/>
      <c r="ES48" s="286"/>
      <c r="ET48" s="286"/>
      <c r="EU48" s="286"/>
      <c r="EV48" s="286"/>
      <c r="EW48" s="286"/>
    </row>
    <row r="49" spans="2:153" ht="15" customHeight="1">
      <c r="B49" s="287"/>
      <c r="C49" s="286"/>
      <c r="E49" s="286"/>
      <c r="F49" s="287"/>
      <c r="G49" s="286"/>
      <c r="H49" s="287"/>
      <c r="I49" s="286"/>
      <c r="J49" s="286"/>
      <c r="K49" s="286"/>
      <c r="L49" s="286"/>
      <c r="M49" s="286"/>
      <c r="Q49" s="41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</row>
    <row r="50" spans="2:153" ht="15" customHeight="1">
      <c r="B50" s="287"/>
      <c r="C50" s="286"/>
      <c r="E50" s="286"/>
      <c r="F50" s="287"/>
      <c r="G50" s="286"/>
      <c r="H50" s="287"/>
      <c r="I50" s="286"/>
      <c r="J50" s="286"/>
      <c r="K50" s="286"/>
      <c r="L50" s="286"/>
      <c r="M50" s="286"/>
      <c r="Q50" s="41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  <c r="EQ50" s="286"/>
      <c r="ER50" s="286"/>
      <c r="ES50" s="286"/>
      <c r="ET50" s="286"/>
      <c r="EU50" s="286"/>
      <c r="EV50" s="286"/>
      <c r="EW50" s="286"/>
    </row>
    <row r="51" spans="2:153" ht="15" customHeight="1">
      <c r="B51" s="287"/>
      <c r="C51" s="286"/>
      <c r="E51" s="286"/>
      <c r="F51" s="287"/>
      <c r="G51" s="286"/>
      <c r="H51" s="287"/>
      <c r="I51" s="286"/>
      <c r="J51" s="286"/>
      <c r="K51" s="286"/>
      <c r="L51" s="286"/>
      <c r="M51" s="286"/>
      <c r="Q51" s="41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</row>
    <row r="52" spans="2:153" ht="15" customHeight="1">
      <c r="B52" s="287"/>
      <c r="C52" s="286"/>
      <c r="E52" s="286"/>
      <c r="F52" s="287"/>
      <c r="G52" s="286"/>
      <c r="H52" s="287"/>
      <c r="I52" s="286"/>
      <c r="J52" s="286"/>
      <c r="K52" s="286"/>
      <c r="L52" s="286"/>
      <c r="M52" s="286"/>
      <c r="Q52" s="41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</row>
    <row r="53" spans="2:153" ht="15" customHeight="1">
      <c r="B53" s="287"/>
      <c r="C53" s="286"/>
      <c r="E53" s="286"/>
      <c r="F53" s="287"/>
      <c r="G53" s="286"/>
      <c r="H53" s="287"/>
      <c r="I53" s="286"/>
      <c r="J53" s="286"/>
      <c r="K53" s="286"/>
      <c r="L53" s="286"/>
      <c r="M53" s="286"/>
      <c r="Q53" s="41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</row>
    <row r="54" spans="2:153" ht="15" customHeight="1">
      <c r="B54" s="287"/>
      <c r="C54" s="286"/>
      <c r="E54" s="286"/>
      <c r="F54" s="287"/>
      <c r="G54" s="286"/>
      <c r="H54" s="287"/>
      <c r="I54" s="286"/>
      <c r="J54" s="286"/>
      <c r="K54" s="286"/>
      <c r="L54" s="286"/>
      <c r="M54" s="286"/>
      <c r="Q54" s="41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6"/>
      <c r="EU54" s="286"/>
      <c r="EV54" s="286"/>
      <c r="EW54" s="286"/>
    </row>
    <row r="55" spans="2:153" ht="15" customHeight="1">
      <c r="B55" s="287"/>
      <c r="C55" s="286"/>
      <c r="E55" s="286"/>
      <c r="F55" s="287"/>
      <c r="G55" s="286"/>
      <c r="H55" s="287"/>
      <c r="I55" s="286"/>
      <c r="J55" s="286"/>
      <c r="K55" s="286"/>
      <c r="L55" s="286"/>
      <c r="M55" s="286"/>
      <c r="Q55" s="41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</row>
    <row r="56" spans="2:153" ht="15" customHeight="1">
      <c r="B56" s="287"/>
      <c r="C56" s="286"/>
      <c r="E56" s="286"/>
      <c r="F56" s="287"/>
      <c r="G56" s="286"/>
      <c r="H56" s="287"/>
      <c r="I56" s="286"/>
      <c r="J56" s="286"/>
      <c r="K56" s="286"/>
      <c r="L56" s="286"/>
      <c r="M56" s="286"/>
      <c r="Q56" s="41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</row>
    <row r="57" spans="2:153" ht="15" customHeight="1">
      <c r="B57" s="287"/>
      <c r="C57" s="286"/>
      <c r="E57" s="286"/>
      <c r="F57" s="287"/>
      <c r="G57" s="286"/>
      <c r="H57" s="287"/>
      <c r="I57" s="286"/>
      <c r="J57" s="286"/>
      <c r="K57" s="286"/>
      <c r="L57" s="286"/>
      <c r="M57" s="286"/>
      <c r="Q57" s="41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</row>
    <row r="58" spans="2:153" ht="15" customHeight="1">
      <c r="B58" s="287"/>
      <c r="C58" s="286"/>
      <c r="E58" s="286"/>
      <c r="F58" s="287"/>
      <c r="G58" s="286"/>
      <c r="H58" s="287"/>
      <c r="I58" s="286"/>
      <c r="J58" s="286"/>
      <c r="K58" s="286"/>
      <c r="L58" s="286"/>
      <c r="M58" s="286"/>
      <c r="Q58" s="41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</row>
    <row r="59" spans="2:153" ht="15" customHeight="1">
      <c r="B59" s="287"/>
      <c r="C59" s="286"/>
      <c r="E59" s="286"/>
      <c r="F59" s="287"/>
      <c r="G59" s="286"/>
      <c r="H59" s="287"/>
      <c r="I59" s="286"/>
      <c r="J59" s="286"/>
      <c r="K59" s="286"/>
      <c r="L59" s="286"/>
      <c r="M59" s="286"/>
      <c r="Q59" s="41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</row>
    <row r="60" spans="2:153" ht="15" customHeight="1">
      <c r="B60" s="287"/>
      <c r="C60" s="286"/>
      <c r="E60" s="286"/>
      <c r="F60" s="287"/>
      <c r="G60" s="286"/>
      <c r="H60" s="287"/>
      <c r="I60" s="286"/>
      <c r="J60" s="286"/>
      <c r="K60" s="286"/>
      <c r="L60" s="286"/>
      <c r="M60" s="286"/>
      <c r="Q60" s="41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6"/>
      <c r="DW60" s="286"/>
      <c r="DX60" s="286"/>
      <c r="DY60" s="286"/>
      <c r="DZ60" s="286"/>
      <c r="EA60" s="286"/>
      <c r="EB60" s="286"/>
      <c r="EC60" s="286"/>
      <c r="ED60" s="286"/>
      <c r="EE60" s="286"/>
      <c r="EF60" s="286"/>
      <c r="EG60" s="286"/>
      <c r="EH60" s="286"/>
      <c r="EI60" s="286"/>
      <c r="EJ60" s="286"/>
      <c r="EK60" s="286"/>
      <c r="EL60" s="286"/>
      <c r="EM60" s="286"/>
      <c r="EN60" s="286"/>
      <c r="EO60" s="286"/>
      <c r="EP60" s="286"/>
      <c r="EQ60" s="286"/>
      <c r="ER60" s="286"/>
      <c r="ES60" s="286"/>
      <c r="ET60" s="286"/>
      <c r="EU60" s="286"/>
      <c r="EV60" s="286"/>
      <c r="EW60" s="286"/>
    </row>
    <row r="61" spans="2:153" ht="15" customHeight="1">
      <c r="B61" s="287"/>
      <c r="C61" s="286"/>
      <c r="E61" s="286"/>
      <c r="F61" s="287"/>
      <c r="G61" s="286"/>
      <c r="H61" s="287"/>
      <c r="I61" s="286"/>
      <c r="J61" s="286"/>
      <c r="K61" s="286"/>
      <c r="L61" s="286"/>
      <c r="M61" s="286"/>
      <c r="Q61" s="41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6"/>
      <c r="CI61" s="286"/>
      <c r="CJ61" s="286"/>
      <c r="CK61" s="286"/>
      <c r="CL61" s="286"/>
      <c r="CM61" s="286"/>
      <c r="CN61" s="286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  <c r="EO61" s="286"/>
      <c r="EP61" s="286"/>
      <c r="EQ61" s="286"/>
      <c r="ER61" s="286"/>
      <c r="ES61" s="286"/>
      <c r="ET61" s="286"/>
      <c r="EU61" s="286"/>
      <c r="EV61" s="286"/>
      <c r="EW61" s="286"/>
    </row>
    <row r="62" spans="2:153" ht="15" customHeight="1">
      <c r="B62" s="287"/>
      <c r="C62" s="286"/>
      <c r="E62" s="286"/>
      <c r="F62" s="287"/>
      <c r="G62" s="286"/>
      <c r="H62" s="287"/>
      <c r="I62" s="286"/>
      <c r="J62" s="286"/>
      <c r="K62" s="286"/>
      <c r="L62" s="286"/>
      <c r="M62" s="286"/>
      <c r="Q62" s="41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6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6"/>
      <c r="DW62" s="286"/>
      <c r="DX62" s="286"/>
      <c r="DY62" s="286"/>
      <c r="DZ62" s="286"/>
      <c r="EA62" s="286"/>
      <c r="EB62" s="286"/>
      <c r="EC62" s="286"/>
      <c r="ED62" s="286"/>
      <c r="EE62" s="286"/>
      <c r="EF62" s="286"/>
      <c r="EG62" s="286"/>
      <c r="EH62" s="286"/>
      <c r="EI62" s="286"/>
      <c r="EJ62" s="286"/>
      <c r="EK62" s="286"/>
      <c r="EL62" s="286"/>
      <c r="EM62" s="286"/>
      <c r="EN62" s="286"/>
      <c r="EO62" s="286"/>
      <c r="EP62" s="286"/>
      <c r="EQ62" s="286"/>
      <c r="ER62" s="286"/>
      <c r="ES62" s="286"/>
      <c r="ET62" s="286"/>
      <c r="EU62" s="286"/>
      <c r="EV62" s="286"/>
      <c r="EW62" s="286"/>
    </row>
    <row r="63" spans="2:153" ht="15" customHeight="1">
      <c r="B63" s="287"/>
      <c r="C63" s="286"/>
      <c r="E63" s="286"/>
      <c r="F63" s="287"/>
      <c r="G63" s="286"/>
      <c r="H63" s="287"/>
      <c r="I63" s="286"/>
      <c r="J63" s="286"/>
      <c r="K63" s="286"/>
      <c r="L63" s="286"/>
      <c r="M63" s="286"/>
      <c r="Q63" s="41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6"/>
      <c r="CI63" s="286"/>
      <c r="CJ63" s="286"/>
      <c r="CK63" s="286"/>
      <c r="CL63" s="286"/>
      <c r="CM63" s="286"/>
      <c r="CN63" s="286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</row>
    <row r="64" spans="2:153" ht="15" customHeight="1">
      <c r="B64" s="287"/>
      <c r="C64" s="286"/>
      <c r="E64" s="286"/>
      <c r="F64" s="287"/>
      <c r="G64" s="286"/>
      <c r="H64" s="287"/>
      <c r="I64" s="286"/>
      <c r="J64" s="286"/>
      <c r="K64" s="286"/>
      <c r="L64" s="286"/>
      <c r="M64" s="286"/>
      <c r="Q64" s="41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</row>
    <row r="65" spans="2:153" ht="15" customHeight="1">
      <c r="B65" s="287"/>
      <c r="C65" s="286"/>
      <c r="E65" s="286"/>
      <c r="F65" s="287"/>
      <c r="G65" s="286"/>
      <c r="H65" s="287"/>
      <c r="I65" s="286"/>
      <c r="J65" s="286"/>
      <c r="K65" s="286"/>
      <c r="L65" s="286"/>
      <c r="M65" s="286"/>
      <c r="Q65" s="41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6"/>
      <c r="CI65" s="286"/>
      <c r="CJ65" s="286"/>
      <c r="CK65" s="286"/>
      <c r="CL65" s="286"/>
      <c r="CM65" s="286"/>
      <c r="CN65" s="286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6"/>
      <c r="DB65" s="286"/>
      <c r="DC65" s="286"/>
      <c r="DD65" s="286"/>
      <c r="DE65" s="286"/>
      <c r="DF65" s="286"/>
      <c r="DG65" s="286"/>
      <c r="DH65" s="286"/>
      <c r="DI65" s="286"/>
      <c r="DJ65" s="286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6"/>
      <c r="DW65" s="286"/>
      <c r="DX65" s="286"/>
      <c r="DY65" s="286"/>
      <c r="DZ65" s="286"/>
      <c r="EA65" s="286"/>
      <c r="EB65" s="286"/>
      <c r="EC65" s="286"/>
      <c r="ED65" s="286"/>
      <c r="EE65" s="286"/>
      <c r="EF65" s="286"/>
      <c r="EG65" s="286"/>
      <c r="EH65" s="286"/>
      <c r="EI65" s="286"/>
      <c r="EJ65" s="286"/>
      <c r="EK65" s="286"/>
      <c r="EL65" s="286"/>
      <c r="EM65" s="286"/>
      <c r="EN65" s="286"/>
      <c r="EO65" s="286"/>
      <c r="EP65" s="286"/>
      <c r="EQ65" s="286"/>
      <c r="ER65" s="286"/>
      <c r="ES65" s="286"/>
      <c r="ET65" s="286"/>
      <c r="EU65" s="286"/>
      <c r="EV65" s="286"/>
      <c r="EW65" s="286"/>
    </row>
    <row r="66" spans="2:153" ht="15" customHeight="1">
      <c r="B66" s="287"/>
      <c r="C66" s="286"/>
      <c r="E66" s="286"/>
      <c r="F66" s="287"/>
      <c r="G66" s="286"/>
      <c r="H66" s="287"/>
      <c r="I66" s="286"/>
      <c r="J66" s="286"/>
      <c r="K66" s="286"/>
      <c r="L66" s="286"/>
      <c r="M66" s="286"/>
      <c r="Q66" s="41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6"/>
      <c r="DW66" s="286"/>
      <c r="DX66" s="286"/>
      <c r="DY66" s="286"/>
      <c r="DZ66" s="286"/>
      <c r="EA66" s="286"/>
      <c r="EB66" s="286"/>
      <c r="EC66" s="286"/>
      <c r="ED66" s="286"/>
      <c r="EE66" s="286"/>
      <c r="EF66" s="286"/>
      <c r="EG66" s="286"/>
      <c r="EH66" s="286"/>
      <c r="EI66" s="286"/>
      <c r="EJ66" s="286"/>
      <c r="EK66" s="286"/>
      <c r="EL66" s="286"/>
      <c r="EM66" s="286"/>
      <c r="EN66" s="286"/>
      <c r="EO66" s="286"/>
      <c r="EP66" s="286"/>
      <c r="EQ66" s="286"/>
      <c r="ER66" s="286"/>
      <c r="ES66" s="286"/>
      <c r="ET66" s="286"/>
      <c r="EU66" s="286"/>
      <c r="EV66" s="286"/>
      <c r="EW66" s="286"/>
    </row>
    <row r="67" spans="2:153" ht="15" customHeight="1">
      <c r="B67" s="287"/>
      <c r="C67" s="286"/>
      <c r="E67" s="286"/>
      <c r="F67" s="287"/>
      <c r="G67" s="286"/>
      <c r="H67" s="287"/>
      <c r="I67" s="286"/>
      <c r="J67" s="286"/>
      <c r="K67" s="286"/>
      <c r="L67" s="286"/>
      <c r="M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</row>
    <row r="68" spans="2:153" ht="15" customHeight="1">
      <c r="B68" s="287"/>
      <c r="C68" s="286"/>
      <c r="E68" s="286"/>
      <c r="F68" s="287"/>
      <c r="G68" s="286"/>
      <c r="H68" s="287"/>
      <c r="I68" s="286"/>
      <c r="J68" s="286"/>
      <c r="K68" s="286"/>
      <c r="L68" s="286"/>
      <c r="M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  <c r="DZ68" s="286"/>
      <c r="EA68" s="286"/>
      <c r="EB68" s="286"/>
      <c r="EC68" s="286"/>
      <c r="ED68" s="286"/>
      <c r="EE68" s="286"/>
      <c r="EF68" s="286"/>
      <c r="EG68" s="286"/>
      <c r="EH68" s="286"/>
      <c r="EI68" s="286"/>
      <c r="EJ68" s="286"/>
      <c r="EK68" s="286"/>
      <c r="EL68" s="286"/>
      <c r="EM68" s="286"/>
      <c r="EN68" s="286"/>
      <c r="EO68" s="286"/>
      <c r="EP68" s="286"/>
      <c r="EQ68" s="286"/>
      <c r="ER68" s="286"/>
      <c r="ES68" s="286"/>
      <c r="ET68" s="286"/>
      <c r="EU68" s="286"/>
      <c r="EV68" s="286"/>
      <c r="EW68" s="286"/>
    </row>
    <row r="69" spans="2:153" ht="15" customHeight="1">
      <c r="B69" s="287"/>
      <c r="C69" s="286"/>
      <c r="E69" s="286"/>
      <c r="F69" s="287"/>
      <c r="G69" s="286"/>
      <c r="H69" s="287"/>
      <c r="I69" s="286"/>
      <c r="J69" s="286"/>
      <c r="K69" s="286"/>
      <c r="L69" s="286"/>
      <c r="M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86"/>
      <c r="CM69" s="286"/>
      <c r="CN69" s="286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6"/>
      <c r="DB69" s="286"/>
      <c r="DC69" s="286"/>
      <c r="DD69" s="286"/>
      <c r="DE69" s="286"/>
      <c r="DF69" s="286"/>
      <c r="DG69" s="286"/>
      <c r="DH69" s="286"/>
      <c r="DI69" s="286"/>
      <c r="DJ69" s="286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6"/>
      <c r="DW69" s="286"/>
      <c r="DX69" s="286"/>
      <c r="DY69" s="286"/>
      <c r="DZ69" s="286"/>
      <c r="EA69" s="286"/>
      <c r="EB69" s="286"/>
      <c r="EC69" s="286"/>
      <c r="ED69" s="286"/>
      <c r="EE69" s="286"/>
      <c r="EF69" s="286"/>
      <c r="EG69" s="286"/>
      <c r="EH69" s="286"/>
      <c r="EI69" s="286"/>
      <c r="EJ69" s="286"/>
      <c r="EK69" s="286"/>
      <c r="EL69" s="286"/>
      <c r="EM69" s="286"/>
      <c r="EN69" s="286"/>
      <c r="EO69" s="286"/>
      <c r="EP69" s="286"/>
      <c r="EQ69" s="286"/>
      <c r="ER69" s="286"/>
      <c r="ES69" s="286"/>
      <c r="ET69" s="286"/>
      <c r="EU69" s="286"/>
      <c r="EV69" s="286"/>
      <c r="EW69" s="286"/>
    </row>
  </sheetData>
  <sheetProtection algorithmName="SHA-512" hashValue="ki0YMGbqgMGJWnzw/Gxo7HyyZejzQSpdIEpnvsLcwgsw89dU71T7UZwtmAsaypVMIy1mYec+9DD3k0caX4xaWA==" saltValue="Hz5vQcWJA5pWZFeVaJDiPQ==" spinCount="100000" sheet="1" objects="1" scenarios="1" selectLockedCells="1" selectUnlockedCells="1"/>
  <autoFilter ref="A1:ED37">
    <filterColumn colId="3">
      <filters>
        <filter val="DEUS"/>
      </filters>
    </filterColumn>
    <filterColumn colId="10">
      <filters>
        <filter val="Áno"/>
      </filters>
    </filterColumn>
  </autoFilter>
  <mergeCells count="6">
    <mergeCell ref="A2:A3"/>
    <mergeCell ref="A33:A34"/>
    <mergeCell ref="A15:A24"/>
    <mergeCell ref="A25:A29"/>
    <mergeCell ref="A9:A14"/>
    <mergeCell ref="A5:A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T51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E4" sqref="E4"/>
    </sheetView>
  </sheetViews>
  <sheetFormatPr defaultColWidth="8.81640625" defaultRowHeight="15" customHeight="1"/>
  <cols>
    <col min="1" max="1" width="4.81640625" style="1" customWidth="1"/>
    <col min="2" max="2" width="11.54296875" style="10" customWidth="1"/>
    <col min="3" max="3" width="55" style="3" customWidth="1"/>
    <col min="4" max="4" width="11.54296875" style="9" customWidth="1"/>
    <col min="5" max="5" width="67.1796875" style="2" customWidth="1"/>
    <col min="6" max="6" width="19.453125" style="2" customWidth="1"/>
    <col min="7" max="7" width="16.81640625" style="3" customWidth="1"/>
    <col min="8" max="8" width="8.81640625" style="2"/>
    <col min="9" max="9" width="11.453125" style="68" customWidth="1"/>
    <col min="10" max="10" width="11.54296875" style="68" customWidth="1"/>
    <col min="11" max="12" width="9" style="68" bestFit="1" customWidth="1"/>
    <col min="13" max="13" width="16.453125" style="68" bestFit="1" customWidth="1"/>
    <col min="14" max="14" width="9" style="68" bestFit="1" customWidth="1"/>
    <col min="15" max="15" width="9.453125" style="68" customWidth="1"/>
    <col min="16" max="16" width="12" style="68" customWidth="1"/>
    <col min="17" max="17" width="9" style="42" customWidth="1"/>
    <col min="18" max="18" width="16.81640625" style="69" customWidth="1"/>
    <col min="19" max="19" width="16.453125" style="69" bestFit="1" customWidth="1"/>
    <col min="20" max="20" width="11.81640625" style="42" customWidth="1"/>
    <col min="21" max="16384" width="8.81640625" style="2"/>
  </cols>
  <sheetData>
    <row r="2" spans="1:20" s="11" customFormat="1" ht="15" customHeight="1">
      <c r="A2" s="1"/>
      <c r="B2" s="304" t="s">
        <v>1</v>
      </c>
      <c r="C2" s="306" t="s">
        <v>290</v>
      </c>
      <c r="D2" s="304" t="s">
        <v>3</v>
      </c>
      <c r="E2" s="306" t="s">
        <v>8</v>
      </c>
      <c r="F2" s="306" t="s">
        <v>291</v>
      </c>
      <c r="G2" s="306" t="s">
        <v>292</v>
      </c>
      <c r="I2" s="70"/>
      <c r="J2" s="71"/>
      <c r="K2" s="71"/>
      <c r="L2" s="71" t="s">
        <v>293</v>
      </c>
      <c r="M2" s="71"/>
      <c r="N2" s="71"/>
      <c r="O2" s="71"/>
      <c r="P2" s="72"/>
      <c r="Q2" s="68"/>
      <c r="R2" s="73"/>
      <c r="S2" s="74" t="s">
        <v>294</v>
      </c>
      <c r="T2" s="72"/>
    </row>
    <row r="3" spans="1:20" s="12" customFormat="1" ht="14.5">
      <c r="A3" s="1"/>
      <c r="B3" s="305"/>
      <c r="C3" s="308"/>
      <c r="D3" s="305"/>
      <c r="E3" s="307"/>
      <c r="F3" s="308"/>
      <c r="G3" s="308"/>
      <c r="I3" s="75" t="s">
        <v>295</v>
      </c>
      <c r="J3" s="75" t="s">
        <v>296</v>
      </c>
      <c r="K3" s="75" t="s">
        <v>297</v>
      </c>
      <c r="L3" s="75" t="s">
        <v>298</v>
      </c>
      <c r="M3" s="75" t="s">
        <v>299</v>
      </c>
      <c r="N3" s="75" t="s">
        <v>300</v>
      </c>
      <c r="O3" s="76" t="s">
        <v>301</v>
      </c>
      <c r="P3" s="75" t="s">
        <v>97</v>
      </c>
      <c r="Q3" s="68"/>
      <c r="R3" s="77" t="s">
        <v>302</v>
      </c>
      <c r="S3" s="78" t="s">
        <v>303</v>
      </c>
      <c r="T3" s="75" t="s">
        <v>304</v>
      </c>
    </row>
    <row r="4" spans="1:20" ht="14.5">
      <c r="B4" s="35" t="s">
        <v>305</v>
      </c>
      <c r="C4" s="36" t="s">
        <v>306</v>
      </c>
      <c r="D4" s="37" t="s">
        <v>307</v>
      </c>
      <c r="E4" s="91" t="s">
        <v>308</v>
      </c>
      <c r="F4" s="38" t="s">
        <v>23</v>
      </c>
      <c r="G4" s="38" t="s">
        <v>309</v>
      </c>
      <c r="I4" s="79"/>
      <c r="J4" s="79"/>
      <c r="K4" s="79"/>
      <c r="L4" s="79"/>
      <c r="M4" s="79"/>
      <c r="N4" s="79"/>
      <c r="O4" s="70"/>
      <c r="P4" s="79"/>
      <c r="R4" s="80"/>
      <c r="S4" s="81"/>
      <c r="T4" s="82"/>
    </row>
    <row r="5" spans="1:20" ht="43.5">
      <c r="B5" s="309" t="s">
        <v>20</v>
      </c>
      <c r="C5" s="311" t="s">
        <v>310</v>
      </c>
      <c r="D5" s="22" t="s">
        <v>311</v>
      </c>
      <c r="E5" s="86" t="s">
        <v>312</v>
      </c>
      <c r="F5" s="21" t="s">
        <v>21</v>
      </c>
      <c r="G5" s="21" t="s">
        <v>33</v>
      </c>
      <c r="I5" s="79" t="s">
        <v>313</v>
      </c>
      <c r="J5" s="79"/>
      <c r="K5" s="79"/>
      <c r="L5" s="79"/>
      <c r="M5" s="79"/>
      <c r="N5" s="79"/>
      <c r="O5" s="70"/>
      <c r="P5" s="79"/>
      <c r="R5" s="80">
        <f t="shared" ref="R5:R18" si="0">COUNTA(I5:N5)</f>
        <v>1</v>
      </c>
      <c r="S5" s="80">
        <f>COUNTA(O5)</f>
        <v>0</v>
      </c>
      <c r="T5" s="80">
        <f>SUM(R5:S5)</f>
        <v>1</v>
      </c>
    </row>
    <row r="6" spans="1:20" ht="14.5">
      <c r="B6" s="313"/>
      <c r="C6" s="314"/>
      <c r="D6" s="13" t="s">
        <v>22</v>
      </c>
      <c r="E6" s="87" t="s">
        <v>314</v>
      </c>
      <c r="F6" s="14" t="s">
        <v>23</v>
      </c>
      <c r="G6" s="14" t="s">
        <v>33</v>
      </c>
      <c r="I6" s="79" t="s">
        <v>313</v>
      </c>
      <c r="J6" s="79"/>
      <c r="K6" s="79"/>
      <c r="L6" s="79"/>
      <c r="M6" s="79"/>
      <c r="N6" s="79"/>
      <c r="O6" s="70"/>
      <c r="P6" s="79"/>
      <c r="R6" s="80">
        <f t="shared" si="0"/>
        <v>1</v>
      </c>
      <c r="S6" s="80">
        <f t="shared" ref="S6:S42" si="1">COUNTA(O6)</f>
        <v>0</v>
      </c>
      <c r="T6" s="80">
        <f t="shared" ref="T6:T42" si="2">SUM(R6:S6)</f>
        <v>1</v>
      </c>
    </row>
    <row r="7" spans="1:20" ht="29">
      <c r="B7" s="313"/>
      <c r="C7" s="314"/>
      <c r="D7" s="13" t="s">
        <v>37</v>
      </c>
      <c r="E7" s="87" t="s">
        <v>315</v>
      </c>
      <c r="F7" s="14" t="s">
        <v>21</v>
      </c>
      <c r="G7" s="14" t="s">
        <v>33</v>
      </c>
      <c r="I7" s="79" t="s">
        <v>313</v>
      </c>
      <c r="J7" s="79"/>
      <c r="K7" s="79"/>
      <c r="L7" s="79"/>
      <c r="M7" s="79"/>
      <c r="N7" s="79"/>
      <c r="O7" s="70"/>
      <c r="P7" s="79"/>
      <c r="R7" s="80">
        <f t="shared" si="0"/>
        <v>1</v>
      </c>
      <c r="S7" s="80">
        <f t="shared" si="1"/>
        <v>0</v>
      </c>
      <c r="T7" s="80">
        <f t="shared" si="2"/>
        <v>1</v>
      </c>
    </row>
    <row r="8" spans="1:20" ht="29">
      <c r="B8" s="310"/>
      <c r="C8" s="312"/>
      <c r="D8" s="24" t="s">
        <v>316</v>
      </c>
      <c r="E8" s="92" t="s">
        <v>317</v>
      </c>
      <c r="F8" s="15" t="s">
        <v>21</v>
      </c>
      <c r="G8" s="15" t="s">
        <v>68</v>
      </c>
      <c r="I8" s="79"/>
      <c r="J8" s="79"/>
      <c r="K8" s="79"/>
      <c r="L8" s="79"/>
      <c r="M8" s="79" t="s">
        <v>313</v>
      </c>
      <c r="N8" s="79"/>
      <c r="O8" s="70"/>
      <c r="P8" s="79"/>
      <c r="R8" s="80">
        <f t="shared" si="0"/>
        <v>1</v>
      </c>
      <c r="S8" s="80">
        <f t="shared" si="1"/>
        <v>0</v>
      </c>
      <c r="T8" s="80">
        <f t="shared" si="2"/>
        <v>1</v>
      </c>
    </row>
    <row r="9" spans="1:20" ht="14.5">
      <c r="B9" s="25" t="s">
        <v>318</v>
      </c>
      <c r="C9" s="28" t="s">
        <v>319</v>
      </c>
      <c r="D9" s="27" t="s">
        <v>320</v>
      </c>
      <c r="E9" s="91" t="s">
        <v>321</v>
      </c>
      <c r="F9" s="26" t="s">
        <v>23</v>
      </c>
      <c r="G9" s="26" t="s">
        <v>68</v>
      </c>
      <c r="I9" s="79"/>
      <c r="J9" s="79"/>
      <c r="K9" s="79"/>
      <c r="L9" s="79"/>
      <c r="M9" s="79"/>
      <c r="N9" s="79"/>
      <c r="O9" s="70"/>
      <c r="P9" s="79"/>
      <c r="R9" s="80">
        <f t="shared" si="0"/>
        <v>0</v>
      </c>
      <c r="S9" s="80">
        <f t="shared" si="1"/>
        <v>0</v>
      </c>
      <c r="T9" s="80">
        <f t="shared" si="2"/>
        <v>0</v>
      </c>
    </row>
    <row r="10" spans="1:20" ht="14.5">
      <c r="B10" s="25" t="s">
        <v>45</v>
      </c>
      <c r="C10" s="28" t="s">
        <v>322</v>
      </c>
      <c r="D10" s="27" t="s">
        <v>276</v>
      </c>
      <c r="E10" s="93" t="s">
        <v>322</v>
      </c>
      <c r="F10" s="26" t="s">
        <v>23</v>
      </c>
      <c r="G10" s="26" t="s">
        <v>31</v>
      </c>
      <c r="I10" s="79"/>
      <c r="J10" s="79"/>
      <c r="K10" s="79"/>
      <c r="L10" s="79"/>
      <c r="M10" s="79"/>
      <c r="N10" s="79"/>
      <c r="O10" s="70"/>
      <c r="P10" s="79"/>
      <c r="R10" s="80">
        <f t="shared" si="0"/>
        <v>0</v>
      </c>
      <c r="S10" s="80">
        <f t="shared" si="1"/>
        <v>0</v>
      </c>
      <c r="T10" s="80">
        <f t="shared" si="2"/>
        <v>0</v>
      </c>
    </row>
    <row r="11" spans="1:20" ht="29">
      <c r="B11" s="25" t="s">
        <v>277</v>
      </c>
      <c r="C11" s="28" t="s">
        <v>323</v>
      </c>
      <c r="D11" s="27" t="s">
        <v>278</v>
      </c>
      <c r="E11" s="288" t="s">
        <v>324</v>
      </c>
      <c r="F11" s="26" t="s">
        <v>23</v>
      </c>
      <c r="G11" s="26" t="s">
        <v>68</v>
      </c>
      <c r="I11" s="79"/>
      <c r="J11" s="79" t="s">
        <v>313</v>
      </c>
      <c r="K11" s="79"/>
      <c r="L11" s="79"/>
      <c r="M11" s="79" t="s">
        <v>313</v>
      </c>
      <c r="N11" s="79"/>
      <c r="O11" s="70"/>
      <c r="P11" s="79"/>
      <c r="R11" s="80">
        <f t="shared" si="0"/>
        <v>2</v>
      </c>
      <c r="S11" s="80">
        <f t="shared" si="1"/>
        <v>0</v>
      </c>
      <c r="T11" s="80">
        <f t="shared" si="2"/>
        <v>2</v>
      </c>
    </row>
    <row r="12" spans="1:20" ht="14.5">
      <c r="B12" s="309" t="s">
        <v>58</v>
      </c>
      <c r="C12" s="311" t="s">
        <v>325</v>
      </c>
      <c r="D12" s="22" t="s">
        <v>60</v>
      </c>
      <c r="E12" s="289" t="s">
        <v>326</v>
      </c>
      <c r="F12" s="21" t="s">
        <v>23</v>
      </c>
      <c r="G12" s="23" t="s">
        <v>31</v>
      </c>
      <c r="I12" s="79"/>
      <c r="J12" s="79"/>
      <c r="K12" s="79"/>
      <c r="L12" s="79"/>
      <c r="M12" s="79"/>
      <c r="N12" s="79"/>
      <c r="O12" s="70"/>
      <c r="P12" s="79"/>
      <c r="R12" s="80">
        <f t="shared" si="0"/>
        <v>0</v>
      </c>
      <c r="S12" s="80">
        <f t="shared" si="1"/>
        <v>0</v>
      </c>
      <c r="T12" s="80">
        <f t="shared" si="2"/>
        <v>0</v>
      </c>
    </row>
    <row r="13" spans="1:20" ht="43.5">
      <c r="B13" s="310"/>
      <c r="C13" s="312"/>
      <c r="D13" s="24" t="s">
        <v>70</v>
      </c>
      <c r="E13" s="290" t="s">
        <v>327</v>
      </c>
      <c r="F13" s="15" t="s">
        <v>23</v>
      </c>
      <c r="G13" s="16" t="s">
        <v>31</v>
      </c>
      <c r="I13" s="79"/>
      <c r="J13" s="79" t="s">
        <v>313</v>
      </c>
      <c r="K13" s="79"/>
      <c r="L13" s="79"/>
      <c r="M13" s="79" t="s">
        <v>313</v>
      </c>
      <c r="N13" s="79"/>
      <c r="O13" s="70"/>
      <c r="P13" s="79"/>
      <c r="R13" s="80">
        <f t="shared" si="0"/>
        <v>2</v>
      </c>
      <c r="S13" s="80">
        <f t="shared" si="1"/>
        <v>0</v>
      </c>
      <c r="T13" s="80">
        <f t="shared" si="2"/>
        <v>2</v>
      </c>
    </row>
    <row r="14" spans="1:20" ht="29">
      <c r="B14" s="17" t="s">
        <v>78</v>
      </c>
      <c r="C14" s="20" t="s">
        <v>72</v>
      </c>
      <c r="D14" s="19" t="s">
        <v>79</v>
      </c>
      <c r="E14" s="288" t="s">
        <v>328</v>
      </c>
      <c r="F14" s="18" t="s">
        <v>21</v>
      </c>
      <c r="G14" s="18" t="s">
        <v>31</v>
      </c>
      <c r="I14" s="79"/>
      <c r="J14" s="79" t="s">
        <v>313</v>
      </c>
      <c r="K14" s="79"/>
      <c r="L14" s="79"/>
      <c r="M14" s="79" t="s">
        <v>313</v>
      </c>
      <c r="N14" s="79"/>
      <c r="O14" s="70"/>
      <c r="P14" s="79"/>
      <c r="R14" s="80">
        <f t="shared" si="0"/>
        <v>2</v>
      </c>
      <c r="S14" s="80">
        <f t="shared" si="1"/>
        <v>0</v>
      </c>
      <c r="T14" s="80">
        <f t="shared" si="2"/>
        <v>2</v>
      </c>
    </row>
    <row r="15" spans="1:20" ht="14.5">
      <c r="B15" s="309" t="s">
        <v>84</v>
      </c>
      <c r="C15" s="311" t="s">
        <v>329</v>
      </c>
      <c r="D15" s="22" t="s">
        <v>330</v>
      </c>
      <c r="E15" s="291" t="s">
        <v>331</v>
      </c>
      <c r="F15" s="21" t="s">
        <v>23</v>
      </c>
      <c r="G15" s="21" t="s">
        <v>68</v>
      </c>
      <c r="I15" s="79"/>
      <c r="J15" s="79" t="s">
        <v>313</v>
      </c>
      <c r="K15" s="79"/>
      <c r="L15" s="79"/>
      <c r="M15" s="79" t="s">
        <v>313</v>
      </c>
      <c r="N15" s="79"/>
      <c r="O15" s="79"/>
      <c r="P15" s="79"/>
      <c r="Q15" s="83"/>
      <c r="R15" s="80">
        <f t="shared" si="0"/>
        <v>2</v>
      </c>
      <c r="S15" s="80">
        <f t="shared" si="1"/>
        <v>0</v>
      </c>
      <c r="T15" s="80">
        <f t="shared" si="2"/>
        <v>2</v>
      </c>
    </row>
    <row r="16" spans="1:20" ht="14.5">
      <c r="B16" s="310"/>
      <c r="C16" s="312"/>
      <c r="D16" s="24" t="s">
        <v>85</v>
      </c>
      <c r="E16" s="292" t="s">
        <v>332</v>
      </c>
      <c r="F16" s="15" t="s">
        <v>23</v>
      </c>
      <c r="G16" s="15" t="s">
        <v>68</v>
      </c>
      <c r="I16" s="79"/>
      <c r="J16" s="79" t="s">
        <v>313</v>
      </c>
      <c r="K16" s="79"/>
      <c r="L16" s="79"/>
      <c r="M16" s="79" t="s">
        <v>313</v>
      </c>
      <c r="N16" s="79"/>
      <c r="O16" s="79"/>
      <c r="P16" s="79"/>
      <c r="Q16" s="83"/>
      <c r="R16" s="80">
        <f t="shared" si="0"/>
        <v>2</v>
      </c>
      <c r="S16" s="80">
        <f t="shared" si="1"/>
        <v>0</v>
      </c>
      <c r="T16" s="80">
        <f t="shared" si="2"/>
        <v>2</v>
      </c>
    </row>
    <row r="17" spans="1:20" ht="14.5">
      <c r="B17" s="309" t="s">
        <v>279</v>
      </c>
      <c r="C17" s="311" t="s">
        <v>333</v>
      </c>
      <c r="D17" s="22" t="s">
        <v>334</v>
      </c>
      <c r="E17" s="291" t="s">
        <v>335</v>
      </c>
      <c r="F17" s="21" t="s">
        <v>21</v>
      </c>
      <c r="G17" s="21" t="s">
        <v>281</v>
      </c>
      <c r="I17" s="79" t="s">
        <v>313</v>
      </c>
      <c r="J17" s="79"/>
      <c r="K17" s="79"/>
      <c r="L17" s="79"/>
      <c r="M17" s="79"/>
      <c r="N17" s="79"/>
      <c r="O17" s="79"/>
      <c r="P17" s="79"/>
      <c r="Q17" s="83"/>
      <c r="R17" s="80">
        <f t="shared" si="0"/>
        <v>1</v>
      </c>
      <c r="S17" s="80">
        <f t="shared" si="1"/>
        <v>0</v>
      </c>
      <c r="T17" s="80">
        <f t="shared" si="2"/>
        <v>1</v>
      </c>
    </row>
    <row r="18" spans="1:20" ht="14.5">
      <c r="B18" s="310"/>
      <c r="C18" s="312"/>
      <c r="D18" s="24" t="s">
        <v>280</v>
      </c>
      <c r="E18" s="292" t="s">
        <v>336</v>
      </c>
      <c r="F18" s="15" t="s">
        <v>23</v>
      </c>
      <c r="G18" s="15" t="s">
        <v>281</v>
      </c>
      <c r="I18" s="79" t="s">
        <v>313</v>
      </c>
      <c r="J18" s="79"/>
      <c r="K18" s="79"/>
      <c r="L18" s="79"/>
      <c r="M18" s="79"/>
      <c r="N18" s="79"/>
      <c r="O18" s="79"/>
      <c r="P18" s="79"/>
      <c r="Q18" s="83"/>
      <c r="R18" s="80">
        <f t="shared" si="0"/>
        <v>1</v>
      </c>
      <c r="S18" s="80">
        <f t="shared" si="1"/>
        <v>0</v>
      </c>
      <c r="T18" s="80">
        <f t="shared" si="2"/>
        <v>1</v>
      </c>
    </row>
    <row r="19" spans="1:20" s="56" customFormat="1" ht="29">
      <c r="A19" s="51"/>
      <c r="B19" s="52" t="s">
        <v>337</v>
      </c>
      <c r="C19" s="53" t="s">
        <v>338</v>
      </c>
      <c r="D19" s="54" t="s">
        <v>339</v>
      </c>
      <c r="E19" s="94" t="s">
        <v>340</v>
      </c>
      <c r="F19" s="55" t="s">
        <v>21</v>
      </c>
      <c r="G19" s="55" t="s">
        <v>33</v>
      </c>
      <c r="I19" s="79"/>
      <c r="J19" s="79"/>
      <c r="K19" s="79"/>
      <c r="L19" s="79"/>
      <c r="M19" s="79"/>
      <c r="N19" s="79"/>
      <c r="O19" s="79"/>
      <c r="P19" s="79"/>
      <c r="Q19" s="42"/>
      <c r="R19" s="80"/>
      <c r="S19" s="80">
        <f t="shared" si="1"/>
        <v>0</v>
      </c>
      <c r="T19" s="80">
        <f t="shared" si="2"/>
        <v>0</v>
      </c>
    </row>
    <row r="20" spans="1:20" ht="43.5">
      <c r="B20" s="25" t="s">
        <v>282</v>
      </c>
      <c r="C20" s="28" t="s">
        <v>341</v>
      </c>
      <c r="D20" s="27" t="s">
        <v>283</v>
      </c>
      <c r="E20" s="288" t="s">
        <v>342</v>
      </c>
      <c r="F20" s="26" t="s">
        <v>21</v>
      </c>
      <c r="G20" s="26" t="s">
        <v>281</v>
      </c>
      <c r="I20" s="79" t="s">
        <v>313</v>
      </c>
      <c r="J20" s="79"/>
      <c r="K20" s="79"/>
      <c r="L20" s="79"/>
      <c r="M20" s="79"/>
      <c r="N20" s="79"/>
      <c r="O20" s="70"/>
      <c r="P20" s="79"/>
      <c r="R20" s="80">
        <f t="shared" ref="R20:R27" si="3">COUNTA(I20:N20)</f>
        <v>1</v>
      </c>
      <c r="S20" s="80">
        <f t="shared" si="1"/>
        <v>0</v>
      </c>
      <c r="T20" s="80">
        <f t="shared" si="2"/>
        <v>1</v>
      </c>
    </row>
    <row r="21" spans="1:20" ht="14.5">
      <c r="B21" s="25" t="s">
        <v>343</v>
      </c>
      <c r="C21" s="28" t="s">
        <v>344</v>
      </c>
      <c r="D21" s="27" t="s">
        <v>345</v>
      </c>
      <c r="E21" s="288" t="s">
        <v>346</v>
      </c>
      <c r="F21" s="26" t="s">
        <v>21</v>
      </c>
      <c r="G21" s="26" t="s">
        <v>33</v>
      </c>
      <c r="I21" s="79" t="s">
        <v>313</v>
      </c>
      <c r="J21" s="79"/>
      <c r="K21" s="79"/>
      <c r="L21" s="79"/>
      <c r="M21" s="79"/>
      <c r="N21" s="79"/>
      <c r="O21" s="70"/>
      <c r="P21" s="79"/>
      <c r="R21" s="80">
        <f t="shared" si="3"/>
        <v>1</v>
      </c>
      <c r="S21" s="80">
        <f t="shared" si="1"/>
        <v>0</v>
      </c>
      <c r="T21" s="80">
        <f t="shared" si="2"/>
        <v>1</v>
      </c>
    </row>
    <row r="22" spans="1:20" ht="14.5">
      <c r="B22" s="309" t="s">
        <v>93</v>
      </c>
      <c r="C22" s="311" t="s">
        <v>347</v>
      </c>
      <c r="D22" s="22" t="s">
        <v>284</v>
      </c>
      <c r="E22" s="88" t="s">
        <v>285</v>
      </c>
      <c r="F22" s="21" t="s">
        <v>23</v>
      </c>
      <c r="G22" s="21" t="s">
        <v>68</v>
      </c>
      <c r="I22" s="79"/>
      <c r="J22" s="79"/>
      <c r="K22" s="79"/>
      <c r="L22" s="79"/>
      <c r="M22" s="79"/>
      <c r="N22" s="79"/>
      <c r="O22" s="70"/>
      <c r="P22" s="79" t="s">
        <v>313</v>
      </c>
      <c r="R22" s="80">
        <f t="shared" si="3"/>
        <v>0</v>
      </c>
      <c r="S22" s="80">
        <f t="shared" si="1"/>
        <v>0</v>
      </c>
      <c r="T22" s="80">
        <f t="shared" si="2"/>
        <v>0</v>
      </c>
    </row>
    <row r="23" spans="1:20" ht="29">
      <c r="B23" s="313"/>
      <c r="C23" s="314"/>
      <c r="D23" s="13" t="s">
        <v>94</v>
      </c>
      <c r="E23" s="89" t="s">
        <v>348</v>
      </c>
      <c r="F23" s="14" t="s">
        <v>23</v>
      </c>
      <c r="G23" s="14" t="s">
        <v>68</v>
      </c>
      <c r="I23" s="79"/>
      <c r="J23" s="79"/>
      <c r="K23" s="79"/>
      <c r="L23" s="79"/>
      <c r="M23" s="79"/>
      <c r="N23" s="79"/>
      <c r="O23" s="70"/>
      <c r="P23" s="79" t="s">
        <v>313</v>
      </c>
      <c r="R23" s="80">
        <f t="shared" si="3"/>
        <v>0</v>
      </c>
      <c r="S23" s="80">
        <f t="shared" si="1"/>
        <v>0</v>
      </c>
      <c r="T23" s="80">
        <f t="shared" si="2"/>
        <v>0</v>
      </c>
    </row>
    <row r="24" spans="1:20" ht="43.5">
      <c r="B24" s="310"/>
      <c r="C24" s="312"/>
      <c r="D24" s="24" t="s">
        <v>105</v>
      </c>
      <c r="E24" s="92" t="s">
        <v>349</v>
      </c>
      <c r="F24" s="15" t="s">
        <v>23</v>
      </c>
      <c r="G24" s="16">
        <v>2025</v>
      </c>
      <c r="I24" s="79"/>
      <c r="J24" s="79"/>
      <c r="K24" s="79"/>
      <c r="L24" s="79" t="s">
        <v>313</v>
      </c>
      <c r="M24" s="79"/>
      <c r="N24" s="79"/>
      <c r="O24" s="70" t="s">
        <v>313</v>
      </c>
      <c r="P24" s="79"/>
      <c r="R24" s="80">
        <f t="shared" si="3"/>
        <v>1</v>
      </c>
      <c r="S24" s="80">
        <f t="shared" si="1"/>
        <v>1</v>
      </c>
      <c r="T24" s="80">
        <f t="shared" si="2"/>
        <v>2</v>
      </c>
    </row>
    <row r="25" spans="1:20" ht="43.5">
      <c r="B25" s="25" t="s">
        <v>350</v>
      </c>
      <c r="C25" s="28" t="s">
        <v>351</v>
      </c>
      <c r="D25" s="27" t="s">
        <v>352</v>
      </c>
      <c r="E25" s="95" t="s">
        <v>353</v>
      </c>
      <c r="F25" s="26" t="s">
        <v>354</v>
      </c>
      <c r="G25" s="28">
        <v>2025</v>
      </c>
      <c r="I25" s="79"/>
      <c r="J25" s="79"/>
      <c r="K25" s="79"/>
      <c r="L25" s="79" t="s">
        <v>313</v>
      </c>
      <c r="M25" s="79"/>
      <c r="N25" s="79"/>
      <c r="O25" s="70" t="s">
        <v>313</v>
      </c>
      <c r="P25" s="79" t="s">
        <v>313</v>
      </c>
      <c r="R25" s="80">
        <f t="shared" si="3"/>
        <v>1</v>
      </c>
      <c r="S25" s="80">
        <f t="shared" si="1"/>
        <v>1</v>
      </c>
      <c r="T25" s="80">
        <f t="shared" si="2"/>
        <v>2</v>
      </c>
    </row>
    <row r="26" spans="1:20" ht="14.5">
      <c r="B26" s="309" t="s">
        <v>138</v>
      </c>
      <c r="C26" s="311" t="s">
        <v>355</v>
      </c>
      <c r="D26" s="22" t="s">
        <v>139</v>
      </c>
      <c r="E26" s="291" t="s">
        <v>356</v>
      </c>
      <c r="F26" s="21" t="s">
        <v>354</v>
      </c>
      <c r="G26" s="21" t="s">
        <v>31</v>
      </c>
      <c r="I26" s="79"/>
      <c r="J26" s="79"/>
      <c r="K26" s="79"/>
      <c r="L26" s="79"/>
      <c r="M26" s="79"/>
      <c r="N26" s="79"/>
      <c r="O26" s="70"/>
      <c r="P26" s="79"/>
      <c r="R26" s="80">
        <f t="shared" si="3"/>
        <v>0</v>
      </c>
      <c r="S26" s="80">
        <f t="shared" si="1"/>
        <v>0</v>
      </c>
      <c r="T26" s="80">
        <f t="shared" si="2"/>
        <v>0</v>
      </c>
    </row>
    <row r="27" spans="1:20" ht="29">
      <c r="B27" s="313"/>
      <c r="C27" s="314"/>
      <c r="D27" s="13" t="s">
        <v>160</v>
      </c>
      <c r="E27" s="293" t="s">
        <v>357</v>
      </c>
      <c r="F27" s="14" t="s">
        <v>21</v>
      </c>
      <c r="G27" s="14" t="s">
        <v>31</v>
      </c>
      <c r="I27" s="79"/>
      <c r="J27" s="79" t="s">
        <v>313</v>
      </c>
      <c r="K27" s="79"/>
      <c r="L27" s="79"/>
      <c r="M27" s="79" t="s">
        <v>313</v>
      </c>
      <c r="N27" s="79"/>
      <c r="O27" s="70"/>
      <c r="P27" s="79"/>
      <c r="R27" s="80">
        <f t="shared" si="3"/>
        <v>2</v>
      </c>
      <c r="S27" s="80">
        <f t="shared" si="1"/>
        <v>0</v>
      </c>
      <c r="T27" s="80">
        <f t="shared" si="2"/>
        <v>2</v>
      </c>
    </row>
    <row r="28" spans="1:20" s="56" customFormat="1" ht="14.5">
      <c r="A28" s="51"/>
      <c r="B28" s="313"/>
      <c r="C28" s="314"/>
      <c r="D28" s="57" t="s">
        <v>358</v>
      </c>
      <c r="E28" s="90" t="s">
        <v>359</v>
      </c>
      <c r="F28" s="58" t="s">
        <v>354</v>
      </c>
      <c r="G28" s="58" t="s">
        <v>68</v>
      </c>
      <c r="I28" s="79"/>
      <c r="J28" s="79"/>
      <c r="K28" s="79"/>
      <c r="L28" s="79"/>
      <c r="M28" s="79"/>
      <c r="N28" s="79"/>
      <c r="O28" s="70"/>
      <c r="P28" s="79"/>
      <c r="Q28" s="42"/>
      <c r="R28" s="80"/>
      <c r="S28" s="80">
        <f t="shared" si="1"/>
        <v>0</v>
      </c>
      <c r="T28" s="80">
        <f t="shared" si="2"/>
        <v>0</v>
      </c>
    </row>
    <row r="29" spans="1:20" ht="14.5">
      <c r="B29" s="313"/>
      <c r="C29" s="314"/>
      <c r="D29" s="13" t="s">
        <v>179</v>
      </c>
      <c r="E29" s="293" t="s">
        <v>181</v>
      </c>
      <c r="F29" s="14" t="s">
        <v>354</v>
      </c>
      <c r="G29" s="14" t="s">
        <v>31</v>
      </c>
      <c r="I29" s="79"/>
      <c r="J29" s="79" t="s">
        <v>313</v>
      </c>
      <c r="K29" s="79"/>
      <c r="L29" s="79"/>
      <c r="M29" s="79" t="s">
        <v>313</v>
      </c>
      <c r="N29" s="79"/>
      <c r="O29" s="70"/>
      <c r="P29" s="79"/>
      <c r="R29" s="80">
        <f>COUNTA(I29:N29)</f>
        <v>2</v>
      </c>
      <c r="S29" s="80">
        <f t="shared" si="1"/>
        <v>0</v>
      </c>
      <c r="T29" s="80">
        <f t="shared" si="2"/>
        <v>2</v>
      </c>
    </row>
    <row r="30" spans="1:20" s="56" customFormat="1" ht="14.5">
      <c r="A30" s="51"/>
      <c r="B30" s="313"/>
      <c r="C30" s="314"/>
      <c r="D30" s="57" t="s">
        <v>360</v>
      </c>
      <c r="E30" s="90" t="s">
        <v>361</v>
      </c>
      <c r="F30" s="58" t="s">
        <v>354</v>
      </c>
      <c r="G30" s="58" t="s">
        <v>68</v>
      </c>
      <c r="I30" s="79"/>
      <c r="J30" s="79"/>
      <c r="K30" s="79"/>
      <c r="L30" s="79"/>
      <c r="M30" s="79"/>
      <c r="N30" s="79"/>
      <c r="O30" s="70"/>
      <c r="P30" s="79"/>
      <c r="Q30" s="42"/>
      <c r="R30" s="80"/>
      <c r="S30" s="80">
        <f t="shared" si="1"/>
        <v>0</v>
      </c>
      <c r="T30" s="80">
        <f t="shared" si="2"/>
        <v>0</v>
      </c>
    </row>
    <row r="31" spans="1:20" ht="14.5">
      <c r="B31" s="313"/>
      <c r="C31" s="314"/>
      <c r="D31" s="13" t="s">
        <v>362</v>
      </c>
      <c r="E31" s="293" t="s">
        <v>363</v>
      </c>
      <c r="F31" s="14" t="s">
        <v>354</v>
      </c>
      <c r="G31" s="14" t="s">
        <v>31</v>
      </c>
      <c r="I31" s="79"/>
      <c r="J31" s="79" t="s">
        <v>313</v>
      </c>
      <c r="K31" s="79"/>
      <c r="L31" s="79"/>
      <c r="M31" s="79" t="s">
        <v>313</v>
      </c>
      <c r="N31" s="79"/>
      <c r="O31" s="70"/>
      <c r="P31" s="79"/>
      <c r="R31" s="80">
        <f>COUNTA(I31:N31)</f>
        <v>2</v>
      </c>
      <c r="S31" s="80">
        <f t="shared" si="1"/>
        <v>0</v>
      </c>
      <c r="T31" s="80">
        <f t="shared" si="2"/>
        <v>2</v>
      </c>
    </row>
    <row r="32" spans="1:20" s="56" customFormat="1" ht="14.5">
      <c r="A32" s="51"/>
      <c r="B32" s="313"/>
      <c r="C32" s="314"/>
      <c r="D32" s="57" t="s">
        <v>364</v>
      </c>
      <c r="E32" s="90" t="s">
        <v>365</v>
      </c>
      <c r="F32" s="58" t="s">
        <v>354</v>
      </c>
      <c r="G32" s="58" t="s">
        <v>68</v>
      </c>
      <c r="I32" s="79"/>
      <c r="J32" s="79"/>
      <c r="K32" s="79"/>
      <c r="L32" s="79"/>
      <c r="M32" s="79"/>
      <c r="N32" s="79"/>
      <c r="O32" s="70"/>
      <c r="P32" s="79"/>
      <c r="Q32" s="42"/>
      <c r="R32" s="80"/>
      <c r="S32" s="80">
        <f t="shared" si="1"/>
        <v>0</v>
      </c>
      <c r="T32" s="80">
        <f t="shared" si="2"/>
        <v>0</v>
      </c>
    </row>
    <row r="33" spans="1:20" s="56" customFormat="1" ht="14.5">
      <c r="A33" s="51"/>
      <c r="B33" s="310"/>
      <c r="C33" s="312"/>
      <c r="D33" s="59" t="s">
        <v>366</v>
      </c>
      <c r="E33" s="96" t="s">
        <v>367</v>
      </c>
      <c r="F33" s="60" t="s">
        <v>21</v>
      </c>
      <c r="G33" s="60" t="s">
        <v>68</v>
      </c>
      <c r="I33" s="79"/>
      <c r="J33" s="79"/>
      <c r="K33" s="79"/>
      <c r="L33" s="79"/>
      <c r="M33" s="79"/>
      <c r="N33" s="79"/>
      <c r="O33" s="70"/>
      <c r="P33" s="79"/>
      <c r="Q33" s="42"/>
      <c r="R33" s="80"/>
      <c r="S33" s="80">
        <f t="shared" si="1"/>
        <v>0</v>
      </c>
      <c r="T33" s="80">
        <f t="shared" si="2"/>
        <v>0</v>
      </c>
    </row>
    <row r="34" spans="1:20" ht="29">
      <c r="B34" s="309" t="s">
        <v>368</v>
      </c>
      <c r="C34" s="311" t="s">
        <v>369</v>
      </c>
      <c r="D34" s="22" t="s">
        <v>370</v>
      </c>
      <c r="E34" s="291" t="s">
        <v>371</v>
      </c>
      <c r="F34" s="21" t="s">
        <v>354</v>
      </c>
      <c r="G34" s="21" t="s">
        <v>31</v>
      </c>
      <c r="I34" s="79"/>
      <c r="J34" s="79" t="s">
        <v>313</v>
      </c>
      <c r="K34" s="79"/>
      <c r="L34" s="79"/>
      <c r="M34" s="79" t="s">
        <v>313</v>
      </c>
      <c r="N34" s="79"/>
      <c r="O34" s="70"/>
      <c r="P34" s="79"/>
      <c r="R34" s="80">
        <f t="shared" ref="R34:R42" si="4">COUNTA(I34:N34)</f>
        <v>2</v>
      </c>
      <c r="S34" s="80">
        <f t="shared" si="1"/>
        <v>0</v>
      </c>
      <c r="T34" s="80">
        <f t="shared" si="2"/>
        <v>2</v>
      </c>
    </row>
    <row r="35" spans="1:20" s="56" customFormat="1" ht="14.5">
      <c r="A35" s="51"/>
      <c r="B35" s="313"/>
      <c r="C35" s="314"/>
      <c r="D35" s="57" t="s">
        <v>372</v>
      </c>
      <c r="E35" s="90" t="s">
        <v>373</v>
      </c>
      <c r="F35" s="58" t="s">
        <v>354</v>
      </c>
      <c r="G35" s="58" t="s">
        <v>68</v>
      </c>
      <c r="I35" s="79"/>
      <c r="J35" s="79"/>
      <c r="K35" s="79"/>
      <c r="L35" s="79"/>
      <c r="M35" s="79"/>
      <c r="N35" s="79"/>
      <c r="O35" s="70"/>
      <c r="P35" s="79"/>
      <c r="Q35" s="42"/>
      <c r="R35" s="80">
        <f t="shared" si="4"/>
        <v>0</v>
      </c>
      <c r="S35" s="80">
        <f t="shared" si="1"/>
        <v>0</v>
      </c>
      <c r="T35" s="80">
        <f t="shared" si="2"/>
        <v>0</v>
      </c>
    </row>
    <row r="36" spans="1:20" s="56" customFormat="1" ht="29">
      <c r="A36" s="51"/>
      <c r="B36" s="310"/>
      <c r="C36" s="312"/>
      <c r="D36" s="59" t="s">
        <v>374</v>
      </c>
      <c r="E36" s="96" t="s">
        <v>375</v>
      </c>
      <c r="F36" s="60" t="s">
        <v>21</v>
      </c>
      <c r="G36" s="60" t="s">
        <v>68</v>
      </c>
      <c r="I36" s="79"/>
      <c r="J36" s="79"/>
      <c r="K36" s="79"/>
      <c r="L36" s="79"/>
      <c r="M36" s="79"/>
      <c r="N36" s="79"/>
      <c r="O36" s="70"/>
      <c r="P36" s="79"/>
      <c r="Q36" s="42"/>
      <c r="R36" s="80">
        <f t="shared" si="4"/>
        <v>0</v>
      </c>
      <c r="S36" s="80">
        <f t="shared" si="1"/>
        <v>0</v>
      </c>
      <c r="T36" s="80">
        <f t="shared" si="2"/>
        <v>0</v>
      </c>
    </row>
    <row r="37" spans="1:20" ht="14.5">
      <c r="B37" s="25" t="s">
        <v>196</v>
      </c>
      <c r="C37" s="28" t="s">
        <v>376</v>
      </c>
      <c r="D37" s="27" t="s">
        <v>197</v>
      </c>
      <c r="E37" s="288" t="s">
        <v>377</v>
      </c>
      <c r="F37" s="26" t="s">
        <v>354</v>
      </c>
      <c r="G37" s="26" t="s">
        <v>31</v>
      </c>
      <c r="I37" s="79"/>
      <c r="J37" s="79" t="s">
        <v>313</v>
      </c>
      <c r="K37" s="79"/>
      <c r="L37" s="79"/>
      <c r="M37" s="79" t="s">
        <v>313</v>
      </c>
      <c r="N37" s="79"/>
      <c r="O37" s="70"/>
      <c r="P37" s="79"/>
      <c r="R37" s="80">
        <f t="shared" si="4"/>
        <v>2</v>
      </c>
      <c r="S37" s="80">
        <f t="shared" si="1"/>
        <v>0</v>
      </c>
      <c r="T37" s="80">
        <f t="shared" si="2"/>
        <v>2</v>
      </c>
    </row>
    <row r="38" spans="1:20" ht="14.5">
      <c r="B38" s="17" t="s">
        <v>219</v>
      </c>
      <c r="C38" s="20" t="s">
        <v>378</v>
      </c>
      <c r="D38" s="19" t="s">
        <v>286</v>
      </c>
      <c r="E38" s="288" t="s">
        <v>224</v>
      </c>
      <c r="F38" s="18" t="s">
        <v>379</v>
      </c>
      <c r="G38" s="18" t="s">
        <v>119</v>
      </c>
      <c r="I38" s="79"/>
      <c r="J38" s="79"/>
      <c r="K38" s="79"/>
      <c r="L38" s="79"/>
      <c r="M38" s="79"/>
      <c r="N38" s="79"/>
      <c r="O38" s="70"/>
      <c r="P38" s="79"/>
      <c r="R38" s="80">
        <f t="shared" si="4"/>
        <v>0</v>
      </c>
      <c r="S38" s="80">
        <f t="shared" si="1"/>
        <v>0</v>
      </c>
      <c r="T38" s="80">
        <f t="shared" si="2"/>
        <v>0</v>
      </c>
    </row>
    <row r="39" spans="1:20" ht="29">
      <c r="B39" s="29" t="s">
        <v>380</v>
      </c>
      <c r="C39" s="30" t="s">
        <v>381</v>
      </c>
      <c r="D39" s="31" t="s">
        <v>382</v>
      </c>
      <c r="E39" s="97" t="s">
        <v>383</v>
      </c>
      <c r="F39" s="32" t="s">
        <v>21</v>
      </c>
      <c r="G39" s="32" t="s">
        <v>68</v>
      </c>
      <c r="I39" s="79"/>
      <c r="J39" s="79"/>
      <c r="K39" s="79"/>
      <c r="L39" s="79"/>
      <c r="M39" s="79" t="s">
        <v>313</v>
      </c>
      <c r="N39" s="79"/>
      <c r="O39" s="70"/>
      <c r="P39" s="79"/>
      <c r="R39" s="80">
        <f t="shared" si="4"/>
        <v>1</v>
      </c>
      <c r="S39" s="80">
        <f t="shared" si="1"/>
        <v>0</v>
      </c>
      <c r="T39" s="80">
        <f t="shared" si="2"/>
        <v>1</v>
      </c>
    </row>
    <row r="40" spans="1:20" ht="14.5">
      <c r="B40" s="25" t="s">
        <v>384</v>
      </c>
      <c r="C40" s="30" t="s">
        <v>385</v>
      </c>
      <c r="D40" s="27" t="s">
        <v>386</v>
      </c>
      <c r="E40" s="288" t="s">
        <v>387</v>
      </c>
      <c r="F40" s="26" t="s">
        <v>21</v>
      </c>
      <c r="G40" s="26" t="s">
        <v>68</v>
      </c>
      <c r="I40" s="79"/>
      <c r="J40" s="79" t="s">
        <v>313</v>
      </c>
      <c r="K40" s="79"/>
      <c r="L40" s="79"/>
      <c r="M40" s="79" t="s">
        <v>313</v>
      </c>
      <c r="N40" s="79"/>
      <c r="O40" s="70"/>
      <c r="P40" s="79"/>
      <c r="R40" s="80">
        <f t="shared" si="4"/>
        <v>2</v>
      </c>
      <c r="S40" s="80">
        <f t="shared" si="1"/>
        <v>0</v>
      </c>
      <c r="T40" s="80">
        <f t="shared" si="2"/>
        <v>2</v>
      </c>
    </row>
    <row r="41" spans="1:20" ht="29">
      <c r="B41" s="64" t="s">
        <v>287</v>
      </c>
      <c r="C41" s="67" t="s">
        <v>388</v>
      </c>
      <c r="D41" s="66" t="s">
        <v>288</v>
      </c>
      <c r="E41" s="294" t="s">
        <v>289</v>
      </c>
      <c r="F41" s="33" t="s">
        <v>23</v>
      </c>
      <c r="G41" s="18" t="s">
        <v>33</v>
      </c>
      <c r="I41" s="79"/>
      <c r="J41" s="79"/>
      <c r="K41" s="79"/>
      <c r="L41" s="79"/>
      <c r="M41" s="79"/>
      <c r="N41" s="79"/>
      <c r="O41" s="70"/>
      <c r="P41" s="79"/>
      <c r="R41" s="80">
        <f t="shared" si="4"/>
        <v>0</v>
      </c>
      <c r="S41" s="80">
        <f t="shared" si="1"/>
        <v>0</v>
      </c>
      <c r="T41" s="80">
        <f t="shared" si="2"/>
        <v>0</v>
      </c>
    </row>
    <row r="42" spans="1:20" ht="14.5">
      <c r="B42" s="64" t="s">
        <v>229</v>
      </c>
      <c r="C42" s="65" t="s">
        <v>234</v>
      </c>
      <c r="D42" s="62" t="s">
        <v>389</v>
      </c>
      <c r="E42" s="98" t="s">
        <v>234</v>
      </c>
      <c r="F42" s="100" t="s">
        <v>23</v>
      </c>
      <c r="G42" s="99" t="s">
        <v>68</v>
      </c>
      <c r="I42" s="79"/>
      <c r="J42" s="79"/>
      <c r="K42" s="79"/>
      <c r="L42" s="79"/>
      <c r="M42" s="79"/>
      <c r="N42" s="79"/>
      <c r="O42" s="70"/>
      <c r="P42" s="79"/>
      <c r="R42" s="80">
        <f t="shared" si="4"/>
        <v>0</v>
      </c>
      <c r="S42" s="80">
        <f t="shared" si="1"/>
        <v>0</v>
      </c>
      <c r="T42" s="80">
        <f t="shared" si="2"/>
        <v>0</v>
      </c>
    </row>
    <row r="43" spans="1:20" ht="14.5">
      <c r="B43" s="61"/>
      <c r="D43" s="63"/>
      <c r="E43" s="61"/>
      <c r="F43" s="61"/>
      <c r="G43" s="63"/>
      <c r="I43" s="79"/>
      <c r="J43" s="79"/>
      <c r="K43" s="79"/>
      <c r="L43" s="79"/>
      <c r="M43" s="79"/>
      <c r="N43" s="79"/>
      <c r="O43" s="70"/>
      <c r="P43" s="79"/>
      <c r="R43" s="80"/>
      <c r="S43" s="81"/>
      <c r="T43" s="82"/>
    </row>
    <row r="44" spans="1:20" ht="14.5">
      <c r="B44" s="50" t="s">
        <v>390</v>
      </c>
      <c r="C44" s="2"/>
      <c r="F44" s="2" t="s">
        <v>391</v>
      </c>
      <c r="G44" s="3">
        <f>COUNTA(G42,G41,G40,G39,G38,G37,G34,G31,G29,G27,G26,G25,G24,G23,G22,G20,G21,G18,G17,G16,G15,G14,G13,G12,G11,G10,G9,G8,G7,G6,G5)</f>
        <v>31</v>
      </c>
      <c r="I44" s="79">
        <f>COUNTA(I4:I42)</f>
        <v>7</v>
      </c>
      <c r="J44" s="79">
        <f t="shared" ref="J44:P44" si="5">COUNTA(J4:J42)</f>
        <v>11</v>
      </c>
      <c r="K44" s="79">
        <f t="shared" si="5"/>
        <v>0</v>
      </c>
      <c r="L44" s="79">
        <f t="shared" si="5"/>
        <v>2</v>
      </c>
      <c r="M44" s="79">
        <f t="shared" si="5"/>
        <v>13</v>
      </c>
      <c r="N44" s="79">
        <f t="shared" si="5"/>
        <v>0</v>
      </c>
      <c r="O44" s="79">
        <f t="shared" si="5"/>
        <v>2</v>
      </c>
      <c r="P44" s="79">
        <f t="shared" si="5"/>
        <v>3</v>
      </c>
      <c r="Q44" s="68"/>
      <c r="R44" s="79">
        <f>COUNTIF(R4:R42,"&gt;0")</f>
        <v>22</v>
      </c>
      <c r="S44" s="72">
        <f>COUNTIF(S4:S42,"&gt;0")</f>
        <v>2</v>
      </c>
      <c r="T44" s="79">
        <f>COUNTIF(T4:T42,"&gt;0")</f>
        <v>22</v>
      </c>
    </row>
    <row r="45" spans="1:20" ht="14.5">
      <c r="B45" s="42"/>
      <c r="C45" s="2"/>
      <c r="I45" s="84">
        <f>I44/$G$44</f>
        <v>0.22580645161290322</v>
      </c>
      <c r="J45" s="84">
        <f t="shared" ref="J45:P45" si="6">J44/$G$44</f>
        <v>0.35483870967741937</v>
      </c>
      <c r="K45" s="84">
        <f t="shared" si="6"/>
        <v>0</v>
      </c>
      <c r="L45" s="84">
        <f t="shared" si="6"/>
        <v>6.4516129032258063E-2</v>
      </c>
      <c r="M45" s="84">
        <f t="shared" si="6"/>
        <v>0.41935483870967744</v>
      </c>
      <c r="N45" s="84">
        <f t="shared" si="6"/>
        <v>0</v>
      </c>
      <c r="O45" s="84">
        <f t="shared" si="6"/>
        <v>6.4516129032258063E-2</v>
      </c>
      <c r="P45" s="84">
        <f t="shared" si="6"/>
        <v>9.6774193548387094E-2</v>
      </c>
      <c r="Q45" s="85"/>
      <c r="R45" s="84">
        <f>R44/$G$44</f>
        <v>0.70967741935483875</v>
      </c>
      <c r="S45" s="84">
        <f>S44/$G$44</f>
        <v>6.4516129032258063E-2</v>
      </c>
      <c r="T45" s="84">
        <f>T44/$G$44</f>
        <v>0.70967741935483875</v>
      </c>
    </row>
    <row r="46" spans="1:20" ht="14.5">
      <c r="B46" s="43"/>
      <c r="C46" s="39" t="s">
        <v>392</v>
      </c>
    </row>
    <row r="47" spans="1:20" ht="14.5">
      <c r="B47" s="42"/>
      <c r="C47" s="39"/>
    </row>
    <row r="48" spans="1:20" ht="14.5">
      <c r="B48" s="45"/>
      <c r="C48" s="39" t="s">
        <v>393</v>
      </c>
    </row>
    <row r="49" spans="2:7" ht="14.5">
      <c r="B49" s="42"/>
      <c r="C49" s="39"/>
    </row>
    <row r="50" spans="2:7" ht="14.5">
      <c r="B50" s="44"/>
      <c r="C50" s="39" t="s">
        <v>394</v>
      </c>
    </row>
    <row r="51" spans="2:7" ht="14.5">
      <c r="B51" s="46"/>
      <c r="C51" s="47"/>
      <c r="D51" s="48"/>
      <c r="E51" s="49"/>
      <c r="F51" s="49"/>
      <c r="G51" s="47"/>
    </row>
  </sheetData>
  <sheetProtection algorithmName="SHA-512" hashValue="jtfvsM1CIbsR2Fhj0I1xZv5cS0dfrrJ3SSdYvXp57bkQ9+YMe4q4OMBdHTfAlgrEw3hiiu63vHWj6bnL0OXlow==" saltValue="jTPgn3kB2acav12pMUOs8g==" spinCount="100000" sheet="1" objects="1" scenarios="1"/>
  <mergeCells count="20">
    <mergeCell ref="B34:B36"/>
    <mergeCell ref="C34:C36"/>
    <mergeCell ref="B17:B18"/>
    <mergeCell ref="C17:C18"/>
    <mergeCell ref="B22:B24"/>
    <mergeCell ref="C22:C24"/>
    <mergeCell ref="B26:B33"/>
    <mergeCell ref="C26:C33"/>
    <mergeCell ref="D2:D3"/>
    <mergeCell ref="E2:E3"/>
    <mergeCell ref="F2:F3"/>
    <mergeCell ref="G2:G3"/>
    <mergeCell ref="B15:B16"/>
    <mergeCell ref="C15:C16"/>
    <mergeCell ref="B2:B3"/>
    <mergeCell ref="B5:B8"/>
    <mergeCell ref="C5:C8"/>
    <mergeCell ref="B12:B13"/>
    <mergeCell ref="C12:C13"/>
    <mergeCell ref="C2:C3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9"/>
  <sheetViews>
    <sheetView tabSelected="1" zoomScale="55" zoomScaleNormal="55" workbookViewId="0">
      <selection activeCell="F12" sqref="F12"/>
    </sheetView>
  </sheetViews>
  <sheetFormatPr defaultColWidth="8.7265625" defaultRowHeight="14.5"/>
  <cols>
    <col min="1" max="1" width="19.453125" style="188" customWidth="1"/>
    <col min="2" max="2" width="28.1796875" style="229" customWidth="1"/>
    <col min="3" max="3" width="27.453125" style="229" customWidth="1"/>
    <col min="4" max="4" width="12.54296875" style="229" customWidth="1"/>
    <col min="5" max="5" width="14.7265625" style="229" customWidth="1"/>
    <col min="6" max="6" width="56.54296875" style="188" customWidth="1"/>
    <col min="7" max="7" width="19.26953125" style="188" hidden="1" customWidth="1"/>
    <col min="8" max="8" width="19.26953125" style="188" customWidth="1"/>
    <col min="9" max="9" width="15.81640625" style="188" customWidth="1"/>
    <col min="10" max="34" width="9.7265625" hidden="1" customWidth="1"/>
    <col min="35" max="35" width="8.7265625" style="188" bestFit="1"/>
    <col min="36" max="36" width="11.1796875" style="188" bestFit="1" customWidth="1"/>
    <col min="37" max="37" width="10.26953125" style="188" bestFit="1" customWidth="1"/>
    <col min="38" max="38" width="11.81640625" style="188" customWidth="1"/>
    <col min="39" max="39" width="11" style="188" bestFit="1" customWidth="1"/>
    <col min="40" max="40" width="11.26953125" style="188" bestFit="1" customWidth="1"/>
    <col min="41" max="41" width="11.1796875" style="188" bestFit="1" customWidth="1"/>
    <col min="42" max="42" width="11.1796875" style="188" customWidth="1"/>
    <col min="43" max="43" width="13.81640625" style="188" customWidth="1"/>
    <col min="44" max="44" width="13.453125" style="188" bestFit="1" customWidth="1"/>
    <col min="45" max="45" width="8.7265625" style="188"/>
    <col min="46" max="47" width="13.453125" style="188" bestFit="1" customWidth="1"/>
    <col min="48" max="48" width="8.7265625" style="188"/>
    <col min="49" max="50" width="13.453125" style="188" bestFit="1" customWidth="1"/>
    <col min="51" max="51" width="8.7265625" style="188"/>
    <col min="52" max="53" width="13.453125" style="188" bestFit="1" customWidth="1"/>
    <col min="54" max="54" width="8.7265625" style="188"/>
    <col min="55" max="56" width="13.453125" style="188" bestFit="1" customWidth="1"/>
    <col min="57" max="16384" width="8.7265625" style="188"/>
  </cols>
  <sheetData>
    <row r="1" spans="1:57" ht="13">
      <c r="A1" s="327" t="s">
        <v>395</v>
      </c>
      <c r="B1" s="329" t="s">
        <v>396</v>
      </c>
      <c r="C1" s="331" t="s">
        <v>397</v>
      </c>
      <c r="D1" s="333" t="s">
        <v>398</v>
      </c>
      <c r="E1" s="187"/>
      <c r="F1" s="320" t="s">
        <v>8</v>
      </c>
      <c r="G1" s="320" t="s">
        <v>399</v>
      </c>
      <c r="H1" s="241"/>
      <c r="I1" s="322" t="s">
        <v>11</v>
      </c>
      <c r="J1" s="324" t="s">
        <v>400</v>
      </c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6"/>
      <c r="AI1" s="317"/>
      <c r="AJ1" s="318"/>
      <c r="AK1" s="318"/>
      <c r="AL1" s="318"/>
      <c r="AM1" s="318"/>
      <c r="AN1" s="318"/>
      <c r="AO1" s="318"/>
      <c r="AP1" s="318"/>
      <c r="AQ1" s="319"/>
    </row>
    <row r="2" spans="1:57" ht="91">
      <c r="A2" s="328"/>
      <c r="B2" s="330"/>
      <c r="C2" s="332"/>
      <c r="D2" s="334"/>
      <c r="E2" s="189" t="s">
        <v>401</v>
      </c>
      <c r="F2" s="321"/>
      <c r="G2" s="321"/>
      <c r="H2" s="238" t="s">
        <v>292</v>
      </c>
      <c r="I2" s="323"/>
      <c r="J2" s="243" t="s">
        <v>21</v>
      </c>
      <c r="K2" s="230" t="s">
        <v>402</v>
      </c>
      <c r="L2" s="231" t="s">
        <v>403</v>
      </c>
      <c r="M2" s="231" t="s">
        <v>404</v>
      </c>
      <c r="N2" s="232" t="s">
        <v>405</v>
      </c>
      <c r="O2" s="230" t="s">
        <v>406</v>
      </c>
      <c r="P2" s="231" t="s">
        <v>407</v>
      </c>
      <c r="Q2" s="231" t="s">
        <v>408</v>
      </c>
      <c r="R2" s="230" t="s">
        <v>409</v>
      </c>
      <c r="S2" s="231" t="s">
        <v>410</v>
      </c>
      <c r="T2" s="231" t="s">
        <v>411</v>
      </c>
      <c r="U2" s="230" t="s">
        <v>412</v>
      </c>
      <c r="V2" s="230" t="s">
        <v>413</v>
      </c>
      <c r="W2" s="230" t="s">
        <v>414</v>
      </c>
      <c r="X2" s="233" t="s">
        <v>415</v>
      </c>
      <c r="Y2" s="230" t="s">
        <v>416</v>
      </c>
      <c r="Z2" s="230" t="s">
        <v>417</v>
      </c>
      <c r="AA2" s="231" t="s">
        <v>418</v>
      </c>
      <c r="AB2" s="230" t="s">
        <v>419</v>
      </c>
      <c r="AC2" s="231" t="s">
        <v>420</v>
      </c>
      <c r="AD2" s="231" t="s">
        <v>421</v>
      </c>
      <c r="AE2" s="231" t="s">
        <v>422</v>
      </c>
      <c r="AF2" s="231" t="s">
        <v>423</v>
      </c>
      <c r="AG2" s="231" t="s">
        <v>424</v>
      </c>
      <c r="AH2" s="186" t="s">
        <v>425</v>
      </c>
      <c r="AI2" s="251" t="s">
        <v>281</v>
      </c>
      <c r="AJ2" s="252" t="s">
        <v>119</v>
      </c>
      <c r="AK2" s="252" t="s">
        <v>36</v>
      </c>
      <c r="AL2" s="252" t="s">
        <v>68</v>
      </c>
      <c r="AM2" s="251" t="s">
        <v>31</v>
      </c>
      <c r="AN2" s="252" t="s">
        <v>41</v>
      </c>
      <c r="AO2" s="252" t="s">
        <v>129</v>
      </c>
      <c r="AP2" s="253" t="s">
        <v>65</v>
      </c>
      <c r="AQ2" s="253" t="s">
        <v>136</v>
      </c>
    </row>
    <row r="3" spans="1:57" ht="26">
      <c r="A3" s="316" t="s">
        <v>426</v>
      </c>
      <c r="B3" s="269" t="s">
        <v>427</v>
      </c>
      <c r="C3" s="269" t="s">
        <v>48</v>
      </c>
      <c r="D3" s="270" t="s">
        <v>23</v>
      </c>
      <c r="E3" s="271" t="s">
        <v>47</v>
      </c>
      <c r="F3" s="271" t="s">
        <v>51</v>
      </c>
      <c r="G3" s="271" t="s">
        <v>100</v>
      </c>
      <c r="H3" s="271" t="s">
        <v>41</v>
      </c>
      <c r="I3" s="262" t="s">
        <v>30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2" t="s">
        <v>111</v>
      </c>
      <c r="AI3" s="190"/>
      <c r="AJ3" s="234"/>
      <c r="AK3" s="234"/>
      <c r="AL3" s="234"/>
      <c r="AM3" s="190"/>
      <c r="AN3" s="256" t="s">
        <v>47</v>
      </c>
      <c r="AO3" s="234"/>
      <c r="AP3" s="258"/>
      <c r="AQ3" s="235"/>
    </row>
    <row r="4" spans="1:57" ht="28" customHeight="1">
      <c r="A4" s="316"/>
      <c r="B4" s="316" t="s">
        <v>428</v>
      </c>
      <c r="C4" s="274" t="s">
        <v>24</v>
      </c>
      <c r="D4" s="272" t="s">
        <v>23</v>
      </c>
      <c r="E4" s="271" t="s">
        <v>230</v>
      </c>
      <c r="F4" s="260" t="s">
        <v>234</v>
      </c>
      <c r="G4" s="260" t="s">
        <v>100</v>
      </c>
      <c r="H4" s="261" t="s">
        <v>65</v>
      </c>
      <c r="I4" s="263" t="s">
        <v>30</v>
      </c>
      <c r="J4" s="191" t="s">
        <v>429</v>
      </c>
      <c r="K4" s="200"/>
      <c r="L4" s="200"/>
      <c r="M4" s="200"/>
      <c r="N4" s="200"/>
      <c r="O4" s="200"/>
      <c r="P4" s="200" t="s">
        <v>430</v>
      </c>
      <c r="Q4" s="200" t="s">
        <v>430</v>
      </c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193" t="s">
        <v>111</v>
      </c>
      <c r="AI4" s="193"/>
      <c r="AM4" s="193"/>
      <c r="AP4" s="205" t="s">
        <v>230</v>
      </c>
      <c r="AQ4" s="194"/>
    </row>
    <row r="5" spans="1:57" ht="25" customHeight="1">
      <c r="A5" s="316"/>
      <c r="B5" s="316"/>
      <c r="C5" s="274" t="s">
        <v>24</v>
      </c>
      <c r="D5" s="273" t="s">
        <v>140</v>
      </c>
      <c r="E5" s="271" t="s">
        <v>242</v>
      </c>
      <c r="F5" s="264" t="s">
        <v>234</v>
      </c>
      <c r="G5" s="264" t="s">
        <v>110</v>
      </c>
      <c r="H5" s="271" t="s">
        <v>129</v>
      </c>
      <c r="I5" s="265" t="s">
        <v>30</v>
      </c>
      <c r="J5" s="191" t="s">
        <v>429</v>
      </c>
      <c r="K5" s="200"/>
      <c r="L5" s="200"/>
      <c r="M5" s="200"/>
      <c r="N5" s="200"/>
      <c r="O5" s="200"/>
      <c r="P5" s="200" t="s">
        <v>430</v>
      </c>
      <c r="Q5" s="200" t="s">
        <v>430</v>
      </c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193" t="s">
        <v>111</v>
      </c>
      <c r="AI5" s="193"/>
      <c r="AM5" s="193"/>
      <c r="AO5" s="213" t="s">
        <v>242</v>
      </c>
      <c r="AP5" s="194"/>
      <c r="AQ5" s="194"/>
    </row>
    <row r="6" spans="1:57" ht="26">
      <c r="A6" s="316"/>
      <c r="B6" s="268" t="s">
        <v>431</v>
      </c>
      <c r="C6" s="274" t="s">
        <v>24</v>
      </c>
      <c r="D6" s="273" t="s">
        <v>140</v>
      </c>
      <c r="E6" s="260" t="s">
        <v>221</v>
      </c>
      <c r="F6" s="266" t="s">
        <v>224</v>
      </c>
      <c r="G6" s="266" t="s">
        <v>100</v>
      </c>
      <c r="H6" s="261" t="s">
        <v>68</v>
      </c>
      <c r="I6" s="265" t="s">
        <v>111</v>
      </c>
      <c r="J6" s="191" t="s">
        <v>429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193" t="s">
        <v>111</v>
      </c>
      <c r="AI6" s="193"/>
      <c r="AL6" s="254" t="s">
        <v>221</v>
      </c>
      <c r="AM6" s="193"/>
      <c r="AN6" s="247"/>
      <c r="AO6" s="247"/>
      <c r="AP6" s="194"/>
      <c r="AQ6" s="194"/>
    </row>
    <row r="7" spans="1:57" ht="39">
      <c r="A7" s="316" t="s">
        <v>432</v>
      </c>
      <c r="B7" s="315" t="s">
        <v>433</v>
      </c>
      <c r="C7" s="269" t="s">
        <v>48</v>
      </c>
      <c r="D7" s="270" t="s">
        <v>23</v>
      </c>
      <c r="E7" s="271" t="s">
        <v>70</v>
      </c>
      <c r="F7" s="260" t="s">
        <v>73</v>
      </c>
      <c r="G7" s="260" t="s">
        <v>100</v>
      </c>
      <c r="H7" s="261" t="s">
        <v>65</v>
      </c>
      <c r="I7" s="262" t="s">
        <v>30</v>
      </c>
      <c r="J7" s="191" t="s">
        <v>429</v>
      </c>
      <c r="K7" s="191"/>
      <c r="L7" s="191"/>
      <c r="M7" s="191"/>
      <c r="N7" s="191"/>
      <c r="O7" s="191"/>
      <c r="P7" s="191"/>
      <c r="Q7" s="191"/>
      <c r="R7" s="191"/>
      <c r="S7" s="191"/>
      <c r="T7" s="242" t="s">
        <v>429</v>
      </c>
      <c r="U7" s="191"/>
      <c r="V7" s="191"/>
      <c r="W7" s="191"/>
      <c r="X7" s="191"/>
      <c r="Y7" s="191"/>
      <c r="Z7" s="191"/>
      <c r="AA7" s="191"/>
      <c r="AB7" s="191" t="s">
        <v>430</v>
      </c>
      <c r="AC7" s="191"/>
      <c r="AD7" s="191"/>
      <c r="AE7" s="191" t="s">
        <v>434</v>
      </c>
      <c r="AF7" s="191" t="s">
        <v>435</v>
      </c>
      <c r="AG7" s="191" t="s">
        <v>435</v>
      </c>
      <c r="AH7" s="192" t="s">
        <v>111</v>
      </c>
      <c r="AI7" s="193"/>
      <c r="AJ7" s="245"/>
      <c r="AM7" s="193"/>
      <c r="AP7" s="237" t="s">
        <v>70</v>
      </c>
      <c r="AQ7" s="194"/>
    </row>
    <row r="8" spans="1:57" ht="26">
      <c r="A8" s="316"/>
      <c r="B8" s="315"/>
      <c r="C8" s="269" t="s">
        <v>48</v>
      </c>
      <c r="D8" s="270" t="s">
        <v>23</v>
      </c>
      <c r="E8" s="271" t="s">
        <v>79</v>
      </c>
      <c r="F8" s="260" t="s">
        <v>81</v>
      </c>
      <c r="G8" s="260" t="s">
        <v>100</v>
      </c>
      <c r="H8" s="261" t="s">
        <v>65</v>
      </c>
      <c r="I8" s="262" t="s">
        <v>30</v>
      </c>
      <c r="J8" s="191" t="s">
        <v>429</v>
      </c>
      <c r="K8" s="191"/>
      <c r="L8" s="191"/>
      <c r="M8" s="191"/>
      <c r="N8" s="191"/>
      <c r="O8" s="191"/>
      <c r="P8" s="191"/>
      <c r="Q8" s="191"/>
      <c r="R8" s="191"/>
      <c r="S8" s="191"/>
      <c r="T8" s="242" t="s">
        <v>429</v>
      </c>
      <c r="U8" s="191"/>
      <c r="V8" s="191"/>
      <c r="W8" s="191"/>
      <c r="X8" s="191"/>
      <c r="Y8" s="191"/>
      <c r="Z8" s="191"/>
      <c r="AA8" s="191"/>
      <c r="AB8" s="191" t="s">
        <v>430</v>
      </c>
      <c r="AC8" s="191"/>
      <c r="AD8" s="191"/>
      <c r="AE8" s="191" t="s">
        <v>434</v>
      </c>
      <c r="AF8" s="191" t="s">
        <v>435</v>
      </c>
      <c r="AG8" s="191" t="s">
        <v>435</v>
      </c>
      <c r="AH8" s="192" t="s">
        <v>111</v>
      </c>
      <c r="AI8" s="193"/>
      <c r="AM8" s="198"/>
      <c r="AP8" s="237" t="s">
        <v>79</v>
      </c>
      <c r="AQ8" s="194"/>
    </row>
    <row r="9" spans="1:57" ht="26.15" customHeight="1">
      <c r="A9" s="316"/>
      <c r="B9" s="268" t="s">
        <v>433</v>
      </c>
      <c r="C9" s="270" t="s">
        <v>24</v>
      </c>
      <c r="D9" s="272" t="s">
        <v>23</v>
      </c>
      <c r="E9" s="271" t="s">
        <v>85</v>
      </c>
      <c r="F9" s="260" t="s">
        <v>89</v>
      </c>
      <c r="G9" s="260" t="s">
        <v>100</v>
      </c>
      <c r="H9" s="261" t="s">
        <v>65</v>
      </c>
      <c r="I9" s="263" t="s">
        <v>30</v>
      </c>
      <c r="J9" s="191" t="s">
        <v>429</v>
      </c>
      <c r="K9" s="188"/>
      <c r="L9" s="188"/>
      <c r="M9" s="188"/>
      <c r="N9" s="188"/>
      <c r="O9" s="188"/>
      <c r="P9" s="188"/>
      <c r="Q9" s="188"/>
      <c r="R9" s="188"/>
      <c r="S9" s="188"/>
      <c r="T9" s="242" t="s">
        <v>429</v>
      </c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91" t="s">
        <v>435</v>
      </c>
      <c r="AG9" s="191" t="s">
        <v>435</v>
      </c>
      <c r="AH9" s="193" t="s">
        <v>111</v>
      </c>
      <c r="AI9" s="193"/>
      <c r="AM9" s="193"/>
      <c r="AP9" s="205" t="s">
        <v>85</v>
      </c>
      <c r="AQ9" s="194"/>
    </row>
    <row r="10" spans="1:57" ht="26.15" customHeight="1">
      <c r="A10" s="316"/>
      <c r="B10" s="316" t="s">
        <v>436</v>
      </c>
      <c r="C10" s="269" t="s">
        <v>95</v>
      </c>
      <c r="D10" s="273" t="s">
        <v>140</v>
      </c>
      <c r="E10" s="271" t="s">
        <v>151</v>
      </c>
      <c r="F10" s="264" t="s">
        <v>154</v>
      </c>
      <c r="G10" s="264" t="s">
        <v>100</v>
      </c>
      <c r="H10" s="261" t="s">
        <v>68</v>
      </c>
      <c r="I10" s="265" t="s">
        <v>30</v>
      </c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3" t="s">
        <v>111</v>
      </c>
      <c r="AI10" s="193"/>
      <c r="AJ10" s="245"/>
      <c r="AL10" s="213" t="s">
        <v>151</v>
      </c>
      <c r="AM10" s="198"/>
      <c r="AO10" s="247"/>
      <c r="AP10" s="194"/>
      <c r="AQ10" s="194"/>
    </row>
    <row r="11" spans="1:57" ht="26.15" customHeight="1">
      <c r="A11" s="316"/>
      <c r="B11" s="316"/>
      <c r="C11" s="269" t="s">
        <v>95</v>
      </c>
      <c r="D11" s="273" t="s">
        <v>140</v>
      </c>
      <c r="E11" s="271" t="s">
        <v>157</v>
      </c>
      <c r="F11" s="266" t="s">
        <v>159</v>
      </c>
      <c r="G11" s="266" t="s">
        <v>100</v>
      </c>
      <c r="H11" s="261" t="s">
        <v>68</v>
      </c>
      <c r="I11" s="265" t="s">
        <v>30</v>
      </c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3" t="s">
        <v>111</v>
      </c>
      <c r="AI11" s="193"/>
      <c r="AL11" s="213" t="s">
        <v>157</v>
      </c>
      <c r="AM11" s="198"/>
      <c r="AO11" s="247"/>
      <c r="AP11" s="194"/>
      <c r="AQ11" s="194"/>
    </row>
    <row r="12" spans="1:57" ht="26.15" customHeight="1">
      <c r="A12" s="316"/>
      <c r="B12" s="316"/>
      <c r="C12" s="269" t="s">
        <v>95</v>
      </c>
      <c r="D12" s="273" t="s">
        <v>140</v>
      </c>
      <c r="E12" s="260" t="s">
        <v>193</v>
      </c>
      <c r="F12" s="266" t="s">
        <v>195</v>
      </c>
      <c r="G12" s="266" t="s">
        <v>100</v>
      </c>
      <c r="H12" s="261" t="s">
        <v>68</v>
      </c>
      <c r="I12" s="267" t="s">
        <v>30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193" t="s">
        <v>111</v>
      </c>
      <c r="AI12" s="193"/>
      <c r="AL12" s="213" t="s">
        <v>193</v>
      </c>
      <c r="AM12" s="193"/>
      <c r="AN12" s="247"/>
      <c r="AO12" s="247"/>
      <c r="AP12" s="195"/>
      <c r="AQ12" s="194"/>
    </row>
    <row r="13" spans="1:57" ht="26">
      <c r="A13" s="316"/>
      <c r="B13" s="315" t="s">
        <v>433</v>
      </c>
      <c r="C13" s="269" t="s">
        <v>95</v>
      </c>
      <c r="D13" s="273" t="s">
        <v>140</v>
      </c>
      <c r="E13" s="271" t="s">
        <v>160</v>
      </c>
      <c r="F13" s="266" t="s">
        <v>162</v>
      </c>
      <c r="G13" s="266" t="s">
        <v>100</v>
      </c>
      <c r="H13" s="261" t="s">
        <v>68</v>
      </c>
      <c r="I13" s="265" t="s">
        <v>30</v>
      </c>
      <c r="J13" s="191" t="s">
        <v>429</v>
      </c>
      <c r="K13" s="191"/>
      <c r="L13" s="191"/>
      <c r="M13" s="191"/>
      <c r="N13" s="191"/>
      <c r="O13" s="191"/>
      <c r="P13" s="191"/>
      <c r="Q13" s="191"/>
      <c r="R13" s="191"/>
      <c r="S13" s="191"/>
      <c r="T13" s="242" t="s">
        <v>429</v>
      </c>
      <c r="U13" s="191"/>
      <c r="V13" s="191"/>
      <c r="W13" s="191"/>
      <c r="X13" s="191"/>
      <c r="Y13" s="191" t="s">
        <v>437</v>
      </c>
      <c r="Z13" s="191"/>
      <c r="AA13" s="191"/>
      <c r="AB13" s="191" t="s">
        <v>430</v>
      </c>
      <c r="AC13" s="191"/>
      <c r="AD13" s="191"/>
      <c r="AE13" s="191" t="s">
        <v>434</v>
      </c>
      <c r="AF13" s="191" t="s">
        <v>435</v>
      </c>
      <c r="AG13" s="191"/>
      <c r="AH13" s="193" t="s">
        <v>111</v>
      </c>
      <c r="AI13" s="193"/>
      <c r="AL13" s="213" t="s">
        <v>160</v>
      </c>
      <c r="AM13" s="198"/>
      <c r="AO13" s="247"/>
      <c r="AP13" s="194"/>
      <c r="AQ13" s="194"/>
    </row>
    <row r="14" spans="1:57" ht="26">
      <c r="A14" s="316"/>
      <c r="B14" s="315"/>
      <c r="C14" s="269" t="s">
        <v>95</v>
      </c>
      <c r="D14" s="273" t="s">
        <v>140</v>
      </c>
      <c r="E14" s="260" t="s">
        <v>166</v>
      </c>
      <c r="F14" s="260" t="s">
        <v>162</v>
      </c>
      <c r="G14" s="266" t="s">
        <v>110</v>
      </c>
      <c r="H14" s="261" t="s">
        <v>136</v>
      </c>
      <c r="I14" s="267" t="s">
        <v>30</v>
      </c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42" t="s">
        <v>429</v>
      </c>
      <c r="U14" s="191"/>
      <c r="V14" s="191"/>
      <c r="W14" s="191"/>
      <c r="X14" s="191"/>
      <c r="Y14" s="191"/>
      <c r="Z14" s="191"/>
      <c r="AA14" s="191"/>
      <c r="AB14" s="191" t="s">
        <v>430</v>
      </c>
      <c r="AC14" s="191"/>
      <c r="AD14" s="191"/>
      <c r="AE14" s="191" t="s">
        <v>434</v>
      </c>
      <c r="AF14" s="191" t="s">
        <v>435</v>
      </c>
      <c r="AG14" s="191"/>
      <c r="AH14" s="193" t="s">
        <v>111</v>
      </c>
      <c r="AI14" s="193"/>
      <c r="AJ14" s="245"/>
      <c r="AL14" s="255"/>
      <c r="AM14" s="198"/>
      <c r="AN14" s="247"/>
      <c r="AO14" s="247"/>
      <c r="AP14" s="194"/>
      <c r="AQ14" s="205" t="s">
        <v>166</v>
      </c>
    </row>
    <row r="15" spans="1:57" ht="26">
      <c r="A15" s="316"/>
      <c r="B15" s="315"/>
      <c r="C15" s="269" t="s">
        <v>198</v>
      </c>
      <c r="D15" s="273" t="s">
        <v>140</v>
      </c>
      <c r="E15" s="271" t="s">
        <v>197</v>
      </c>
      <c r="F15" s="266" t="s">
        <v>438</v>
      </c>
      <c r="G15" s="266" t="s">
        <v>100</v>
      </c>
      <c r="H15" s="261" t="s">
        <v>68</v>
      </c>
      <c r="I15" s="267" t="s">
        <v>30</v>
      </c>
      <c r="J15" s="201" t="s">
        <v>429</v>
      </c>
      <c r="K15" s="201"/>
      <c r="L15" s="201"/>
      <c r="M15" s="201"/>
      <c r="N15" s="201"/>
      <c r="O15" s="201"/>
      <c r="P15" s="201"/>
      <c r="Q15" s="201"/>
      <c r="R15" s="201"/>
      <c r="S15" s="201"/>
      <c r="T15" s="202" t="s">
        <v>429</v>
      </c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 t="s">
        <v>434</v>
      </c>
      <c r="AF15" s="201" t="s">
        <v>435</v>
      </c>
      <c r="AG15" s="201"/>
      <c r="AH15" s="203" t="s">
        <v>111</v>
      </c>
      <c r="AI15" s="193"/>
      <c r="AL15" s="254" t="s">
        <v>197</v>
      </c>
      <c r="AM15" s="193"/>
      <c r="AN15" s="247"/>
      <c r="AO15" s="247"/>
      <c r="AP15" s="195"/>
      <c r="AQ15" s="194"/>
    </row>
    <row r="16" spans="1:57" ht="26">
      <c r="A16" s="316"/>
      <c r="B16" s="315"/>
      <c r="C16" s="269" t="s">
        <v>198</v>
      </c>
      <c r="D16" s="273" t="s">
        <v>140</v>
      </c>
      <c r="E16" s="271" t="s">
        <v>203</v>
      </c>
      <c r="F16" s="266" t="s">
        <v>439</v>
      </c>
      <c r="G16" s="266" t="s">
        <v>110</v>
      </c>
      <c r="H16" s="260" t="s">
        <v>136</v>
      </c>
      <c r="I16" s="267" t="s">
        <v>30</v>
      </c>
      <c r="J16" s="191" t="s">
        <v>429</v>
      </c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 t="s">
        <v>437</v>
      </c>
      <c r="Z16" s="191"/>
      <c r="AA16" s="191"/>
      <c r="AB16" s="191" t="s">
        <v>430</v>
      </c>
      <c r="AC16" s="191"/>
      <c r="AD16" s="191"/>
      <c r="AE16" s="191" t="s">
        <v>434</v>
      </c>
      <c r="AF16" s="191" t="s">
        <v>435</v>
      </c>
      <c r="AG16" s="191" t="s">
        <v>435</v>
      </c>
      <c r="AH16" s="192" t="s">
        <v>111</v>
      </c>
      <c r="AI16" s="193"/>
      <c r="AM16" s="193"/>
      <c r="AN16" s="247"/>
      <c r="AO16" s="247"/>
      <c r="AP16" s="194"/>
      <c r="AQ16" s="237" t="s">
        <v>203</v>
      </c>
      <c r="AR16" s="204"/>
      <c r="AS16" s="204"/>
      <c r="AU16" s="204"/>
      <c r="AV16" s="204"/>
      <c r="AX16" s="204"/>
      <c r="AY16" s="204"/>
      <c r="BA16" s="204"/>
      <c r="BB16" s="204"/>
      <c r="BD16" s="204"/>
      <c r="BE16" s="204"/>
    </row>
    <row r="17" spans="1:57" ht="26.15" customHeight="1">
      <c r="A17" s="316"/>
      <c r="B17" s="316" t="s">
        <v>436</v>
      </c>
      <c r="C17" s="269" t="s">
        <v>198</v>
      </c>
      <c r="D17" s="273" t="s">
        <v>140</v>
      </c>
      <c r="E17" s="271" t="s">
        <v>209</v>
      </c>
      <c r="F17" s="266" t="s">
        <v>440</v>
      </c>
      <c r="G17" s="266" t="s">
        <v>100</v>
      </c>
      <c r="H17" s="261" t="s">
        <v>68</v>
      </c>
      <c r="I17" s="267" t="s">
        <v>30</v>
      </c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 t="s">
        <v>437</v>
      </c>
      <c r="AB17" s="191"/>
      <c r="AC17" s="191"/>
      <c r="AD17" s="191"/>
      <c r="AE17" s="191"/>
      <c r="AF17" s="191"/>
      <c r="AG17" s="191"/>
      <c r="AH17" s="192" t="s">
        <v>111</v>
      </c>
      <c r="AI17" s="193"/>
      <c r="AL17" s="213" t="s">
        <v>209</v>
      </c>
      <c r="AM17" s="198"/>
      <c r="AN17" s="247"/>
      <c r="AO17" s="247"/>
      <c r="AP17" s="194"/>
      <c r="AQ17" s="194"/>
    </row>
    <row r="18" spans="1:57" ht="26">
      <c r="A18" s="316"/>
      <c r="B18" s="316"/>
      <c r="C18" s="269" t="s">
        <v>198</v>
      </c>
      <c r="D18" s="273" t="s">
        <v>140</v>
      </c>
      <c r="E18" s="260" t="s">
        <v>214</v>
      </c>
      <c r="F18" s="266" t="s">
        <v>441</v>
      </c>
      <c r="G18" s="266" t="s">
        <v>100</v>
      </c>
      <c r="H18" s="261" t="s">
        <v>68</v>
      </c>
      <c r="I18" s="267" t="s">
        <v>30</v>
      </c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 t="s">
        <v>437</v>
      </c>
      <c r="AB18" s="191"/>
      <c r="AC18" s="191"/>
      <c r="AD18" s="191"/>
      <c r="AE18" s="191"/>
      <c r="AF18" s="191"/>
      <c r="AG18" s="191"/>
      <c r="AH18" s="192" t="s">
        <v>111</v>
      </c>
      <c r="AI18" s="193"/>
      <c r="AL18" s="213" t="s">
        <v>214</v>
      </c>
      <c r="AM18" s="193"/>
      <c r="AN18" s="247"/>
      <c r="AO18" s="247"/>
      <c r="AP18" s="194"/>
      <c r="AQ18" s="194"/>
      <c r="AR18" s="204"/>
      <c r="AS18" s="204"/>
      <c r="AU18" s="204"/>
      <c r="AV18" s="204"/>
      <c r="AX18" s="204"/>
      <c r="AY18" s="204"/>
      <c r="BA18" s="204"/>
      <c r="BB18" s="204"/>
      <c r="BD18" s="204"/>
      <c r="BE18" s="204"/>
    </row>
    <row r="19" spans="1:57" ht="26.15" customHeight="1">
      <c r="A19" s="316"/>
      <c r="B19" s="316"/>
      <c r="C19" s="269" t="s">
        <v>198</v>
      </c>
      <c r="D19" s="273" t="s">
        <v>140</v>
      </c>
      <c r="E19" s="271" t="s">
        <v>217</v>
      </c>
      <c r="F19" s="266" t="s">
        <v>195</v>
      </c>
      <c r="G19" s="266" t="s">
        <v>100</v>
      </c>
      <c r="H19" s="261" t="s">
        <v>68</v>
      </c>
      <c r="I19" s="267" t="s">
        <v>30</v>
      </c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 t="s">
        <v>437</v>
      </c>
      <c r="AB19" s="191"/>
      <c r="AC19" s="191"/>
      <c r="AD19" s="191"/>
      <c r="AE19" s="191"/>
      <c r="AF19" s="191"/>
      <c r="AG19" s="191"/>
      <c r="AH19" s="192" t="s">
        <v>111</v>
      </c>
      <c r="AI19" s="193"/>
      <c r="AL19" s="213" t="s">
        <v>217</v>
      </c>
      <c r="AM19" s="193"/>
      <c r="AN19" s="247"/>
      <c r="AO19" s="247"/>
      <c r="AP19" s="194"/>
      <c r="AQ19" s="194"/>
    </row>
    <row r="20" spans="1:57" ht="26">
      <c r="A20" s="315" t="s">
        <v>442</v>
      </c>
      <c r="B20" s="268" t="s">
        <v>443</v>
      </c>
      <c r="C20" s="269" t="s">
        <v>48</v>
      </c>
      <c r="D20" s="269" t="s">
        <v>23</v>
      </c>
      <c r="E20" s="275" t="s">
        <v>60</v>
      </c>
      <c r="F20" s="260" t="s">
        <v>63</v>
      </c>
      <c r="G20" s="260" t="s">
        <v>100</v>
      </c>
      <c r="H20" s="261" t="s">
        <v>65</v>
      </c>
      <c r="I20" s="262" t="s">
        <v>30</v>
      </c>
      <c r="J20" s="191" t="s">
        <v>429</v>
      </c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 t="s">
        <v>430</v>
      </c>
      <c r="AC20" s="191"/>
      <c r="AD20" s="191"/>
      <c r="AE20" s="191"/>
      <c r="AF20" s="191"/>
      <c r="AG20" s="191"/>
      <c r="AH20" s="192" t="s">
        <v>111</v>
      </c>
      <c r="AI20" s="193"/>
      <c r="AM20" s="198"/>
      <c r="AP20" s="237" t="s">
        <v>60</v>
      </c>
      <c r="AQ20" s="194"/>
    </row>
    <row r="21" spans="1:57" ht="26">
      <c r="A21" s="315"/>
      <c r="B21" s="316" t="s">
        <v>444</v>
      </c>
      <c r="C21" s="269" t="s">
        <v>95</v>
      </c>
      <c r="D21" s="269" t="s">
        <v>23</v>
      </c>
      <c r="E21" s="275" t="s">
        <v>94</v>
      </c>
      <c r="F21" s="260" t="s">
        <v>98</v>
      </c>
      <c r="G21" s="260" t="s">
        <v>100</v>
      </c>
      <c r="H21" s="271" t="s">
        <v>41</v>
      </c>
      <c r="I21" s="262" t="s">
        <v>30</v>
      </c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2"/>
      <c r="AI21" s="193"/>
      <c r="AJ21" s="245"/>
      <c r="AM21" s="193"/>
      <c r="AN21" s="277" t="s">
        <v>94</v>
      </c>
      <c r="AP21" s="194"/>
      <c r="AQ21" s="194"/>
    </row>
    <row r="22" spans="1:57" ht="39">
      <c r="A22" s="315"/>
      <c r="B22" s="316"/>
      <c r="C22" s="269" t="s">
        <v>48</v>
      </c>
      <c r="D22" s="269" t="s">
        <v>23</v>
      </c>
      <c r="E22" s="275" t="s">
        <v>105</v>
      </c>
      <c r="F22" s="260" t="s">
        <v>108</v>
      </c>
      <c r="G22" s="260" t="s">
        <v>110</v>
      </c>
      <c r="H22" s="261" t="s">
        <v>65</v>
      </c>
      <c r="I22" s="262" t="s">
        <v>111</v>
      </c>
      <c r="J22" s="191"/>
      <c r="K22" s="191"/>
      <c r="L22" s="191"/>
      <c r="M22" s="191"/>
      <c r="N22" s="191"/>
      <c r="O22" s="191"/>
      <c r="P22" s="191"/>
      <c r="Q22" s="191"/>
      <c r="R22" s="191"/>
      <c r="S22" s="191" t="s">
        <v>429</v>
      </c>
      <c r="T22" s="246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2" t="s">
        <v>111</v>
      </c>
      <c r="AI22" s="193"/>
      <c r="AJ22" s="245"/>
      <c r="AM22" s="193"/>
      <c r="AP22" s="237" t="s">
        <v>105</v>
      </c>
      <c r="AQ22" s="194"/>
    </row>
    <row r="23" spans="1:57" ht="26">
      <c r="A23" s="315"/>
      <c r="B23" s="316"/>
      <c r="C23" s="269" t="s">
        <v>48</v>
      </c>
      <c r="D23" s="269" t="s">
        <v>23</v>
      </c>
      <c r="E23" s="275" t="s">
        <v>115</v>
      </c>
      <c r="F23" s="260" t="s">
        <v>117</v>
      </c>
      <c r="G23" s="260" t="s">
        <v>100</v>
      </c>
      <c r="H23" s="261" t="s">
        <v>119</v>
      </c>
      <c r="I23" s="262" t="s">
        <v>30</v>
      </c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2"/>
      <c r="AI23" s="193"/>
      <c r="AJ23" s="199" t="s">
        <v>115</v>
      </c>
      <c r="AM23" s="198"/>
      <c r="AP23" s="194"/>
      <c r="AQ23" s="194"/>
    </row>
    <row r="24" spans="1:57" ht="26">
      <c r="A24" s="315"/>
      <c r="B24" s="316"/>
      <c r="C24" s="269" t="s">
        <v>95</v>
      </c>
      <c r="D24" s="269" t="s">
        <v>23</v>
      </c>
      <c r="E24" s="276" t="s">
        <v>122</v>
      </c>
      <c r="F24" s="271" t="s">
        <v>124</v>
      </c>
      <c r="G24" s="260" t="s">
        <v>100</v>
      </c>
      <c r="H24" s="261" t="s">
        <v>31</v>
      </c>
      <c r="I24" s="271" t="s">
        <v>30</v>
      </c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2" t="s">
        <v>111</v>
      </c>
      <c r="AI24" s="193"/>
      <c r="AM24" s="236" t="s">
        <v>122</v>
      </c>
      <c r="AP24" s="194"/>
      <c r="AQ24" s="194"/>
    </row>
    <row r="25" spans="1:57" ht="26">
      <c r="A25" s="315"/>
      <c r="B25" s="316"/>
      <c r="C25" s="269" t="s">
        <v>95</v>
      </c>
      <c r="D25" s="269" t="s">
        <v>23</v>
      </c>
      <c r="E25" s="275" t="s">
        <v>126</v>
      </c>
      <c r="F25" s="271" t="s">
        <v>445</v>
      </c>
      <c r="G25" s="260" t="s">
        <v>100</v>
      </c>
      <c r="H25" s="261" t="s">
        <v>129</v>
      </c>
      <c r="I25" s="271" t="s">
        <v>30</v>
      </c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2" t="s">
        <v>111</v>
      </c>
      <c r="AI25" s="193"/>
      <c r="AM25" s="198"/>
      <c r="AO25" s="244" t="s">
        <v>126</v>
      </c>
      <c r="AP25" s="194"/>
      <c r="AQ25" s="194"/>
    </row>
    <row r="26" spans="1:57" ht="13">
      <c r="A26" s="315"/>
      <c r="B26" s="316"/>
      <c r="C26" s="269" t="s">
        <v>24</v>
      </c>
      <c r="D26" s="274" t="s">
        <v>23</v>
      </c>
      <c r="E26" s="276" t="s">
        <v>132</v>
      </c>
      <c r="F26" s="271" t="s">
        <v>134</v>
      </c>
      <c r="G26" s="271" t="s">
        <v>100</v>
      </c>
      <c r="H26" s="261" t="s">
        <v>136</v>
      </c>
      <c r="I26" s="271" t="s">
        <v>111</v>
      </c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190" t="s">
        <v>111</v>
      </c>
      <c r="AI26" s="193"/>
      <c r="AJ26" s="245"/>
      <c r="AM26" s="259"/>
      <c r="AO26" s="247"/>
      <c r="AP26" s="194"/>
      <c r="AQ26" s="237" t="s">
        <v>132</v>
      </c>
    </row>
    <row r="27" spans="1:57" ht="26">
      <c r="A27" s="315"/>
      <c r="B27" s="316"/>
      <c r="C27" s="269" t="s">
        <v>95</v>
      </c>
      <c r="D27" s="268" t="s">
        <v>140</v>
      </c>
      <c r="E27" s="275" t="s">
        <v>139</v>
      </c>
      <c r="F27" s="264" t="s">
        <v>142</v>
      </c>
      <c r="G27" s="264" t="s">
        <v>100</v>
      </c>
      <c r="H27" s="261" t="s">
        <v>68</v>
      </c>
      <c r="I27" s="265" t="s">
        <v>30</v>
      </c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8" t="s">
        <v>111</v>
      </c>
      <c r="AI27" s="209"/>
      <c r="AL27" s="213" t="s">
        <v>139</v>
      </c>
      <c r="AM27" s="193"/>
      <c r="AO27" s="247"/>
      <c r="AP27" s="194"/>
      <c r="AQ27" s="194"/>
    </row>
    <row r="28" spans="1:57" ht="26">
      <c r="A28" s="315"/>
      <c r="B28" s="316"/>
      <c r="C28" s="269" t="s">
        <v>95</v>
      </c>
      <c r="D28" s="268" t="s">
        <v>140</v>
      </c>
      <c r="E28" s="276" t="s">
        <v>146</v>
      </c>
      <c r="F28" s="266" t="s">
        <v>148</v>
      </c>
      <c r="G28" s="266" t="s">
        <v>100</v>
      </c>
      <c r="H28" s="261" t="s">
        <v>68</v>
      </c>
      <c r="I28" s="267" t="s">
        <v>30</v>
      </c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3" t="s">
        <v>111</v>
      </c>
      <c r="AI28" s="193"/>
      <c r="AJ28" s="245"/>
      <c r="AL28" s="213" t="s">
        <v>146</v>
      </c>
      <c r="AM28" s="198"/>
      <c r="AO28" s="247"/>
      <c r="AP28" s="194"/>
      <c r="AQ28" s="194"/>
    </row>
    <row r="29" spans="1:57" ht="26">
      <c r="A29" s="315"/>
      <c r="B29" s="268" t="s">
        <v>436</v>
      </c>
      <c r="C29" s="269" t="s">
        <v>95</v>
      </c>
      <c r="D29" s="268" t="s">
        <v>140</v>
      </c>
      <c r="E29" s="275" t="s">
        <v>189</v>
      </c>
      <c r="F29" s="264" t="s">
        <v>191</v>
      </c>
      <c r="G29" s="264" t="s">
        <v>100</v>
      </c>
      <c r="H29" s="261" t="s">
        <v>68</v>
      </c>
      <c r="I29" s="267" t="s">
        <v>111</v>
      </c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193" t="s">
        <v>111</v>
      </c>
      <c r="AI29" s="193"/>
      <c r="AL29" s="213" t="s">
        <v>189</v>
      </c>
      <c r="AM29" s="193"/>
      <c r="AN29" s="247"/>
      <c r="AO29" s="247"/>
      <c r="AP29" s="195"/>
      <c r="AQ29" s="194"/>
    </row>
    <row r="30" spans="1:57" ht="18.649999999999999" customHeight="1">
      <c r="A30" s="315"/>
      <c r="B30" s="316" t="s">
        <v>446</v>
      </c>
      <c r="C30" s="269" t="s">
        <v>24</v>
      </c>
      <c r="D30" s="268" t="s">
        <v>140</v>
      </c>
      <c r="E30" s="276" t="s">
        <v>247</v>
      </c>
      <c r="F30" s="266" t="s">
        <v>250</v>
      </c>
      <c r="G30" s="266" t="s">
        <v>100</v>
      </c>
      <c r="H30" s="261" t="s">
        <v>31</v>
      </c>
      <c r="I30" s="265" t="s">
        <v>111</v>
      </c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193" t="s">
        <v>111</v>
      </c>
      <c r="AI30" s="193"/>
      <c r="AM30" s="212" t="s">
        <v>247</v>
      </c>
      <c r="AN30" s="247"/>
      <c r="AO30" s="247"/>
      <c r="AP30" s="194"/>
      <c r="AQ30" s="194"/>
      <c r="AX30" s="204"/>
      <c r="AY30" s="204"/>
      <c r="BA30" s="204"/>
      <c r="BB30" s="204"/>
      <c r="BD30" s="204"/>
      <c r="BE30" s="204"/>
    </row>
    <row r="31" spans="1:57" ht="16" customHeight="1">
      <c r="A31" s="315"/>
      <c r="B31" s="316"/>
      <c r="C31" s="269" t="s">
        <v>24</v>
      </c>
      <c r="D31" s="268" t="s">
        <v>140</v>
      </c>
      <c r="E31" s="276" t="s">
        <v>252</v>
      </c>
      <c r="F31" s="266" t="s">
        <v>253</v>
      </c>
      <c r="G31" s="266" t="s">
        <v>100</v>
      </c>
      <c r="H31" s="261" t="s">
        <v>31</v>
      </c>
      <c r="I31" s="265" t="s">
        <v>111</v>
      </c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193" t="s">
        <v>111</v>
      </c>
      <c r="AI31" s="193"/>
      <c r="AM31" s="212" t="s">
        <v>252</v>
      </c>
      <c r="AN31" s="247"/>
      <c r="AO31" s="247"/>
      <c r="AP31" s="194"/>
      <c r="AQ31" s="194"/>
      <c r="AX31" s="204"/>
      <c r="AY31" s="204"/>
      <c r="BA31" s="204"/>
      <c r="BB31" s="204"/>
      <c r="BD31" s="204"/>
      <c r="BE31" s="204"/>
    </row>
    <row r="32" spans="1:57" ht="18" customHeight="1">
      <c r="A32" s="315"/>
      <c r="B32" s="316"/>
      <c r="C32" s="269" t="s">
        <v>24</v>
      </c>
      <c r="D32" s="268" t="s">
        <v>140</v>
      </c>
      <c r="E32" s="275" t="s">
        <v>255</v>
      </c>
      <c r="F32" s="264" t="s">
        <v>258</v>
      </c>
      <c r="G32" s="264" t="s">
        <v>100</v>
      </c>
      <c r="H32" s="271" t="s">
        <v>41</v>
      </c>
      <c r="I32" s="265" t="s">
        <v>111</v>
      </c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193" t="s">
        <v>111</v>
      </c>
      <c r="AI32" s="193"/>
      <c r="AM32" s="193"/>
      <c r="AN32" s="213" t="s">
        <v>255</v>
      </c>
      <c r="AO32" s="247"/>
      <c r="AP32" s="194"/>
      <c r="AQ32" s="194"/>
    </row>
    <row r="33" spans="1:57" ht="26">
      <c r="A33" s="315"/>
      <c r="B33" s="269" t="s">
        <v>447</v>
      </c>
      <c r="C33" s="269" t="s">
        <v>24</v>
      </c>
      <c r="D33" s="268" t="s">
        <v>140</v>
      </c>
      <c r="E33" s="275" t="s">
        <v>263</v>
      </c>
      <c r="F33" s="266" t="s">
        <v>448</v>
      </c>
      <c r="G33" s="266" t="s">
        <v>100</v>
      </c>
      <c r="H33" s="271" t="s">
        <v>41</v>
      </c>
      <c r="I33" s="265" t="s">
        <v>30</v>
      </c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193" t="s">
        <v>111</v>
      </c>
      <c r="AI33" s="193"/>
      <c r="AM33" s="193"/>
      <c r="AN33" s="213" t="s">
        <v>263</v>
      </c>
      <c r="AO33" s="247"/>
      <c r="AP33" s="194"/>
      <c r="AQ33" s="194"/>
    </row>
    <row r="34" spans="1:57" ht="26">
      <c r="A34" s="315" t="s">
        <v>449</v>
      </c>
      <c r="B34" s="316" t="s">
        <v>433</v>
      </c>
      <c r="C34" s="270" t="s">
        <v>95</v>
      </c>
      <c r="D34" s="273" t="s">
        <v>140</v>
      </c>
      <c r="E34" s="260" t="s">
        <v>179</v>
      </c>
      <c r="F34" s="266" t="s">
        <v>181</v>
      </c>
      <c r="G34" s="266" t="s">
        <v>110</v>
      </c>
      <c r="H34" s="261" t="s">
        <v>136</v>
      </c>
      <c r="I34" s="267" t="s">
        <v>111</v>
      </c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242" t="s">
        <v>429</v>
      </c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 t="s">
        <v>434</v>
      </c>
      <c r="AF34" s="191" t="s">
        <v>435</v>
      </c>
      <c r="AG34" s="191" t="s">
        <v>435</v>
      </c>
      <c r="AH34" s="193" t="s">
        <v>111</v>
      </c>
      <c r="AI34" s="193"/>
      <c r="AJ34" s="248"/>
      <c r="AL34" s="255"/>
      <c r="AM34" s="193"/>
      <c r="AN34" s="247"/>
      <c r="AO34" s="247"/>
      <c r="AP34" s="194"/>
      <c r="AQ34" s="205" t="s">
        <v>179</v>
      </c>
    </row>
    <row r="35" spans="1:57" ht="26">
      <c r="A35" s="315"/>
      <c r="B35" s="316"/>
      <c r="C35" s="270" t="s">
        <v>95</v>
      </c>
      <c r="D35" s="273" t="s">
        <v>140</v>
      </c>
      <c r="E35" s="260" t="s">
        <v>172</v>
      </c>
      <c r="F35" s="266" t="s">
        <v>173</v>
      </c>
      <c r="G35" s="264" t="s">
        <v>110</v>
      </c>
      <c r="H35" s="261" t="s">
        <v>68</v>
      </c>
      <c r="I35" s="267" t="s">
        <v>30</v>
      </c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242" t="s">
        <v>429</v>
      </c>
      <c r="U35" s="191"/>
      <c r="V35" s="191"/>
      <c r="W35" s="191"/>
      <c r="X35" s="191"/>
      <c r="Y35" s="191"/>
      <c r="Z35" s="191"/>
      <c r="AA35" s="191"/>
      <c r="AB35" s="191" t="s">
        <v>430</v>
      </c>
      <c r="AC35" s="191"/>
      <c r="AD35" s="191"/>
      <c r="AE35" s="191" t="s">
        <v>434</v>
      </c>
      <c r="AF35" s="191" t="s">
        <v>435</v>
      </c>
      <c r="AG35" s="191"/>
      <c r="AH35" s="193" t="s">
        <v>111</v>
      </c>
      <c r="AI35" s="193"/>
      <c r="AM35" s="193"/>
      <c r="AN35" s="247"/>
      <c r="AO35" s="247"/>
      <c r="AP35" s="194"/>
      <c r="AQ35" s="205" t="s">
        <v>172</v>
      </c>
    </row>
    <row r="36" spans="1:57" s="219" customFormat="1" ht="13">
      <c r="A36" s="315"/>
      <c r="B36" s="262" t="s">
        <v>447</v>
      </c>
      <c r="C36" s="270" t="s">
        <v>24</v>
      </c>
      <c r="D36" s="272" t="s">
        <v>23</v>
      </c>
      <c r="E36" s="271" t="s">
        <v>269</v>
      </c>
      <c r="F36" s="260" t="s">
        <v>273</v>
      </c>
      <c r="G36" s="260" t="s">
        <v>29</v>
      </c>
      <c r="H36" s="260" t="s">
        <v>136</v>
      </c>
      <c r="I36" s="262" t="s">
        <v>111</v>
      </c>
      <c r="J36" s="214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4"/>
      <c r="Z36" s="215"/>
      <c r="AA36" s="215"/>
      <c r="AB36" s="215"/>
      <c r="AC36" s="215"/>
      <c r="AD36" s="215"/>
      <c r="AE36" s="215"/>
      <c r="AF36" s="215"/>
      <c r="AG36" s="215"/>
      <c r="AH36" s="210" t="s">
        <v>111</v>
      </c>
      <c r="AI36" s="193"/>
      <c r="AJ36" s="188"/>
      <c r="AK36" s="188"/>
      <c r="AL36" s="188"/>
      <c r="AM36" s="198"/>
      <c r="AN36" s="188"/>
      <c r="AO36" s="188"/>
      <c r="AP36" s="195"/>
      <c r="AQ36" s="205" t="s">
        <v>269</v>
      </c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</row>
    <row r="37" spans="1:57" ht="13">
      <c r="A37" s="316" t="s">
        <v>450</v>
      </c>
      <c r="B37" s="316" t="s">
        <v>451</v>
      </c>
      <c r="C37" s="270" t="s">
        <v>24</v>
      </c>
      <c r="D37" s="272" t="s">
        <v>23</v>
      </c>
      <c r="E37" s="271" t="s">
        <v>22</v>
      </c>
      <c r="F37" s="260" t="s">
        <v>27</v>
      </c>
      <c r="G37" s="260" t="s">
        <v>100</v>
      </c>
      <c r="H37" s="261" t="s">
        <v>31</v>
      </c>
      <c r="I37" s="262" t="s">
        <v>30</v>
      </c>
      <c r="J37" s="191" t="s">
        <v>429</v>
      </c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193" t="s">
        <v>111</v>
      </c>
      <c r="AI37" s="193"/>
      <c r="AM37" s="212" t="s">
        <v>22</v>
      </c>
      <c r="AP37" s="195"/>
      <c r="AQ37" s="194"/>
    </row>
    <row r="38" spans="1:57" ht="13">
      <c r="A38" s="316"/>
      <c r="B38" s="316"/>
      <c r="C38" s="270" t="s">
        <v>24</v>
      </c>
      <c r="D38" s="273" t="s">
        <v>0</v>
      </c>
      <c r="E38" s="260" t="s">
        <v>37</v>
      </c>
      <c r="F38" s="266" t="s">
        <v>39</v>
      </c>
      <c r="G38" s="266" t="s">
        <v>100</v>
      </c>
      <c r="H38" s="271" t="s">
        <v>41</v>
      </c>
      <c r="I38" s="265" t="s">
        <v>30</v>
      </c>
      <c r="J38" s="191" t="s">
        <v>429</v>
      </c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 t="s">
        <v>452</v>
      </c>
      <c r="W38" s="200" t="s">
        <v>452</v>
      </c>
      <c r="X38" s="200"/>
      <c r="Y38" s="191" t="s">
        <v>437</v>
      </c>
      <c r="Z38" s="200"/>
      <c r="AA38" s="200"/>
      <c r="AB38" s="200"/>
      <c r="AC38" s="200"/>
      <c r="AD38" s="200"/>
      <c r="AE38" s="200"/>
      <c r="AF38" s="200"/>
      <c r="AG38" s="200"/>
      <c r="AH38" s="193" t="s">
        <v>111</v>
      </c>
      <c r="AI38" s="210"/>
      <c r="AJ38" s="216"/>
      <c r="AK38" s="216"/>
      <c r="AL38" s="216"/>
      <c r="AM38" s="217"/>
      <c r="AN38" s="257" t="s">
        <v>37</v>
      </c>
      <c r="AO38" s="216"/>
      <c r="AP38" s="218"/>
      <c r="AQ38" s="211"/>
    </row>
    <row r="39" spans="1:57" s="219" customFormat="1" ht="13">
      <c r="B39" s="220"/>
      <c r="C39" s="221"/>
      <c r="D39" s="222"/>
      <c r="E39" s="196"/>
      <c r="F39" s="223"/>
      <c r="G39" s="220"/>
      <c r="H39" s="220"/>
      <c r="I39" s="224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J39" s="249"/>
      <c r="AM39" s="250"/>
      <c r="AN39" s="250"/>
      <c r="AO39" s="250"/>
    </row>
    <row r="40" spans="1:57">
      <c r="B40" s="206"/>
      <c r="C40" s="225"/>
      <c r="D40" s="206"/>
      <c r="E40" s="197"/>
      <c r="F40" s="200"/>
      <c r="G40" s="191"/>
      <c r="H40" s="191"/>
      <c r="I40" s="191"/>
      <c r="AR40" s="226"/>
      <c r="AS40" s="226"/>
      <c r="AU40" s="226"/>
      <c r="AV40" s="226"/>
      <c r="AX40" s="226"/>
      <c r="AY40" s="226"/>
      <c r="BA40" s="226"/>
      <c r="BB40" s="226"/>
      <c r="BD40" s="226"/>
      <c r="BE40" s="226"/>
    </row>
    <row r="41" spans="1:57">
      <c r="B41" s="188"/>
      <c r="C41" s="225"/>
      <c r="D41" s="188"/>
      <c r="E41" s="188"/>
      <c r="F41" s="200"/>
      <c r="G41" s="191"/>
      <c r="H41" s="191"/>
      <c r="I41" s="191"/>
      <c r="AI41"/>
      <c r="AJ41"/>
    </row>
    <row r="42" spans="1:57">
      <c r="B42" s="188"/>
      <c r="C42" s="188"/>
      <c r="D42" s="188"/>
      <c r="E42" s="188"/>
      <c r="F42" s="200"/>
      <c r="G42" s="191"/>
      <c r="H42" s="191"/>
      <c r="AI42"/>
      <c r="AJ42"/>
      <c r="AL42" s="226"/>
      <c r="AN42" s="226"/>
      <c r="AO42" s="226"/>
      <c r="AQ42" s="226"/>
    </row>
    <row r="43" spans="1:57">
      <c r="A43" s="227" t="s">
        <v>390</v>
      </c>
      <c r="B43" s="188"/>
      <c r="C43" s="188"/>
      <c r="D43" s="188"/>
      <c r="E43" s="188"/>
      <c r="F43" s="200"/>
      <c r="G43" s="191"/>
      <c r="H43" s="191"/>
      <c r="I43" s="191"/>
      <c r="AI43"/>
      <c r="AJ43"/>
    </row>
    <row r="44" spans="1:57">
      <c r="A44" s="228" t="s">
        <v>453</v>
      </c>
      <c r="B44" s="188"/>
      <c r="C44" s="188"/>
      <c r="D44" s="188"/>
      <c r="E44" s="188"/>
      <c r="F44" s="200"/>
      <c r="G44" s="191"/>
      <c r="H44" s="191"/>
      <c r="I44" s="191"/>
      <c r="AI44"/>
      <c r="AJ44"/>
      <c r="AR44" s="204"/>
      <c r="AS44" s="204"/>
      <c r="AU44" s="204"/>
      <c r="AV44" s="204"/>
      <c r="AX44" s="204"/>
      <c r="AY44" s="204"/>
      <c r="BA44" s="204"/>
      <c r="BB44" s="204"/>
      <c r="BD44" s="204"/>
      <c r="BE44" s="204"/>
    </row>
    <row r="45" spans="1:57">
      <c r="A45" s="199" t="s">
        <v>454</v>
      </c>
      <c r="B45" s="188"/>
      <c r="C45" s="188"/>
      <c r="D45" s="188"/>
      <c r="E45" s="188"/>
      <c r="F45" s="200"/>
      <c r="G45" s="191"/>
      <c r="H45" s="191"/>
      <c r="I45" s="191"/>
      <c r="AI45"/>
      <c r="AJ45"/>
    </row>
    <row r="46" spans="1:57">
      <c r="A46" s="213" t="s">
        <v>455</v>
      </c>
      <c r="B46" s="188"/>
      <c r="C46" s="188"/>
      <c r="D46" s="188"/>
      <c r="E46" s="188"/>
      <c r="F46" s="206"/>
      <c r="AI46"/>
      <c r="AJ46"/>
      <c r="AL46" s="204"/>
      <c r="AN46" s="204"/>
      <c r="AO46" s="204"/>
      <c r="AQ46" s="204"/>
    </row>
    <row r="47" spans="1:57">
      <c r="B47" s="188"/>
      <c r="C47" s="188"/>
      <c r="D47" s="188"/>
      <c r="E47" s="188"/>
      <c r="F47" s="200"/>
      <c r="I47" s="191"/>
      <c r="AI47"/>
      <c r="AJ47"/>
    </row>
    <row r="48" spans="1:57">
      <c r="A48" s="188" t="s">
        <v>456</v>
      </c>
      <c r="B48" s="188"/>
      <c r="C48" s="188"/>
      <c r="D48" s="188"/>
      <c r="E48" s="188"/>
      <c r="I48" s="191"/>
      <c r="AI48"/>
      <c r="AJ48"/>
      <c r="AR48" s="204"/>
      <c r="AS48" s="204"/>
      <c r="AU48" s="204"/>
      <c r="AV48" s="204"/>
      <c r="AX48" s="204"/>
      <c r="AY48" s="204"/>
      <c r="BA48" s="204"/>
      <c r="BB48" s="204"/>
      <c r="BD48" s="204"/>
      <c r="BE48" s="204"/>
    </row>
    <row r="49" spans="1:36">
      <c r="A49" s="188" t="s">
        <v>457</v>
      </c>
      <c r="B49" s="188"/>
      <c r="C49" s="191"/>
      <c r="D49" s="188"/>
      <c r="E49" s="188"/>
      <c r="I49" s="191"/>
      <c r="AI49"/>
      <c r="AJ49"/>
    </row>
    <row r="50" spans="1:36">
      <c r="A50" s="188" t="s">
        <v>458</v>
      </c>
      <c r="B50" s="188"/>
      <c r="C50" s="191"/>
      <c r="D50" s="188"/>
      <c r="E50" s="188"/>
      <c r="I50" s="191"/>
      <c r="AI50"/>
      <c r="AJ50"/>
    </row>
    <row r="51" spans="1:36">
      <c r="A51" s="188" t="s">
        <v>459</v>
      </c>
      <c r="B51" s="188"/>
      <c r="C51" s="191"/>
      <c r="D51" s="188"/>
      <c r="E51" s="188"/>
      <c r="I51" s="191"/>
      <c r="AI51"/>
      <c r="AJ51"/>
    </row>
    <row r="52" spans="1:36">
      <c r="A52" s="188" t="s">
        <v>460</v>
      </c>
      <c r="B52" s="188"/>
      <c r="C52" s="191"/>
      <c r="D52" s="188"/>
      <c r="E52" s="188"/>
      <c r="I52" s="191"/>
      <c r="AI52"/>
      <c r="AJ52"/>
    </row>
    <row r="53" spans="1:36">
      <c r="A53" s="188" t="s">
        <v>461</v>
      </c>
      <c r="B53" s="188"/>
      <c r="C53" s="191"/>
      <c r="D53" s="188"/>
      <c r="E53" s="188"/>
      <c r="I53" s="191"/>
      <c r="AI53"/>
      <c r="AJ53"/>
    </row>
    <row r="54" spans="1:36">
      <c r="B54" s="188"/>
      <c r="C54" s="191"/>
      <c r="D54" s="188"/>
      <c r="E54" s="188"/>
      <c r="I54" s="191"/>
      <c r="AI54"/>
      <c r="AJ54"/>
    </row>
    <row r="55" spans="1:36">
      <c r="B55" s="188"/>
      <c r="C55" s="191"/>
      <c r="D55" s="188"/>
      <c r="E55" s="188"/>
      <c r="I55" s="191"/>
      <c r="AI55"/>
      <c r="AJ55"/>
    </row>
    <row r="56" spans="1:36">
      <c r="B56" s="188"/>
      <c r="C56" s="188"/>
      <c r="D56" s="188"/>
      <c r="E56" s="188"/>
      <c r="AI56"/>
      <c r="AJ56"/>
    </row>
    <row r="57" spans="1:36">
      <c r="B57" s="188"/>
      <c r="C57" s="188"/>
      <c r="D57" s="188"/>
      <c r="E57" s="188"/>
      <c r="AI57"/>
      <c r="AJ57"/>
    </row>
    <row r="58" spans="1:36">
      <c r="B58" s="188"/>
      <c r="C58" s="188"/>
      <c r="D58" s="188"/>
      <c r="E58" s="188"/>
      <c r="AI58"/>
      <c r="AJ58"/>
    </row>
    <row r="59" spans="1:36">
      <c r="AI59"/>
      <c r="AJ59"/>
    </row>
  </sheetData>
  <sheetProtection algorithmName="SHA-512" hashValue="VvptET5GW96FBGCMohIy8a70toWsdar7s7Sc0J7/IDViEOTcxrHHmKlxvltztNZ6cvi1/jHSAPo40RLpKJgarg==" saltValue="4FyEuXFKmsrBeHZXZtcyMg==" spinCount="100000" sheet="1" objects="1" scenarios="1"/>
  <autoFilter ref="A1:AQ38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</autoFilter>
  <mergeCells count="23">
    <mergeCell ref="B17:B19"/>
    <mergeCell ref="A1:A2"/>
    <mergeCell ref="B1:B2"/>
    <mergeCell ref="C1:C2"/>
    <mergeCell ref="D1:D2"/>
    <mergeCell ref="A3:A6"/>
    <mergeCell ref="B4:B5"/>
    <mergeCell ref="A34:A36"/>
    <mergeCell ref="A37:A38"/>
    <mergeCell ref="B37:B38"/>
    <mergeCell ref="B34:B35"/>
    <mergeCell ref="AI1:AQ1"/>
    <mergeCell ref="F1:F2"/>
    <mergeCell ref="G1:G2"/>
    <mergeCell ref="B21:B28"/>
    <mergeCell ref="A20:A33"/>
    <mergeCell ref="B30:B32"/>
    <mergeCell ref="I1:I2"/>
    <mergeCell ref="J1:AH1"/>
    <mergeCell ref="A7:A19"/>
    <mergeCell ref="B7:B8"/>
    <mergeCell ref="B10:B12"/>
    <mergeCell ref="B13:B1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CE2D43C23032499A96FBE2FCC4A417" ma:contentTypeVersion="17" ma:contentTypeDescription="Umožňuje vytvoriť nový dokument." ma:contentTypeScope="" ma:versionID="bc98085ea5be27b070d1b3b894c406fd">
  <xsd:schema xmlns:xsd="http://www.w3.org/2001/XMLSchema" xmlns:xs="http://www.w3.org/2001/XMLSchema" xmlns:p="http://schemas.microsoft.com/office/2006/metadata/properties" xmlns:ns2="91b9949b-5dfd-4ef3-82d3-bb3ab05040e4" xmlns:ns3="84e1754a-53bb-4b55-b4c3-1761cd2ac3c2" targetNamespace="http://schemas.microsoft.com/office/2006/metadata/properties" ma:root="true" ma:fieldsID="9acd94fc0d2900ab302a2a9ac4caa599" ns2:_="" ns3:_="">
    <xsd:import namespace="91b9949b-5dfd-4ef3-82d3-bb3ab05040e4"/>
    <xsd:import namespace="84e1754a-53bb-4b55-b4c3-1761cd2ac3c2"/>
    <xsd:element name="properties">
      <xsd:complexType>
        <xsd:sequence>
          <xsd:element name="documentManagement">
            <xsd:complexType>
              <xsd:all>
                <xsd:element ref="ns2:Typ_x0020_dokumentu"/>
                <xsd:element ref="ns2:OVM" minOccurs="0"/>
                <xsd:element ref="ns2:_x010c__x002e__x0020__x017d_S" minOccurs="0"/>
                <xsd:element ref="ns2:Stav_x0020_dokumentu" minOccurs="0"/>
                <xsd:element ref="ns2:Kateg_x00f3_ria_x0020_dokumentu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9949b-5dfd-4ef3-82d3-bb3ab05040e4" elementFormDefault="qualified">
    <xsd:import namespace="http://schemas.microsoft.com/office/2006/documentManagement/types"/>
    <xsd:import namespace="http://schemas.microsoft.com/office/infopath/2007/PartnerControls"/>
    <xsd:element name="Typ_x0020_dokumentu" ma:index="8" ma:displayName="Typ dokumentu" ma:default="-Vyber typ-" ma:format="Dropdown" ma:internalName="Typ_x0020_dokumentu">
      <xsd:simpleType>
        <xsd:restriction base="dms:Choice">
          <xsd:enumeration value="-Vyber typ-"/>
          <xsd:enumeration value="Analýza - dátové integrácie"/>
          <xsd:enumeration value="Analýza - formulárov"/>
          <xsd:enumeration value="CJ"/>
          <xsd:enumeration value="Implementačný plán"/>
          <xsd:enumeration value="Interaktívny sprievodca"/>
          <xsd:enumeration value="Investičný plán"/>
          <xsd:enumeration value="Komunikačná matica"/>
          <xsd:enumeration value="KRImP - č. A"/>
          <xsd:enumeration value="KRImP - č. B"/>
          <xsd:enumeration value="KRImP - KS a AS"/>
          <xsd:enumeration value="KRImP - príloha"/>
          <xsd:enumeration value="KRImP - PPPT"/>
          <xsd:enumeration value="KRImP - PZP"/>
          <xsd:enumeration value="Návod"/>
          <xsd:enumeration value="Návod - nahrávka"/>
          <xsd:enumeration value="OneNote"/>
          <xsd:enumeration value="Proces"/>
          <xsd:enumeration value="Prototyp/MockUP"/>
          <xsd:enumeration value="RACI matica"/>
          <xsd:enumeration value="Report"/>
          <xsd:enumeration value="Riešiteľské stretnutie"/>
          <xsd:enumeration value="Riešiteľské stretnutie - nahrávka"/>
          <xsd:enumeration value="Roadmapa"/>
          <xsd:enumeration value="Rozpočet"/>
          <xsd:enumeration value="RV - Podklady"/>
          <xsd:enumeration value="RV - Zasadnutia"/>
          <xsd:enumeration value="RV - Zloženie"/>
          <xsd:enumeration value="RV - Štatút"/>
          <xsd:enumeration value="Zmluva - Integrácie"/>
          <xsd:enumeration value="Zmluva - Prostriedky"/>
          <xsd:enumeration value="Zoznam úloh"/>
          <xsd:enumeration value="Žiadosť"/>
          <xsd:enumeration value="Projektový plán"/>
          <xsd:enumeration value="Centrálne komponenty"/>
        </xsd:restriction>
      </xsd:simpleType>
    </xsd:element>
    <xsd:element name="OVM" ma:index="9" nillable="true" ma:displayName="OVM" ma:default="-Vyber OVM-" ma:format="Dropdown" ma:internalName="OVM">
      <xsd:simpleType>
        <xsd:restriction base="dms:Choice">
          <xsd:enumeration value="-Vyber OVM-"/>
          <xsd:enumeration value="DEUS"/>
          <xsd:enumeration value="MD"/>
          <xsd:enumeration value="MIRRI"/>
          <xsd:enumeration value="MPRV"/>
          <xsd:enumeration value="MPSVR"/>
          <xsd:enumeration value="MŠVVaM"/>
          <xsd:enumeration value="MV"/>
          <xsd:enumeration value="MZ"/>
          <xsd:enumeration value="NCZI"/>
          <xsd:enumeration value="Prierezová"/>
          <xsd:enumeration value="SP"/>
          <xsd:enumeration value="ŠÚ"/>
          <xsd:enumeration value="ŠVPS"/>
          <xsd:enumeration value="ÚGKK"/>
          <xsd:enumeration value="ÚVZ"/>
        </xsd:restriction>
      </xsd:simpleType>
    </xsd:element>
    <xsd:element name="_x010c__x002e__x0020__x017d_S" ma:index="10" nillable="true" ma:displayName="Č. ŽS" ma:default="-Vyber č. ŽS-" ma:format="Dropdown" ma:internalName="_x010c__x002e__x0020__x017d_S">
      <xsd:simpleType>
        <xsd:restriction base="dms:Choice">
          <xsd:enumeration value="-Vyber č. ŽS-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Prierezová"/>
        </xsd:restriction>
      </xsd:simpleType>
    </xsd:element>
    <xsd:element name="Stav_x0020_dokumentu" ma:index="11" nillable="true" ma:displayName="Stav dokumentu" ma:default="-Vyber stav-" ma:format="Dropdown" ma:internalName="Stav_x0020_dokumentu">
      <xsd:simpleType>
        <xsd:restriction base="dms:Choice">
          <xsd:enumeration value="-Vyber stav-"/>
          <xsd:enumeration value="Archivovaný"/>
          <xsd:enumeration value="Finálny"/>
          <xsd:enumeration value="Nový"/>
          <xsd:enumeration value="Rozpracovaný"/>
          <xsd:enumeration value="Schválený"/>
          <xsd:enumeration value="Projektový plán"/>
        </xsd:restriction>
      </xsd:simpleType>
    </xsd:element>
    <xsd:element name="Kateg_x00f3_ria_x0020_dokumentu" ma:index="12" ma:displayName="Kategória dokumentu" ma:default="-Vyber kategóriu-" ma:format="Dropdown" ma:internalName="Kateg_x00f3_ria_x0020_dokumentu">
      <xsd:simpleType>
        <xsd:restriction base="dms:Choice">
          <xsd:enumeration value="-Vyber kategóriu-"/>
          <xsd:enumeration value="Biznisová"/>
          <xsd:enumeration value="Implementačná"/>
          <xsd:enumeration value="Investičná"/>
          <xsd:enumeration value="Riadiaca"/>
          <xsd:enumeration value="Vzor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1754a-53bb-4b55-b4c3-1761cd2ac3c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943a73c-f20c-48ea-99f7-8b073b74d33b}" ma:internalName="TaxCatchAll" ma:showField="CatchAllData" ma:web="84e1754a-53bb-4b55-b4c3-1761cd2ac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e1754a-53bb-4b55-b4c3-1761cd2ac3c2" xsi:nil="true"/>
    <lcf76f155ced4ddcb4097134ff3c332f xmlns="91b9949b-5dfd-4ef3-82d3-bb3ab05040e4">
      <Terms xmlns="http://schemas.microsoft.com/office/infopath/2007/PartnerControls"/>
    </lcf76f155ced4ddcb4097134ff3c332f>
    <_x010c__x002e__x0020__x017d_S xmlns="91b9949b-5dfd-4ef3-82d3-bb3ab05040e4">2</_x010c__x002e__x0020__x017d_S>
    <Kateg_x00f3_ria_x0020_dokumentu xmlns="91b9949b-5dfd-4ef3-82d3-bb3ab05040e4">Implementačná</Kateg_x00f3_ria_x0020_dokumentu>
    <Stav_x0020_dokumentu xmlns="91b9949b-5dfd-4ef3-82d3-bb3ab05040e4">Schválený</Stav_x0020_dokumentu>
    <Typ_x0020_dokumentu xmlns="91b9949b-5dfd-4ef3-82d3-bb3ab05040e4">Implementačný plán</Typ_x0020_dokumentu>
    <OVM xmlns="91b9949b-5dfd-4ef3-82d3-bb3ab05040e4">Prierezová</OV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C86F0-A80B-44F7-A60F-D16C39A90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9949b-5dfd-4ef3-82d3-bb3ab05040e4"/>
    <ds:schemaRef ds:uri="84e1754a-53bb-4b55-b4c3-1761cd2ac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5AF8E-DE5E-4736-BE53-F58059D0CB6C}">
  <ds:schemaRefs>
    <ds:schemaRef ds:uri="http://schemas.microsoft.com/office/2006/metadata/properties"/>
    <ds:schemaRef ds:uri="http://schemas.microsoft.com/office/infopath/2007/PartnerControls"/>
    <ds:schemaRef ds:uri="84e1754a-53bb-4b55-b4c3-1761cd2ac3c2"/>
    <ds:schemaRef ds:uri="91b9949b-5dfd-4ef3-82d3-bb3ab05040e4"/>
  </ds:schemaRefs>
</ds:datastoreItem>
</file>

<file path=customXml/itemProps3.xml><?xml version="1.0" encoding="utf-8"?>
<ds:datastoreItem xmlns:ds="http://schemas.openxmlformats.org/officeDocument/2006/customXml" ds:itemID="{825EF3C5-1A5C-4510-93E3-1B0C0217C3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Implementačný plán ŽS2_RV202411</vt:lpstr>
      <vt:lpstr>zavislosti</vt:lpstr>
      <vt:lpstr>Roadmapa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2024-11-19T08:59:44Z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0x0101006CCE2D43C23032499A96FBE2FCC4A417</vt:lpwstr>
  </property>
  <property fmtid="{D5CDD505-2E9C-101B-9397-08002B2CF9AE}" pid="3" name="WorkbookGuid">
    <vt:lpwstr>2d02f13f-4c41-418f-bec7-68f6ef1d6849</vt:lpwstr>
  </property>
  <property fmtid="{D5CDD505-2E9C-101B-9397-08002B2CF9AE}" pid="4" name="MediaServiceImageTags">
    <vt:lpwstr/>
  </property>
  <property fmtid="{D5CDD505-2E9C-101B-9397-08002B2CF9AE}" pid="5" name="_dlc_DocIdItemGuid">
    <vt:lpwstr>34ffd31b-ae3d-416e-82fd-35b40d1bed60</vt:lpwstr>
  </property>
</Properties>
</file>