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ata\POO-SIPI\Príprava výziev a priamych vyzvaní\17I04-04-V04_V_RIS3_4_24\26_výmena_príloh_EN\"/>
    </mc:Choice>
  </mc:AlternateContent>
  <bookViews>
    <workbookView xWindow="0" yWindow="0" windowWidth="28800" windowHeight="12440"/>
  </bookViews>
  <sheets>
    <sheet name="Project details" sheetId="2" r:id="rId1"/>
    <sheet name="Keywords codebook" sheetId="8" r:id="rId2"/>
    <sheet name="Direct EC applicant" sheetId="4" r:id="rId3"/>
    <sheet name="Direct EC partner" sheetId="10" r:id="rId4"/>
    <sheet name="Personnel costs A+P" sheetId="5" r:id="rId5"/>
    <sheet name="List of public procurement" sheetId="12" r:id="rId6"/>
    <sheet name="Hárok9" sheetId="9" state="hidden" r:id="rId7"/>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3" i="12" l="1"/>
  <c r="H54" i="5" l="1"/>
  <c r="H53" i="5"/>
  <c r="H52" i="5"/>
  <c r="H51" i="5"/>
  <c r="H50" i="5"/>
  <c r="H49" i="5"/>
  <c r="H48" i="5"/>
  <c r="G43" i="5"/>
  <c r="J43" i="5" s="1"/>
  <c r="G42" i="5"/>
  <c r="J42" i="5" s="1"/>
  <c r="G41" i="5"/>
  <c r="J41" i="5" s="1"/>
  <c r="G40" i="5"/>
  <c r="J40" i="5" s="1"/>
  <c r="G39" i="5"/>
  <c r="J39" i="5" s="1"/>
  <c r="G38" i="5"/>
  <c r="J38" i="5" s="1"/>
  <c r="G37" i="5"/>
  <c r="J37" i="5" s="1"/>
  <c r="F65" i="10"/>
  <c r="F64" i="10"/>
  <c r="F63" i="10"/>
  <c r="F62" i="10"/>
  <c r="F61" i="10"/>
  <c r="F60" i="10"/>
  <c r="F59" i="10"/>
  <c r="F58" i="10"/>
  <c r="F57" i="10"/>
  <c r="F56" i="10"/>
  <c r="F50" i="10"/>
  <c r="F49" i="10"/>
  <c r="F48" i="10"/>
  <c r="F47" i="10"/>
  <c r="F46" i="10"/>
  <c r="F45" i="10"/>
  <c r="F44" i="10"/>
  <c r="F43" i="10"/>
  <c r="F42" i="10"/>
  <c r="F41" i="10"/>
  <c r="F35" i="10"/>
  <c r="F34" i="10"/>
  <c r="F33" i="10"/>
  <c r="F32" i="10"/>
  <c r="F31" i="10"/>
  <c r="F30" i="10"/>
  <c r="F29" i="10"/>
  <c r="F28" i="10"/>
  <c r="F27" i="10"/>
  <c r="F26" i="10"/>
  <c r="F20" i="10"/>
  <c r="F19" i="10"/>
  <c r="F18" i="10"/>
  <c r="F17" i="10"/>
  <c r="F16" i="10"/>
  <c r="F15" i="10"/>
  <c r="F14" i="10"/>
  <c r="F13" i="10"/>
  <c r="F12" i="10"/>
  <c r="F11" i="10"/>
  <c r="H55" i="5" l="1"/>
  <c r="J44" i="5"/>
  <c r="F21" i="10"/>
  <c r="F36" i="10"/>
  <c r="F51" i="10"/>
  <c r="F66" i="10"/>
  <c r="F68" i="10" l="1"/>
  <c r="F37" i="2" s="1"/>
  <c r="H57" i="5"/>
  <c r="F39" i="2" s="1"/>
  <c r="F65" i="4"/>
  <c r="F64" i="4"/>
  <c r="F63" i="4"/>
  <c r="F62" i="4"/>
  <c r="F61" i="4"/>
  <c r="F60" i="4"/>
  <c r="F59" i="4"/>
  <c r="F58" i="4"/>
  <c r="F57" i="4"/>
  <c r="F56" i="4"/>
  <c r="F50" i="4"/>
  <c r="F49" i="4"/>
  <c r="F48" i="4"/>
  <c r="F47" i="4"/>
  <c r="F46" i="4"/>
  <c r="F45" i="4"/>
  <c r="F44" i="4"/>
  <c r="F43" i="4"/>
  <c r="F42" i="4"/>
  <c r="F41" i="4"/>
  <c r="F35" i="4"/>
  <c r="F34" i="4"/>
  <c r="F33" i="4"/>
  <c r="F32" i="4"/>
  <c r="F31" i="4"/>
  <c r="F30" i="4"/>
  <c r="F29" i="4"/>
  <c r="F28" i="4"/>
  <c r="F27" i="4"/>
  <c r="F26" i="4"/>
  <c r="F20" i="4"/>
  <c r="F19" i="4"/>
  <c r="F18" i="4"/>
  <c r="F17" i="4"/>
  <c r="F16" i="4"/>
  <c r="F15" i="4"/>
  <c r="F14" i="4"/>
  <c r="F13" i="4"/>
  <c r="F12" i="4"/>
  <c r="F11" i="4"/>
  <c r="H28" i="5"/>
  <c r="H27" i="5"/>
  <c r="H26" i="5"/>
  <c r="H25" i="5"/>
  <c r="H24" i="5"/>
  <c r="H23" i="5"/>
  <c r="H22" i="5"/>
  <c r="G17" i="5"/>
  <c r="J17" i="5" s="1"/>
  <c r="G16" i="5"/>
  <c r="J16" i="5" s="1"/>
  <c r="G15" i="5"/>
  <c r="J15" i="5" s="1"/>
  <c r="G14" i="5"/>
  <c r="J14" i="5" s="1"/>
  <c r="G13" i="5"/>
  <c r="J13" i="5" s="1"/>
  <c r="G12" i="5"/>
  <c r="J12" i="5" s="1"/>
  <c r="G11" i="5"/>
  <c r="J11" i="5" s="1"/>
  <c r="F40" i="2" l="1"/>
  <c r="F42" i="2" s="1"/>
  <c r="F44" i="2" s="1"/>
  <c r="F38" i="2"/>
  <c r="F41" i="2" s="1"/>
  <c r="F43" i="2" s="1"/>
  <c r="F45" i="2" s="1"/>
  <c r="F48" i="2" s="1"/>
  <c r="H29" i="5"/>
  <c r="F36" i="4"/>
  <c r="F66" i="4"/>
  <c r="F51" i="4"/>
  <c r="F21" i="4"/>
  <c r="J18" i="5"/>
  <c r="H31" i="5" l="1"/>
  <c r="H60" i="5" s="1"/>
  <c r="F47" i="2"/>
  <c r="F49" i="2" s="1"/>
  <c r="F68" i="4"/>
  <c r="F20" i="2" s="1"/>
  <c r="F21" i="2" s="1"/>
  <c r="F22" i="2" l="1"/>
  <c r="F24" i="2" s="1"/>
  <c r="F26" i="2" s="1"/>
  <c r="F28" i="2" s="1"/>
  <c r="F31" i="2" s="1"/>
  <c r="F50" i="2"/>
  <c r="F23" i="2" l="1"/>
  <c r="F25" i="2"/>
  <c r="F27" i="2" s="1"/>
  <c r="F12" i="2" s="1"/>
  <c r="F30" i="2" l="1"/>
  <c r="F33" i="2" s="1"/>
  <c r="F15" i="2" s="1"/>
  <c r="F13" i="2" l="1"/>
  <c r="F32" i="2"/>
  <c r="F14" i="2" s="1"/>
</calcChain>
</file>

<file path=xl/sharedStrings.xml><?xml version="1.0" encoding="utf-8"?>
<sst xmlns="http://schemas.openxmlformats.org/spreadsheetml/2006/main" count="926" uniqueCount="788">
  <si>
    <t>PROJECT DETAILS</t>
  </si>
  <si>
    <t>Call code:</t>
  </si>
  <si>
    <t>17I04-04-V04</t>
  </si>
  <si>
    <t>Kód projektu:</t>
  </si>
  <si>
    <t>Component:</t>
  </si>
  <si>
    <t>17 - Digital Slovakia</t>
  </si>
  <si>
    <t>Investment:</t>
  </si>
  <si>
    <t>Investment 4: Support for projects aiming at the development and application of top digital technologies</t>
  </si>
  <si>
    <t>Project title in Slovak</t>
  </si>
  <si>
    <t>Project title in English:</t>
  </si>
  <si>
    <t>Project acronym:</t>
  </si>
  <si>
    <t>Estimated date project implementation start (month, year):</t>
  </si>
  <si>
    <t>Estimated date of project implementation end (month, year):</t>
  </si>
  <si>
    <t>Estimated project duration in months:</t>
  </si>
  <si>
    <t/>
  </si>
  <si>
    <t>Total eligible costs excluding VAT:</t>
  </si>
  <si>
    <t>Requested amount of VAT:</t>
  </si>
  <si>
    <t>Amount of mandatory co-financing excluding VAT:</t>
  </si>
  <si>
    <t>Will project results be widely disseminated through conferences, publications, free accessible data storage or free software open source?:</t>
  </si>
  <si>
    <t>Please indicate how the results will be widely disseminted (if the previous answer is "yes"):</t>
  </si>
  <si>
    <t>Applicant costs</t>
  </si>
  <si>
    <t>Direct eligible costs excluding VAT:</t>
  </si>
  <si>
    <t>The amount of VAT (20%) of direct eligible costs:</t>
  </si>
  <si>
    <t>Personnel costs:</t>
  </si>
  <si>
    <t>Total direct eligible costs excluding VAT:</t>
  </si>
  <si>
    <t>Total direct eligible costs including VAT:</t>
  </si>
  <si>
    <t>Indirect eligible costs excluding VAT:</t>
  </si>
  <si>
    <t>Indirect eligible costs including VAT:</t>
  </si>
  <si>
    <t>TOTAL ELIGIBLE COSTS EXCLUDING VAT:</t>
  </si>
  <si>
    <t>TOTAL ELIGIBLE COSTS INCLUDING VAT:</t>
  </si>
  <si>
    <t>State aid intensity:</t>
  </si>
  <si>
    <t xml:space="preserve">REQUESTED AMOUNT OF MECHANISM FUNDS EXCLUDING VAT: </t>
  </si>
  <si>
    <t>Requested amount of mechanism funds including VAT:</t>
  </si>
  <si>
    <t>REQUESTED AMOUNT OF VAT:</t>
  </si>
  <si>
    <t xml:space="preserve">AMOUNT OF MANDATORY CO-FINANCING EXCLUDING VAT: </t>
  </si>
  <si>
    <t>Partner costs (if applicable)</t>
  </si>
  <si>
    <t>Keywords for the assessment of the application for the mechanism funds</t>
  </si>
  <si>
    <t>In this chapter, the applicant shall provide keywords that best define the field of science and the focus of the project to be supported. The keywords will be used to select and assign appropriate assessment experts. It is recommended to be as precise as possible in terms of the project focus.</t>
  </si>
  <si>
    <t>Keywords from the codebook:</t>
  </si>
  <si>
    <t>Free keywords:</t>
  </si>
  <si>
    <t>Instruction for completion</t>
  </si>
  <si>
    <r>
      <t>Fill in white cells only.</t>
    </r>
    <r>
      <rPr>
        <b/>
        <sz val="11"/>
        <color rgb="FFFF0000"/>
        <rFont val="Calibri"/>
        <family val="2"/>
        <charset val="238"/>
        <scheme val="minor"/>
      </rPr>
      <t xml:space="preserve"> Do not fill coloured cells (they contain predefined text or formulas). </t>
    </r>
    <r>
      <rPr>
        <sz val="11"/>
        <rFont val="Calibri"/>
        <family val="2"/>
        <charset val="238"/>
        <scheme val="minor"/>
      </rPr>
      <t xml:space="preserve">
Individual data must be entered with two decimal places. 
If the cell has a drop-down menu option, select one of the options.</t>
    </r>
  </si>
  <si>
    <t>A glossary of keywords for assessing the application is provided in a separate sheet, together with a brief guide.</t>
  </si>
  <si>
    <t>Glossary of keywords</t>
  </si>
  <si>
    <t>Guidance for the applicant / partner</t>
  </si>
  <si>
    <t>Note</t>
  </si>
  <si>
    <t xml:space="preserve">Chemistry </t>
  </si>
  <si>
    <t>The applicant chooses 3 areas from the code list that best characterise the theme and focus of his project. The applicant selects from white fields, coloured fields (grey, orange) are not areas, they are names of fields.</t>
  </si>
  <si>
    <t>We use the term keyword and the term field of science in the same sense and in this meaning they are synonymous.</t>
  </si>
  <si>
    <t>Inorganic Chemistry</t>
  </si>
  <si>
    <t>In addition, the applicant may also select 2 other areas that are not included in the code list.</t>
  </si>
  <si>
    <t>Catalysis</t>
  </si>
  <si>
    <t xml:space="preserve">Coordination chemistry </t>
  </si>
  <si>
    <t>Inorganic and nuclear chemistry</t>
  </si>
  <si>
    <t xml:space="preserve">NMP Non-Metallic Materials &amp; basic processes </t>
  </si>
  <si>
    <t>Organometallic chemistry</t>
  </si>
  <si>
    <t>Radiation and nuclear chemistry</t>
  </si>
  <si>
    <t>Organic, Polymer and Molecular Chemistry</t>
  </si>
  <si>
    <t xml:space="preserve">Carbonhydrates </t>
  </si>
  <si>
    <t>Combinatorial chemistry</t>
  </si>
  <si>
    <t>Heterocyclic chemistry</t>
  </si>
  <si>
    <t>Macromolecular chemistry</t>
  </si>
  <si>
    <t xml:space="preserve">Molecular architecture and structure </t>
  </si>
  <si>
    <t>Molecular biology</t>
  </si>
  <si>
    <t>Molecular chemistry</t>
  </si>
  <si>
    <t>Natural product synthesis</t>
  </si>
  <si>
    <t>Organic chemistry</t>
  </si>
  <si>
    <t xml:space="preserve">Organic reaction mechanism </t>
  </si>
  <si>
    <t>Peptide chemistry</t>
  </si>
  <si>
    <t>Polymer chemistry</t>
  </si>
  <si>
    <t>Stereochemistry</t>
  </si>
  <si>
    <t xml:space="preserve">Supramolecular chemistry </t>
  </si>
  <si>
    <t>Synthetic Organic chemistry</t>
  </si>
  <si>
    <t>Physical and Analytical Chemistry</t>
  </si>
  <si>
    <t>Analytical chemistry</t>
  </si>
  <si>
    <t>Chemical instrumentation</t>
  </si>
  <si>
    <t>Chemical reactions: mechanisms, dynamics, kinetics and catalytic reactions</t>
  </si>
  <si>
    <t>Chemistry of condensed matter</t>
  </si>
  <si>
    <t xml:space="preserve">Chromatography </t>
  </si>
  <si>
    <t xml:space="preserve">Colloid chemistry </t>
  </si>
  <si>
    <t>Corrosion</t>
  </si>
  <si>
    <t>Crystallography and X-ray diffraction</t>
  </si>
  <si>
    <t>Electrochemistry, electrodialysis, microfluidics, sensors</t>
  </si>
  <si>
    <t>Forensic chemistry</t>
  </si>
  <si>
    <t>Heterogeneous catalysis</t>
  </si>
  <si>
    <t xml:space="preserve">Homogeneous catalysis </t>
  </si>
  <si>
    <t>Ionic liquids</t>
  </si>
  <si>
    <t>Mass Spectrometry</t>
  </si>
  <si>
    <t>Method development in chemistry</t>
  </si>
  <si>
    <t>Microscopy</t>
  </si>
  <si>
    <t>Molecular dynamics</t>
  </si>
  <si>
    <t>Molecular electronics</t>
  </si>
  <si>
    <t xml:space="preserve">Photocatalysis </t>
  </si>
  <si>
    <t>Photochemistry</t>
  </si>
  <si>
    <t>Physical chemistry</t>
  </si>
  <si>
    <t>Physical chemistry of biological systems</t>
  </si>
  <si>
    <t>Quantum Chemistry</t>
  </si>
  <si>
    <t>Spectroscopic and spectrometric techniques</t>
  </si>
  <si>
    <t>Structure and dynamics of disordered systems: soft matter (gels, colloids, liquid crystals, etc.), liquids, glasses, defects, etc.</t>
  </si>
  <si>
    <t>Surface chemistry</t>
  </si>
  <si>
    <t>Theoretical and computational chemistry</t>
  </si>
  <si>
    <t>Trace Analysis</t>
  </si>
  <si>
    <t>Applied and Industrial Chemistry</t>
  </si>
  <si>
    <t xml:space="preserve">Biochemistry </t>
  </si>
  <si>
    <t>Applied chemistry</t>
  </si>
  <si>
    <t>Biological chemistry</t>
  </si>
  <si>
    <t xml:space="preserve">Biomaterials, biomaterials synthesis </t>
  </si>
  <si>
    <t>Ceramics</t>
  </si>
  <si>
    <t>Coating and films</t>
  </si>
  <si>
    <t>Drinking water treatment</t>
  </si>
  <si>
    <t>Electrochemistry, batteries and fuel cells, electrolysis</t>
  </si>
  <si>
    <t>Environment chemistry</t>
  </si>
  <si>
    <t>Enzymology</t>
  </si>
  <si>
    <t>Food chemistry</t>
  </si>
  <si>
    <t>Fuel cell technology</t>
  </si>
  <si>
    <t xml:space="preserve">Graphene, 2D materials </t>
  </si>
  <si>
    <t>Hydrogen</t>
  </si>
  <si>
    <t>Industrial chemistry</t>
  </si>
  <si>
    <t>Intelligent materials, self-assembled materials</t>
  </si>
  <si>
    <t>Materials for sensors</t>
  </si>
  <si>
    <t>Medicinal chemistry</t>
  </si>
  <si>
    <t>Nanochemistry</t>
  </si>
  <si>
    <t>New materials: oxides, alloys, composite, organic-inorganic hybrid, nanoparticles</t>
  </si>
  <si>
    <t>Pharmaceutical chemistry</t>
  </si>
  <si>
    <t>Polymers and plastics</t>
  </si>
  <si>
    <t>Porous Materials</t>
  </si>
  <si>
    <t>Structural properties of materials</t>
  </si>
  <si>
    <t>Surface modification</t>
  </si>
  <si>
    <t>Thin films</t>
  </si>
  <si>
    <t>Toxicology</t>
  </si>
  <si>
    <t>Economic Sciences</t>
  </si>
  <si>
    <t>Economics</t>
  </si>
  <si>
    <t>Behavioural economics</t>
  </si>
  <si>
    <t>Big data</t>
  </si>
  <si>
    <t>Development, economic growth</t>
  </si>
  <si>
    <t>Econometrics, statistical methods</t>
  </si>
  <si>
    <t>Economic geography</t>
  </si>
  <si>
    <t xml:space="preserve">Economic history </t>
  </si>
  <si>
    <t>Industrial economics</t>
  </si>
  <si>
    <t>International trade</t>
  </si>
  <si>
    <t xml:space="preserve">Labour economics </t>
  </si>
  <si>
    <t>Macroeconomics</t>
  </si>
  <si>
    <t>Public economics</t>
  </si>
  <si>
    <t>Social economics</t>
  </si>
  <si>
    <t>Urban and regional economics</t>
  </si>
  <si>
    <t>Economic Development</t>
  </si>
  <si>
    <t xml:space="preserve">Competitiveness, innovation, research and development </t>
  </si>
  <si>
    <t>Economic development</t>
  </si>
  <si>
    <t>Economics of innovation</t>
  </si>
  <si>
    <t>Industrial clusters</t>
  </si>
  <si>
    <t>Natural resources and environmental economics</t>
  </si>
  <si>
    <t>Management</t>
  </si>
  <si>
    <t>Business governance</t>
  </si>
  <si>
    <t>Entrepreneurship</t>
  </si>
  <si>
    <t xml:space="preserve">Human resource management </t>
  </si>
  <si>
    <t>Innovation management</t>
  </si>
  <si>
    <t>Marketing strategy</t>
  </si>
  <si>
    <t>New industrial value chains</t>
  </si>
  <si>
    <t>Organization studies: theory &amp; strategy, industrial organization</t>
  </si>
  <si>
    <t>Startups</t>
  </si>
  <si>
    <t>Finance</t>
  </si>
  <si>
    <t>Accounting</t>
  </si>
  <si>
    <t>Banking, corporate finance, accounting</t>
  </si>
  <si>
    <t>Finance, banking, insurance</t>
  </si>
  <si>
    <t>Financial &amp; Investment management</t>
  </si>
  <si>
    <t xml:space="preserve">Financial markets, asset prices, international finance </t>
  </si>
  <si>
    <t>Venture capital</t>
  </si>
  <si>
    <t>Information Science and Engineering</t>
  </si>
  <si>
    <t>Computer science and informatics</t>
  </si>
  <si>
    <t>Algorithms, distributed, parallel and network algorithms, algorithmic game theory</t>
  </si>
  <si>
    <t>Artificial intelligence, intelligent systems, multi agent systems</t>
  </si>
  <si>
    <t>Augmented Reality</t>
  </si>
  <si>
    <t>Bioinformatics, biocomputing, and DNA and molecular computation</t>
  </si>
  <si>
    <t>Blockchain</t>
  </si>
  <si>
    <t>Cloud computing</t>
  </si>
  <si>
    <t>Cognitive science</t>
  </si>
  <si>
    <t>Complexity and cryptography, electronic security, privacy, biometrics</t>
  </si>
  <si>
    <t>Computer architecture, pervasive computing, ubiquitous computing</t>
  </si>
  <si>
    <t>Computer games</t>
  </si>
  <si>
    <t xml:space="preserve">Computer graphics, computer vision, multi media, computer games </t>
  </si>
  <si>
    <t>Computer science</t>
  </si>
  <si>
    <t>Computer hardware and architecture</t>
  </si>
  <si>
    <t xml:space="preserve">Data mining </t>
  </si>
  <si>
    <t>E-Commerce</t>
  </si>
  <si>
    <t>E-learning, user modelling, collaborative systems</t>
  </si>
  <si>
    <t>Embedded systems</t>
  </si>
  <si>
    <t>Extended reality</t>
  </si>
  <si>
    <t>Human computer interaction and interface, visualization and natural language processing</t>
  </si>
  <si>
    <t>Intelligent robotics, cybernetics</t>
  </si>
  <si>
    <t>Informatics</t>
  </si>
  <si>
    <t>Information security</t>
  </si>
  <si>
    <t>Internet of Things</t>
  </si>
  <si>
    <t xml:space="preserve">Internet and semantic web, database systems and libraries </t>
  </si>
  <si>
    <t>Machine learning, statistical data processing and applications using signal processing (e.g. speech, image, video)</t>
  </si>
  <si>
    <t>Multimedia</t>
  </si>
  <si>
    <t>Networks (communication networks, sensor networks, networks of robots, etc.)</t>
  </si>
  <si>
    <t xml:space="preserve">Numerical analysis, simulation, optimisation, modelling tools </t>
  </si>
  <si>
    <t>Ontologies, neural networks, genetic programming, fuzzy logic</t>
  </si>
  <si>
    <t>Quantum Technologies (e.g. computing and communication)</t>
  </si>
  <si>
    <t>Scientific computing and data processing</t>
  </si>
  <si>
    <t xml:space="preserve">Software engineering, operating systems, computer languages </t>
  </si>
  <si>
    <t>Theoretical computer science, formal methods</t>
  </si>
  <si>
    <t>Systems and Communication Engineering: Electrical, electronic, communication, optical and systems engineering</t>
  </si>
  <si>
    <t>Control engineering</t>
  </si>
  <si>
    <t>Diagnostic and implantable devices, environmental monitoring</t>
  </si>
  <si>
    <t>Electrical and electronic engineering: semiconductors, components, systems</t>
  </si>
  <si>
    <t>Electronics, photonics</t>
  </si>
  <si>
    <t>Human computer interaction</t>
  </si>
  <si>
    <t>Nanotechnology, nano-materials, nano engineering</t>
  </si>
  <si>
    <t xml:space="preserve">Optical engineering </t>
  </si>
  <si>
    <t>Signal processing</t>
  </si>
  <si>
    <t>Simulation engineering and modelling</t>
  </si>
  <si>
    <t>Systems engineering, sensorics, actorics, automation</t>
  </si>
  <si>
    <t>Wireless communications, communication, high frequency, mobile technology</t>
  </si>
  <si>
    <t>Products and Processes Engineering: Product design, process design and control, construction methods, civil engineering, energy processes, material engineering</t>
  </si>
  <si>
    <t>Aerospace engineering</t>
  </si>
  <si>
    <t>Architecture, smart buildings, smart cities, urban engineering</t>
  </si>
  <si>
    <t>Chemical engineering, technical chemistry</t>
  </si>
  <si>
    <t>Civil engineering</t>
  </si>
  <si>
    <t>Civil engineering, maritime/hydraulic engineering, geotechnics, waste treatment</t>
  </si>
  <si>
    <t>Computational engineering and computer aided design</t>
  </si>
  <si>
    <t>Energy collection, conversion and storage, renewable energy</t>
  </si>
  <si>
    <t>Energy systems, smart energy, smart grids, wireless energy transfer</t>
  </si>
  <si>
    <t>Environmental engineering and geotechnics</t>
  </si>
  <si>
    <t xml:space="preserve">Fluid mechanics, hydraulic-, turbo-, and piston engines </t>
  </si>
  <si>
    <t>Industrial bioengineering</t>
  </si>
  <si>
    <t xml:space="preserve">Industrial design (product design, ergonomics, man-machine interfaces, etc.) </t>
  </si>
  <si>
    <t>Lightweight construction, textile technology</t>
  </si>
  <si>
    <t xml:space="preserve">Maritime Engineering </t>
  </si>
  <si>
    <t>Materials engineering</t>
  </si>
  <si>
    <t>Mechanical and manufacturing engineering (shaping, mounting, joining, separation)</t>
  </si>
  <si>
    <t>Production technology, process engineering</t>
  </si>
  <si>
    <t xml:space="preserve">Sustainable design (for recycling, for environment, eco-design) </t>
  </si>
  <si>
    <t>Transport engineering, intelligent transport systems</t>
  </si>
  <si>
    <t>Environmental and Geosciences</t>
  </si>
  <si>
    <t>Environment and society</t>
  </si>
  <si>
    <t>Circular economy</t>
  </si>
  <si>
    <t>Environment</t>
  </si>
  <si>
    <t>Environmental health</t>
  </si>
  <si>
    <t xml:space="preserve">Environmental regulations and climate negotiations </t>
  </si>
  <si>
    <t>Environmental risk measurement</t>
  </si>
  <si>
    <t>Mobility and transportation</t>
  </si>
  <si>
    <t>Renewable energy sources</t>
  </si>
  <si>
    <t>Spatial and regional planning</t>
  </si>
  <si>
    <t>Sustainable development and nature protection</t>
  </si>
  <si>
    <t>Urbanization and urban planning, cities</t>
  </si>
  <si>
    <t>Earth system science</t>
  </si>
  <si>
    <t>Air and water pollution control</t>
  </si>
  <si>
    <t>Atmospheric chemistry, atmospheric composition, air pollution</t>
  </si>
  <si>
    <t>Biogeochemistry, biogeochemical cycles, environmental chemistry</t>
  </si>
  <si>
    <t>Climatology and climate change</t>
  </si>
  <si>
    <t>Coastal Engineering</t>
  </si>
  <si>
    <t>Cryosphere, dynamics of snow and ice cover, sea ice, permafrost and ice sheets</t>
  </si>
  <si>
    <t xml:space="preserve">Earth observations from space/remote sensing </t>
  </si>
  <si>
    <t xml:space="preserve">ENV Environmental Hazard Analysis </t>
  </si>
  <si>
    <t xml:space="preserve">Environment, Pollution &amp; Climate </t>
  </si>
  <si>
    <t>Environmental chemistry</t>
  </si>
  <si>
    <t>Geochemistry and geophysics</t>
  </si>
  <si>
    <t>Geology, tectonics, volcanology</t>
  </si>
  <si>
    <t>Seismology, geodynamics</t>
  </si>
  <si>
    <t>Oceanography</t>
  </si>
  <si>
    <t>Hydrology</t>
  </si>
  <si>
    <t>Meteorology, atmospheric physics and dynamics</t>
  </si>
  <si>
    <t>Mineralogy, petrology, igneous petrology, metamorphic petrology</t>
  </si>
  <si>
    <t>Natural resources exploration and exploitation</t>
  </si>
  <si>
    <t>Paleoclimatology, paleoecology</t>
  </si>
  <si>
    <t>Geomagnetism, palaeomagnetism</t>
  </si>
  <si>
    <t>Geohazards</t>
  </si>
  <si>
    <t>Physical geography</t>
  </si>
  <si>
    <t xml:space="preserve">Sedimentology, soil science, palaeontology, earth evolution </t>
  </si>
  <si>
    <t>Earth system modelling and interactions</t>
  </si>
  <si>
    <t>Planetary geology and geophysics</t>
  </si>
  <si>
    <t>Terrestrial ecology, land cover change</t>
  </si>
  <si>
    <t>Evolutionary, population and environmental biology</t>
  </si>
  <si>
    <t>Animal behaviour</t>
  </si>
  <si>
    <t>Biodiversity, comparative biology</t>
  </si>
  <si>
    <t xml:space="preserve">Biodiversity, conservation biology, conservation genetics </t>
  </si>
  <si>
    <t>Biogeography, macro-ecology</t>
  </si>
  <si>
    <t>Ecology</t>
  </si>
  <si>
    <t>Environmental biology</t>
  </si>
  <si>
    <t xml:space="preserve">Environmental toxicology at the population and ecosystems level </t>
  </si>
  <si>
    <t>Evolutionary biology</t>
  </si>
  <si>
    <t>Freshwater biology</t>
  </si>
  <si>
    <t>Marine biology</t>
  </si>
  <si>
    <t>Population biology, population dynamics, population genetics</t>
  </si>
  <si>
    <t>Species interactions (e.g. food-webs, symbiosis, parasitism, mutualism, bio- invasion)</t>
  </si>
  <si>
    <t>Systems evolution, biological adaptation, phylogenetics, systematics</t>
  </si>
  <si>
    <t>Applied Life Sciences and Non-Medical Biotechnology</t>
  </si>
  <si>
    <t>Agricultural waste</t>
  </si>
  <si>
    <t>Agriculture / Forestry / Rural Development</t>
  </si>
  <si>
    <t>Agriculture related to animal husbandry, dairying, livestock raising</t>
  </si>
  <si>
    <t>Agriculture related to crop production, applied plant biology</t>
  </si>
  <si>
    <t>Agriculture related to crop production, soil biology and cultivation, applied plant biology</t>
  </si>
  <si>
    <t>Agroindustry</t>
  </si>
  <si>
    <t xml:space="preserve">Applied biotechnology (non-medical), bioreactors, applied microbiology </t>
  </si>
  <si>
    <t>Aquaculture, fisheries</t>
  </si>
  <si>
    <t>Biohazards, biological containment, biosafety, biosecurity</t>
  </si>
  <si>
    <t>Biomimetics</t>
  </si>
  <si>
    <t>Environmental biotechnology, bioremediation, biodegradation</t>
  </si>
  <si>
    <t>Forestry, biomass production (e.g. for biofuels)</t>
  </si>
  <si>
    <t>Life Sciences</t>
  </si>
  <si>
    <t>Biological sciences</t>
  </si>
  <si>
    <t>Botany</t>
  </si>
  <si>
    <t>Zoology</t>
  </si>
  <si>
    <t>Mycology</t>
  </si>
  <si>
    <t>Ornithology</t>
  </si>
  <si>
    <t>Entomology</t>
  </si>
  <si>
    <t>Mammalian biology</t>
  </si>
  <si>
    <t>Limnology</t>
  </si>
  <si>
    <t>Biology-general</t>
  </si>
  <si>
    <t>Paleobiology</t>
  </si>
  <si>
    <t>Cryobiology</t>
  </si>
  <si>
    <t>Molecular and Structural Biology</t>
  </si>
  <si>
    <t>Biophysics (e.g. transport mechanisms, bioenergetics, fluorescence)</t>
  </si>
  <si>
    <t>Carbohydrate synthesis, modification and turnover</t>
  </si>
  <si>
    <t>DNA synthesis, modification, repair, recombination, degradation</t>
  </si>
  <si>
    <t>Lipid synthesis, modification and turnover</t>
  </si>
  <si>
    <t>Metabolism</t>
  </si>
  <si>
    <t>Molecular biology and interactions</t>
  </si>
  <si>
    <t>Protein synthesis, modification and turnover</t>
  </si>
  <si>
    <t xml:space="preserve">RNA synthesis, processing, modification and degradation </t>
  </si>
  <si>
    <t>Structural biology</t>
  </si>
  <si>
    <t>Genetics, Genomics, Bioinformatics and Systems Biology</t>
  </si>
  <si>
    <t>Applied genetic engineering, transgenic organisms, recombinant proteins, biosensors</t>
  </si>
  <si>
    <t>Bioinformatics</t>
  </si>
  <si>
    <t>Biological systems analysis, modelling and simulation</t>
  </si>
  <si>
    <t>Biostatistics</t>
  </si>
  <si>
    <t>Computational biology</t>
  </si>
  <si>
    <t xml:space="preserve">Epigenetics and gene regulation </t>
  </si>
  <si>
    <t>Genetics</t>
  </si>
  <si>
    <t>Genetic engineering</t>
  </si>
  <si>
    <t>Genetic epidemiology</t>
  </si>
  <si>
    <t>Genomics, comparative genomics, functional genomics</t>
  </si>
  <si>
    <t>Metabolomics</t>
  </si>
  <si>
    <t xml:space="preserve">Molecular genetics, reverse genetics and RNAi </t>
  </si>
  <si>
    <t>Pharmacogenomics</t>
  </si>
  <si>
    <t xml:space="preserve">Plant genetics </t>
  </si>
  <si>
    <t>Proteomics</t>
  </si>
  <si>
    <t>Quantitative genetics</t>
  </si>
  <si>
    <t>Systems biology</t>
  </si>
  <si>
    <t>Transcriptomics</t>
  </si>
  <si>
    <t>Cellular and Developmental Biology</t>
  </si>
  <si>
    <t>Animal-related development, development genetics, pattern formation and embryology</t>
  </si>
  <si>
    <t xml:space="preserve">Cell biology and molecular transport mechanisms </t>
  </si>
  <si>
    <t>Cell differentiation, physiology and dynamics</t>
  </si>
  <si>
    <t>Cell signalling and cellular interactions</t>
  </si>
  <si>
    <t>Development, developmental genetics, pattern formation and embryology in plants</t>
  </si>
  <si>
    <t>Developmental biology</t>
  </si>
  <si>
    <t xml:space="preserve">Morphology and functional imaging of cells </t>
  </si>
  <si>
    <t>Organelle biology</t>
  </si>
  <si>
    <t xml:space="preserve">Signal transduction </t>
  </si>
  <si>
    <t>Stem cell biology</t>
  </si>
  <si>
    <t>Physiology, Pathophysiology and Endocrinology</t>
  </si>
  <si>
    <t>Ageing</t>
  </si>
  <si>
    <t>Cancer and its biological basis</t>
  </si>
  <si>
    <t>Cardiovascular diseases</t>
  </si>
  <si>
    <t>Comparative physiology and pathophysiology</t>
  </si>
  <si>
    <t>Endocrinology</t>
  </si>
  <si>
    <t>Metabolism, biological basis of metabolism related disorders</t>
  </si>
  <si>
    <t>Organ physiology and pathophysiology</t>
  </si>
  <si>
    <t>Pathophysiology</t>
  </si>
  <si>
    <t>Physiology</t>
  </si>
  <si>
    <t>Rare diseases</t>
  </si>
  <si>
    <t>Technologies involving the manipulation of cells, tissues, organs or the whole organism (assisted reproduction)</t>
  </si>
  <si>
    <t>Neurosciences and neural disorders</t>
  </si>
  <si>
    <t xml:space="preserve">Behavioural neuroscience (e.g. sleep, consciousness, handedness) </t>
  </si>
  <si>
    <t>Developmental neurobiology</t>
  </si>
  <si>
    <t>Mechanisms of pain</t>
  </si>
  <si>
    <t xml:space="preserve">Molecular and cellular neuroscience </t>
  </si>
  <si>
    <t>Neuroanatomy and neurophysiology</t>
  </si>
  <si>
    <t>Neuroimaging and computational neuroscience</t>
  </si>
  <si>
    <t>Neurological disorders (e.g. Alzheimer's disease, Huntington's disease, Parkinson's disease)</t>
  </si>
  <si>
    <t>Neuroscience</t>
  </si>
  <si>
    <t xml:space="preserve">Poisoning </t>
  </si>
  <si>
    <t>Psychiatric disorders</t>
  </si>
  <si>
    <t>Sensory systems (e.g. visual system, auditory system)</t>
  </si>
  <si>
    <t>Immunity and infection</t>
  </si>
  <si>
    <t>Adaptive immunity</t>
  </si>
  <si>
    <t>Anticancer therapy</t>
  </si>
  <si>
    <t>Bacteriology</t>
  </si>
  <si>
    <t>Biological basis of immunity related disorders (e.g. autoimmunity)</t>
  </si>
  <si>
    <t>Immunity</t>
  </si>
  <si>
    <t>Immunogenetics</t>
  </si>
  <si>
    <t>Immunological memory and tolerance</t>
  </si>
  <si>
    <t>Immunosignalling</t>
  </si>
  <si>
    <t>Infection</t>
  </si>
  <si>
    <t>Innate immunity and inflammation</t>
  </si>
  <si>
    <t>Microbiology</t>
  </si>
  <si>
    <t>Parasitology</t>
  </si>
  <si>
    <t>Phagocytosis and cellular immunity</t>
  </si>
  <si>
    <t>Prevention and treatment of infection by pathogens (e.g. vaccination, antibiotics, fungicide)</t>
  </si>
  <si>
    <t xml:space="preserve">Veterinary medicine and infectious diseases in animals </t>
  </si>
  <si>
    <t>Virology</t>
  </si>
  <si>
    <t>Diagnostic tools, therapies and public health</t>
  </si>
  <si>
    <t>Biophotonics, Imaging, image and data processing</t>
  </si>
  <si>
    <t>Bioremediation, diagnostic biotechnologies (DNA chips and biosensing devices) in environmental management</t>
  </si>
  <si>
    <t>Diagnostic tools</t>
  </si>
  <si>
    <t>Drug development, clinical phases</t>
  </si>
  <si>
    <t xml:space="preserve">Environment and health risks, occupational medicine </t>
  </si>
  <si>
    <t>Gene therapy, cell therapy, regenerative medicine</t>
  </si>
  <si>
    <t>Health services, health care research</t>
  </si>
  <si>
    <t xml:space="preserve">Medical engineering and technology </t>
  </si>
  <si>
    <t>Personalised medicine</t>
  </si>
  <si>
    <t>Pharmacology, pharmacogenomics, drug discovery and design, drug therapy</t>
  </si>
  <si>
    <t>Public health and epidemiology</t>
  </si>
  <si>
    <t>Radiation therapy</t>
  </si>
  <si>
    <t>Tissue engineering</t>
  </si>
  <si>
    <t>Vaccines</t>
  </si>
  <si>
    <t>Clinical medicine</t>
  </si>
  <si>
    <t xml:space="preserve">Andrology </t>
  </si>
  <si>
    <t>Obstetrics and gynaecology</t>
  </si>
  <si>
    <t>Paediatrics</t>
  </si>
  <si>
    <t>Cardiac and Cardiovascular systems</t>
  </si>
  <si>
    <t>Peripheral vascular disease</t>
  </si>
  <si>
    <t>Hematology</t>
  </si>
  <si>
    <t>Respiratory systems</t>
  </si>
  <si>
    <t>Critical care medicine and Emergency medicine</t>
  </si>
  <si>
    <t>Anaesthesiology</t>
  </si>
  <si>
    <t>Orthopaedics</t>
  </si>
  <si>
    <t>Surgery</t>
  </si>
  <si>
    <t>Radiology, nuclear medicine and medical imaging</t>
  </si>
  <si>
    <t>Transplantation</t>
  </si>
  <si>
    <t>Dentistry, oral surgery and medicine</t>
  </si>
  <si>
    <t>Dermatology and venereal diseases</t>
  </si>
  <si>
    <t>Allergy</t>
  </si>
  <si>
    <t>Rheumatology</t>
  </si>
  <si>
    <t>Endocrinology and metabolism (including diabetes, hormones)</t>
  </si>
  <si>
    <t>Gastroenterology and hepatology</t>
  </si>
  <si>
    <t>Urology and nephrology</t>
  </si>
  <si>
    <t>Oncology</t>
  </si>
  <si>
    <t>Ophthalmology</t>
  </si>
  <si>
    <t>Otorhinolaryngology</t>
  </si>
  <si>
    <t>Psychiatry</t>
  </si>
  <si>
    <t>Clinical neurology</t>
  </si>
  <si>
    <t>Geriatrics and gerontology</t>
  </si>
  <si>
    <t>General and internal medicine</t>
  </si>
  <si>
    <t>Other clinical medicine subjects</t>
  </si>
  <si>
    <t>Integrative and complementary medicine (alternative practice systems)</t>
  </si>
  <si>
    <t>Other medical and health sciences</t>
  </si>
  <si>
    <t>Nursing, nutrition, dietetics</t>
  </si>
  <si>
    <t>Tropical medicine</t>
  </si>
  <si>
    <t>Sport and fitness science</t>
  </si>
  <si>
    <t>Palliative medicine</t>
  </si>
  <si>
    <t>Social biomedical sciences (includes family planning, sexual health, psycho-oncology, political and social effects of biomedical research)</t>
  </si>
  <si>
    <t>Medical ethics</t>
  </si>
  <si>
    <t>Substance abuse</t>
  </si>
  <si>
    <t>Forensic science</t>
  </si>
  <si>
    <t>Digital medicine, e-medicine, medical applications of artificial intelligence</t>
  </si>
  <si>
    <t>Other medical sciences</t>
  </si>
  <si>
    <t xml:space="preserve">Mathematics </t>
  </si>
  <si>
    <t>Mathematics</t>
  </si>
  <si>
    <t>Algebra</t>
  </si>
  <si>
    <t xml:space="preserve">Algebraic and complex geometry </t>
  </si>
  <si>
    <t>Lie groups, Lie algebras</t>
  </si>
  <si>
    <t>Algorithms and complexity</t>
  </si>
  <si>
    <t>Discrete mathematics and combinatorics</t>
  </si>
  <si>
    <t>Geometry</t>
  </si>
  <si>
    <t>Logic and foundations</t>
  </si>
  <si>
    <t>Number theory</t>
  </si>
  <si>
    <t>ODE and dynamical systems</t>
  </si>
  <si>
    <t xml:space="preserve">Operator algebras and functional analysis </t>
  </si>
  <si>
    <t>Probability</t>
  </si>
  <si>
    <t>Theoretical aspects of partial differential equations</t>
  </si>
  <si>
    <t>Topology</t>
  </si>
  <si>
    <t>Applied Mathematics</t>
  </si>
  <si>
    <t xml:space="preserve">Application of mathematics in sciences </t>
  </si>
  <si>
    <t>Application of mathematics in industry and society</t>
  </si>
  <si>
    <t xml:space="preserve">Mathematical aspects of Computer Science </t>
  </si>
  <si>
    <t>Mathematical physics</t>
  </si>
  <si>
    <t>Numerical analysis and scientific computing</t>
  </si>
  <si>
    <t xml:space="preserve">Scientific computing, simulation and modelling tools </t>
  </si>
  <si>
    <t>Statistics</t>
  </si>
  <si>
    <t>Physics</t>
  </si>
  <si>
    <t>Particle and Nuclear Physics</t>
  </si>
  <si>
    <t>Fundamental interactions and fields</t>
  </si>
  <si>
    <t>Nuclear physics</t>
  </si>
  <si>
    <t xml:space="preserve">Observational astronomy: cosmic rays, neutrinos, and other particles </t>
  </si>
  <si>
    <t>Particle physics</t>
  </si>
  <si>
    <t>Particles and fields physics</t>
  </si>
  <si>
    <t>Atomic and molecular physics, optics</t>
  </si>
  <si>
    <t xml:space="preserve">Atomic, molecular physics </t>
  </si>
  <si>
    <t>Chemical physics</t>
  </si>
  <si>
    <t>Lasers, ultra-short lasers and laser physics</t>
  </si>
  <si>
    <t>Metrology and measurement</t>
  </si>
  <si>
    <t>Nonlinear optics</t>
  </si>
  <si>
    <t>Optics (including laser optics and quantum optics)</t>
  </si>
  <si>
    <t>Optics, non-linear optics and nano-optics</t>
  </si>
  <si>
    <t>Photonics</t>
  </si>
  <si>
    <t>Quantum optics and quantum information</t>
  </si>
  <si>
    <t>Statistical physics (gases)</t>
  </si>
  <si>
    <t>Ultra-cold atoms and molecules</t>
  </si>
  <si>
    <t>Wave Interaction and Propagation</t>
  </si>
  <si>
    <t>Condensed matter physics</t>
  </si>
  <si>
    <t>Condensed matter physics (including formerly solid state physics, superconductivity)</t>
  </si>
  <si>
    <t>Electronic properties of materials, surfaces, interfaces, nanostructures, etc.</t>
  </si>
  <si>
    <t>Fluid dynamics</t>
  </si>
  <si>
    <t>Gas and plasma physics</t>
  </si>
  <si>
    <t>Magnetism and strongly correlated systems</t>
  </si>
  <si>
    <t xml:space="preserve">Mechanical and acoustical properties of condensed matter, Lattice dynamics </t>
  </si>
  <si>
    <t>Mesoscopic physics</t>
  </si>
  <si>
    <t>Nanophysics: nanoelectronics, nanophotonics, nanomagnetism, nanoelectromechanics, etc.</t>
  </si>
  <si>
    <t>Phase transitions, phase equilibria</t>
  </si>
  <si>
    <t>Semiconductors and insulators: material growth, physical properties</t>
  </si>
  <si>
    <t>Soft condensed matter</t>
  </si>
  <si>
    <t>Spintronics</t>
  </si>
  <si>
    <t>Statistical physics (condensed matter)</t>
  </si>
  <si>
    <t xml:space="preserve">Structure of solids and liquids </t>
  </si>
  <si>
    <t>Superconductivity</t>
  </si>
  <si>
    <t xml:space="preserve">Superfluids </t>
  </si>
  <si>
    <t>Surface Physics</t>
  </si>
  <si>
    <t>Thermal properties of condensed matter</t>
  </si>
  <si>
    <t>Transport properties of condensed matter</t>
  </si>
  <si>
    <t>Astrophysics, Cosmology, Space science</t>
  </si>
  <si>
    <t>Astrobiology</t>
  </si>
  <si>
    <t>Astrochemistry</t>
  </si>
  <si>
    <t>Astrophysics</t>
  </si>
  <si>
    <t>Clusters of galaxies and large scale structures</t>
  </si>
  <si>
    <t>Cosmology</t>
  </si>
  <si>
    <t xml:space="preserve">Dark matter, dark energy </t>
  </si>
  <si>
    <t>Exoplanets</t>
  </si>
  <si>
    <t>Formation and evolution of galaxies</t>
  </si>
  <si>
    <t>Formation of stars and planets</t>
  </si>
  <si>
    <t>Gravitational astronomy</t>
  </si>
  <si>
    <t>High energy and particles astronomy - X-rays, cosmic rays, gamma rays, neutrinos</t>
  </si>
  <si>
    <t>Instrumentation - telescopes, detectors and techniques</t>
  </si>
  <si>
    <t>Interstellar medium</t>
  </si>
  <si>
    <t>Nuclear astrophysics</t>
  </si>
  <si>
    <t>Observational astronomy: radio</t>
  </si>
  <si>
    <t>Relativistic astrophysics</t>
  </si>
  <si>
    <t xml:space="preserve">Solar and interplanetary physics </t>
  </si>
  <si>
    <t>Solar physics</t>
  </si>
  <si>
    <t>Space science</t>
  </si>
  <si>
    <t>Space weather</t>
  </si>
  <si>
    <t>Stellar systems: multiple stars, clusters, and associations</t>
  </si>
  <si>
    <t>Applied physics</t>
  </si>
  <si>
    <t xml:space="preserve">Acoustics  </t>
  </si>
  <si>
    <t>Communication Systems</t>
  </si>
  <si>
    <t>Computational modelling</t>
  </si>
  <si>
    <t>Geophysics</t>
  </si>
  <si>
    <t>Lasers and laser optics</t>
  </si>
  <si>
    <t xml:space="preserve">Macroscopic quantum phenomena: superconductivity, superfluidity, etc. </t>
  </si>
  <si>
    <t>Medical physics</t>
  </si>
  <si>
    <t xml:space="preserve">Optical engineering, photonics, lasers </t>
  </si>
  <si>
    <t>Optoelectronics</t>
  </si>
  <si>
    <t xml:space="preserve">Photonic integration, photonic integrated circuits </t>
  </si>
  <si>
    <t>Photovoltaics</t>
  </si>
  <si>
    <t>Plasmonics and metamaterials</t>
  </si>
  <si>
    <t>Solid state materials</t>
  </si>
  <si>
    <t>Statistical physics: phase transitions, noise and fluctuations, models of complex systems, etc.</t>
  </si>
  <si>
    <t xml:space="preserve">Social Sciences and Humanities </t>
  </si>
  <si>
    <t>Sociology, social anthropology</t>
  </si>
  <si>
    <t>Ageing, work, social policies</t>
  </si>
  <si>
    <t>Demography</t>
  </si>
  <si>
    <t>Ethnography</t>
  </si>
  <si>
    <t>Globalisation</t>
  </si>
  <si>
    <t>Globalisation, migration, interethnic relations</t>
  </si>
  <si>
    <t>Households, family and fertility</t>
  </si>
  <si>
    <t>Integration of refugees and migrants</t>
  </si>
  <si>
    <t>Kinship, cultural dimensions of classification and cognition, identity</t>
  </si>
  <si>
    <t>Myth, ritual, symbolic representations, religious studies</t>
  </si>
  <si>
    <t>Rural development studies</t>
  </si>
  <si>
    <t>Social anthropology</t>
  </si>
  <si>
    <t xml:space="preserve">Social and behavioural science </t>
  </si>
  <si>
    <t>Social Inclusion</t>
  </si>
  <si>
    <t>Social policies, work and welfare</t>
  </si>
  <si>
    <t>Social structure, inequalities, social mobility, interethnic relations</t>
  </si>
  <si>
    <t>Sociology</t>
  </si>
  <si>
    <t xml:space="preserve">Transformation of societies, democratization, social movements </t>
  </si>
  <si>
    <t>Urban studies, regional studies</t>
  </si>
  <si>
    <t>Women and gender studies</t>
  </si>
  <si>
    <t>Youth policy</t>
  </si>
  <si>
    <t>Political science</t>
  </si>
  <si>
    <t>Collective Awareness</t>
  </si>
  <si>
    <t xml:space="preserve">EU International Relations and Diplomacy Studies </t>
  </si>
  <si>
    <t>EU research policy /Research policies in the EU</t>
  </si>
  <si>
    <t>Geopolitics</t>
  </si>
  <si>
    <t>Human and social geography</t>
  </si>
  <si>
    <t>Migration</t>
  </si>
  <si>
    <t>Non-discrimination</t>
  </si>
  <si>
    <t>Peace and conflict studies</t>
  </si>
  <si>
    <t xml:space="preserve">Political economy, institutional economics, law and economics </t>
  </si>
  <si>
    <t>Political systems and institutions, governance</t>
  </si>
  <si>
    <t xml:space="preserve">Political theory </t>
  </si>
  <si>
    <t>Public administration</t>
  </si>
  <si>
    <t>Violence, conflict and conflict resolution</t>
  </si>
  <si>
    <t>Law</t>
  </si>
  <si>
    <t xml:space="preserve">Civil law, commercial law </t>
  </si>
  <si>
    <t>Criminal law</t>
  </si>
  <si>
    <t>Data protection</t>
  </si>
  <si>
    <t>Global and transnational governance, international law, human rights</t>
  </si>
  <si>
    <t>Health law rights</t>
  </si>
  <si>
    <t>Intellectual property rights</t>
  </si>
  <si>
    <t>International private law</t>
  </si>
  <si>
    <t>Legal studies, constitutions, comparative law</t>
  </si>
  <si>
    <t>Legal systems, constitutions, foundations of law</t>
  </si>
  <si>
    <t>Private, public and social law</t>
  </si>
  <si>
    <t>Criminology</t>
  </si>
  <si>
    <t>Penology</t>
  </si>
  <si>
    <t>Communication</t>
  </si>
  <si>
    <t xml:space="preserve">Communication </t>
  </si>
  <si>
    <t xml:space="preserve">Communication networks, media, information society </t>
  </si>
  <si>
    <t>Crisis management</t>
  </si>
  <si>
    <t>Digital Social Innovation</t>
  </si>
  <si>
    <t xml:space="preserve">Media and socio-cultural communication </t>
  </si>
  <si>
    <t>Social Media</t>
  </si>
  <si>
    <t>Social studies of science and technology</t>
  </si>
  <si>
    <t>Cognition, psychology, linguistics</t>
  </si>
  <si>
    <t>Cognition (e.g. learning, memory, emotions, speech)</t>
  </si>
  <si>
    <t xml:space="preserve">Psychology </t>
  </si>
  <si>
    <t>Developmental psychology</t>
  </si>
  <si>
    <t>Ergonomic and Human factors</t>
  </si>
  <si>
    <t xml:space="preserve">Evolution of mind and cognitive functions, animal communication </t>
  </si>
  <si>
    <t>Fatigue and stress observation, analysis and coping</t>
  </si>
  <si>
    <t xml:space="preserve">Formal, cognitive, functional and computational linguistics </t>
  </si>
  <si>
    <t>Human life-span development</t>
  </si>
  <si>
    <t>Neuropsychology and cognitive psychology</t>
  </si>
  <si>
    <t>Psycholinguistics and neurolinguistics: acquisition and knowledge of language, language pathologies</t>
  </si>
  <si>
    <t>Social psychology</t>
  </si>
  <si>
    <t>Typological, historical and comparative linguistics</t>
  </si>
  <si>
    <t>Use of language: pragmatics, sociolinguistics, discourse analysis, second language teaching and learning, lexicography, terminology</t>
  </si>
  <si>
    <t>Philosophy</t>
  </si>
  <si>
    <t xml:space="preserve">Epistemology, logic, philosophy of science </t>
  </si>
  <si>
    <t>Ethics and morality, bioethics</t>
  </si>
  <si>
    <t>History of philosophy</t>
  </si>
  <si>
    <t>Philosophy of mind, epistemology and logic</t>
  </si>
  <si>
    <t>Philosophy, Ethics, Religion, Teology</t>
  </si>
  <si>
    <t>Education</t>
  </si>
  <si>
    <t>Educational psychology</t>
  </si>
  <si>
    <t xml:space="preserve">Life long learning </t>
  </si>
  <si>
    <t>Pedagogy</t>
  </si>
  <si>
    <t>Literature, arts, music, cultural and comparative studies</t>
  </si>
  <si>
    <r>
      <t xml:space="preserve">Arts (arts, history of arts, performing arts, music)  
</t>
    </r>
    <r>
      <rPr>
        <sz val="12"/>
        <rFont val="Arial"/>
        <family val="2"/>
      </rPr>
      <t/>
    </r>
  </si>
  <si>
    <t>Classics, ancient Greek and Latin literature and art</t>
  </si>
  <si>
    <t>Comparative literature</t>
  </si>
  <si>
    <t>Cultural memory, intangible cultural heritage</t>
  </si>
  <si>
    <t>Cultural studies, cultural diversity</t>
  </si>
  <si>
    <t>Design</t>
  </si>
  <si>
    <t>Fashion design</t>
  </si>
  <si>
    <t>General literature studies</t>
  </si>
  <si>
    <t>History of art and architecture</t>
  </si>
  <si>
    <t>History of literature</t>
  </si>
  <si>
    <t>Libraries and archives</t>
  </si>
  <si>
    <t>Library science</t>
  </si>
  <si>
    <t>Literature</t>
  </si>
  <si>
    <t xml:space="preserve">Literary theory and comparative literature, literary styles </t>
  </si>
  <si>
    <t>Museums and exhibitions</t>
  </si>
  <si>
    <t>Theater science</t>
  </si>
  <si>
    <t>Music and musicology, history of music</t>
  </si>
  <si>
    <t>Studies on Film, Radio and Television</t>
  </si>
  <si>
    <t>Textual philology, palaeography and epigraphy</t>
  </si>
  <si>
    <t>Archaeology, history and memory</t>
  </si>
  <si>
    <t xml:space="preserve">Ancient history </t>
  </si>
  <si>
    <t>Archaeology</t>
  </si>
  <si>
    <t>Archaeology, archaeometry, landscape archaeology</t>
  </si>
  <si>
    <t>Collective memories, identities, lieux de mémoire, oral history</t>
  </si>
  <si>
    <t>Cultural heritage, cultural memory</t>
  </si>
  <si>
    <t>Cultural history, history of collective identities and memories</t>
  </si>
  <si>
    <t>Diplomatics</t>
  </si>
  <si>
    <t>Egyptology</t>
  </si>
  <si>
    <t>Gender history</t>
  </si>
  <si>
    <t xml:space="preserve">Historiography, theory and methods of history </t>
  </si>
  <si>
    <t>History</t>
  </si>
  <si>
    <t>History of archaeology</t>
  </si>
  <si>
    <t>History of ideas, intellectual history, history of science, techniques and technologies</t>
  </si>
  <si>
    <t>Medieval history</t>
  </si>
  <si>
    <t>Military history</t>
  </si>
  <si>
    <t>Modern and contemporary history</t>
  </si>
  <si>
    <t xml:space="preserve">Numismatics, epigraphy </t>
  </si>
  <si>
    <t>Prehistory and protohistory</t>
  </si>
  <si>
    <t>Social, economic, cultural and political history</t>
  </si>
  <si>
    <t>DETAILED BUDGET OF THE APPLICANT - DIRECT ELIGIBLE COSTS</t>
  </si>
  <si>
    <t>WORK  PACKAGE:  3-1 Smart and connected sensors and devices</t>
  </si>
  <si>
    <t>Technology readiness level (TRL):</t>
  </si>
  <si>
    <t>Budget item</t>
  </si>
  <si>
    <t>Costs category</t>
  </si>
  <si>
    <t>Unit</t>
  </si>
  <si>
    <t>Number of units</t>
  </si>
  <si>
    <t>Unit price excluding VAT</t>
  </si>
  <si>
    <t>Total eligible direct costs excluding VAT (EUR)</t>
  </si>
  <si>
    <t>Short description of the item - comment</t>
  </si>
  <si>
    <t>TOTAL direct eligible costs - Work package 3-1</t>
  </si>
  <si>
    <t>WORK  PACKAGE:  3-2 Increasing the utility value of all types of data and databases</t>
  </si>
  <si>
    <t>Technology readiness level  (TRL):</t>
  </si>
  <si>
    <t>TOTAL direct eligible costs - Work package 3-2</t>
  </si>
  <si>
    <t>WORK  PACKAGE: 3-3 Intelligent energy systems</t>
  </si>
  <si>
    <t>TOTAL direct eligible costs - Work package 3-3</t>
  </si>
  <si>
    <t>WORK  PACKAGE: 3-4 Cybersecurity and cryptography</t>
  </si>
  <si>
    <t>Short description of the budget item - comment</t>
  </si>
  <si>
    <t>TOTAL direct eligible costs - Work package 3-4</t>
  </si>
  <si>
    <t>TOTAL direct eligible costs for all work packages</t>
  </si>
  <si>
    <t>If the number of rows for entering budget item is not sufficient, add new rows in the table as needed. 
After inserting new rows the total eligible project costs must include new inserted rows. 
Modify new inserted rows to include the predefined data (drop-down menu as well as the formula for calculating the "Total Eligible costs (EUR)").</t>
  </si>
  <si>
    <r>
      <t xml:space="preserve">Fill in white cells only. </t>
    </r>
    <r>
      <rPr>
        <b/>
        <sz val="11"/>
        <color rgb="FFFF0000"/>
        <rFont val="Calibri"/>
        <family val="2"/>
        <charset val="238"/>
        <scheme val="minor"/>
      </rPr>
      <t>Do not fill coloured cells (they contain predefined text or formulas)</t>
    </r>
    <r>
      <rPr>
        <sz val="11"/>
        <rFont val="Calibri"/>
        <family val="2"/>
        <charset val="238"/>
        <scheme val="minor"/>
      </rPr>
      <t>. Enter numbers to two decimal places.</t>
    </r>
  </si>
  <si>
    <r>
      <t xml:space="preserve">Cell </t>
    </r>
    <r>
      <rPr>
        <b/>
        <sz val="11"/>
        <rFont val="Calibri"/>
        <family val="2"/>
        <charset val="238"/>
        <scheme val="minor"/>
      </rPr>
      <t>"Budget item"</t>
    </r>
    <r>
      <rPr>
        <sz val="11"/>
        <rFont val="Calibri"/>
        <family val="2"/>
        <charset val="238"/>
        <scheme val="minor"/>
      </rPr>
      <t xml:space="preserve"> - indicate the title of </t>
    </r>
    <r>
      <rPr>
        <b/>
        <sz val="11"/>
        <rFont val="Calibri"/>
        <family val="2"/>
        <charset val="238"/>
        <scheme val="minor"/>
      </rPr>
      <t>the cost at the level of the logical unit or the subject of the contract</t>
    </r>
    <r>
      <rPr>
        <sz val="11"/>
        <rFont val="Calibri"/>
        <family val="2"/>
        <charset val="238"/>
        <scheme val="minor"/>
      </rPr>
      <t xml:space="preserve"> which will be specified in the procurement documentation.</t>
    </r>
  </si>
  <si>
    <r>
      <t xml:space="preserve">Cell </t>
    </r>
    <r>
      <rPr>
        <b/>
        <sz val="11"/>
        <rFont val="Calibri"/>
        <family val="2"/>
        <charset val="238"/>
        <scheme val="minor"/>
      </rPr>
      <t>"Costs category"</t>
    </r>
    <r>
      <rPr>
        <sz val="11"/>
        <rFont val="Calibri"/>
        <family val="2"/>
        <charset val="238"/>
        <scheme val="minor"/>
      </rPr>
      <t xml:space="preserve"> - from the drop-down menu, select the appropriate costs category according to the categorisation of eligible costs defined in Annex </t>
    </r>
    <r>
      <rPr>
        <sz val="11"/>
        <color rgb="FFFF0000"/>
        <rFont val="Calibri"/>
        <family val="2"/>
        <charset val="238"/>
        <scheme val="minor"/>
      </rPr>
      <t>X</t>
    </r>
    <r>
      <rPr>
        <sz val="11"/>
        <rFont val="Calibri"/>
        <family val="2"/>
        <charset val="238"/>
        <scheme val="minor"/>
      </rPr>
      <t xml:space="preserve"> - Conditions of costs eligibility. </t>
    </r>
  </si>
  <si>
    <r>
      <t xml:space="preserve">Cell </t>
    </r>
    <r>
      <rPr>
        <b/>
        <sz val="11"/>
        <rFont val="Calibri"/>
        <family val="2"/>
        <charset val="238"/>
        <scheme val="minor"/>
      </rPr>
      <t>"Unit "</t>
    </r>
    <r>
      <rPr>
        <sz val="11"/>
        <rFont val="Calibri"/>
        <family val="2"/>
        <charset val="238"/>
        <scheme val="minor"/>
      </rPr>
      <t xml:space="preserve"> - enter the unit relevant to the type of eligible cost (e.g. in the case of goods, 'pcs').</t>
    </r>
  </si>
  <si>
    <r>
      <t xml:space="preserve">Cell </t>
    </r>
    <r>
      <rPr>
        <b/>
        <sz val="11"/>
        <rFont val="Calibri"/>
        <family val="2"/>
        <charset val="238"/>
        <scheme val="minor"/>
      </rPr>
      <t>"Number of units"</t>
    </r>
    <r>
      <rPr>
        <sz val="11"/>
        <rFont val="Calibri"/>
        <family val="2"/>
        <charset val="238"/>
        <scheme val="minor"/>
      </rPr>
      <t xml:space="preserve"> - enter the corresponding number of units.</t>
    </r>
  </si>
  <si>
    <r>
      <t xml:space="preserve">Cell called </t>
    </r>
    <r>
      <rPr>
        <b/>
        <sz val="11"/>
        <rFont val="Calibri"/>
        <family val="2"/>
        <charset val="238"/>
        <scheme val="minor"/>
      </rPr>
      <t>"Unit price"</t>
    </r>
    <r>
      <rPr>
        <sz val="11"/>
        <rFont val="Calibri"/>
        <family val="2"/>
        <charset val="238"/>
        <scheme val="minor"/>
      </rPr>
      <t xml:space="preserve"> - enter the unit price of the relevant eligible cost.</t>
    </r>
  </si>
  <si>
    <r>
      <t xml:space="preserve">Cell called </t>
    </r>
    <r>
      <rPr>
        <b/>
        <sz val="11"/>
        <rFont val="Calibri"/>
        <family val="2"/>
        <charset val="238"/>
        <scheme val="minor"/>
      </rPr>
      <t>"Total eligible direct costs (EUR)"</t>
    </r>
    <r>
      <rPr>
        <sz val="11"/>
        <rFont val="Calibri"/>
        <family val="2"/>
        <charset val="238"/>
        <scheme val="minor"/>
      </rPr>
      <t xml:space="preserve"> - calculated automatically as the product of the unit price and the number of units.</t>
    </r>
    <r>
      <rPr>
        <b/>
        <sz val="11"/>
        <color rgb="FFFF0000"/>
        <rFont val="Calibri"/>
        <family val="2"/>
        <charset val="238"/>
        <scheme val="minor"/>
      </rPr>
      <t xml:space="preserve"> DO NOT fill in this cell !!!</t>
    </r>
  </si>
  <si>
    <r>
      <t xml:space="preserve">Cell called </t>
    </r>
    <r>
      <rPr>
        <b/>
        <sz val="11"/>
        <rFont val="Calibri"/>
        <family val="2"/>
        <charset val="238"/>
        <scheme val="minor"/>
      </rPr>
      <t>"Short description of the budget item - comment"</t>
    </r>
    <r>
      <rPr>
        <sz val="11"/>
        <rFont val="Calibri"/>
        <family val="2"/>
        <charset val="238"/>
        <scheme val="minor"/>
      </rPr>
      <t xml:space="preserve"> - specify in more detail (if relevant) the individual budget item in terms of its object or scope and in terms of its necessity or provide link/reference to other relevant document with detail information relating to the respective budget item.
</t>
    </r>
    <r>
      <rPr>
        <b/>
        <sz val="11"/>
        <rFont val="Calibri"/>
        <family val="2"/>
        <charset val="238"/>
        <scheme val="minor"/>
      </rPr>
      <t xml:space="preserve">NOTICE: 
</t>
    </r>
    <r>
      <rPr>
        <sz val="11"/>
        <rFont val="Calibri"/>
        <family val="2"/>
        <charset val="238"/>
        <scheme val="minor"/>
      </rPr>
      <t>1) Where the assets/services/staff of the beneficiary are not used for the full purpose of the project, only an aliquot part of the amount of such expenditure may be considered as relevant eligible cost. In such a case, the applicant is obliged to reduce the amount of the expenditure in the project budget to the aliquote eligible part. The applicant shall indicate in this section the reason for the reduction in the amount of the expenditure as well as the calculation of the aliquot part of the expenditure (e.g. by proportionate use of the equipment within the project, part of the salary linked to the activities carried out within the project).</t>
    </r>
  </si>
  <si>
    <t>DETAILED BUDGET OF THE PARTNER - DIRECT ELIGIBLE COSTS</t>
  </si>
  <si>
    <t>PERSONNEL COSTS - APPLICANT</t>
  </si>
  <si>
    <r>
      <t xml:space="preserve">1. PERSONNEL MATRIX OF THE APPLICANT'S STAFF ASSIGNED TO THE IMPLEMENTATION AND MANAGEMENT OF THE PROJECT - </t>
    </r>
    <r>
      <rPr>
        <b/>
        <sz val="13"/>
        <color rgb="FFFF0000"/>
        <rFont val="Calibri"/>
        <family val="2"/>
        <charset val="238"/>
        <scheme val="minor"/>
      </rPr>
      <t>STAFF WITH EMPLOYMENT CONTRACT</t>
    </r>
  </si>
  <si>
    <t>Serial number</t>
  </si>
  <si>
    <t>Name and surname</t>
  </si>
  <si>
    <t>Job position on the project</t>
  </si>
  <si>
    <t>Activities/responsibilities carried out within the implementation and management of the project</t>
  </si>
  <si>
    <r>
      <t xml:space="preserve">Total labour cost for the project </t>
    </r>
    <r>
      <rPr>
        <b/>
        <sz val="11"/>
        <color rgb="FFFF0000"/>
        <rFont val="Calibri"/>
        <family val="2"/>
        <charset val="238"/>
        <scheme val="minor"/>
      </rPr>
      <t xml:space="preserve">(EUR/month) </t>
    </r>
    <r>
      <rPr>
        <b/>
        <u/>
        <sz val="11"/>
        <rFont val="Calibri"/>
        <family val="2"/>
        <charset val="238"/>
        <scheme val="minor"/>
      </rPr>
      <t>excluding bonuses or other variable salary components</t>
    </r>
  </si>
  <si>
    <r>
      <t xml:space="preserve">Bonuses or other variable salary components linked to the project </t>
    </r>
    <r>
      <rPr>
        <b/>
        <sz val="11"/>
        <color rgb="FFFF0000"/>
        <rFont val="Calibri"/>
        <family val="2"/>
        <charset val="238"/>
        <scheme val="minor"/>
      </rPr>
      <t>(EUR/month)</t>
    </r>
  </si>
  <si>
    <r>
      <t xml:space="preserve">Total labour cost for the project </t>
    </r>
    <r>
      <rPr>
        <b/>
        <sz val="11"/>
        <color rgb="FFFF0000"/>
        <rFont val="Calibri"/>
        <family val="2"/>
        <charset val="238"/>
        <scheme val="minor"/>
      </rPr>
      <t xml:space="preserve">(EUR/month) </t>
    </r>
    <r>
      <rPr>
        <b/>
        <u/>
        <sz val="11"/>
        <rFont val="Calibri"/>
        <family val="2"/>
        <charset val="238"/>
        <scheme val="minor"/>
      </rPr>
      <t>including bonuses or other variable salary components</t>
    </r>
    <r>
      <rPr>
        <b/>
        <sz val="11"/>
        <rFont val="Calibri"/>
        <family val="2"/>
        <charset val="238"/>
        <scheme val="minor"/>
      </rPr>
      <t xml:space="preserve"> </t>
    </r>
  </si>
  <si>
    <r>
      <t xml:space="preserve">Expected scope of work
</t>
    </r>
    <r>
      <rPr>
        <sz val="11"/>
        <color rgb="FFFF0000"/>
        <rFont val="Calibri"/>
        <family val="2"/>
        <charset val="238"/>
        <scheme val="minor"/>
      </rPr>
      <t>(number of months the staff member will be involved in the implementation/management of the project)</t>
    </r>
  </si>
  <si>
    <t>Percentage share of the work of staff member on the project</t>
  </si>
  <si>
    <t>Total amount of eligible costs</t>
  </si>
  <si>
    <t>TOTAL</t>
  </si>
  <si>
    <r>
      <t xml:space="preserve">2. PERSONNEL MATRIX OF THE APPLICANT'S STAFF ASSIGNED TO THE IMPLEMENTATION AND MANAGEMENT OF THE PROJECT </t>
    </r>
    <r>
      <rPr>
        <b/>
        <sz val="12"/>
        <color rgb="FFFF0000"/>
        <rFont val="Calibri"/>
        <family val="2"/>
        <charset val="238"/>
        <scheme val="minor"/>
      </rPr>
      <t>- EMPLOYEES BASED ON SERVICE CONTRACT (WORK PERFORMED BASED ON OTHER THAN EMPLOYMENT RELATIONSHIP)</t>
    </r>
  </si>
  <si>
    <t>,</t>
  </si>
  <si>
    <t>Type of service contract</t>
  </si>
  <si>
    <r>
      <t xml:space="preserve">Remuneration for the work on the project based on service contract including employer's contributions </t>
    </r>
    <r>
      <rPr>
        <b/>
        <sz val="11"/>
        <color rgb="FFFF0000"/>
        <rFont val="Calibri"/>
        <family val="2"/>
        <charset val="238"/>
        <scheme val="minor"/>
      </rPr>
      <t>(EUR/hour)</t>
    </r>
    <r>
      <rPr>
        <b/>
        <sz val="11"/>
        <color theme="1"/>
        <rFont val="Calibri"/>
        <family val="2"/>
        <charset val="238"/>
        <scheme val="minor"/>
      </rPr>
      <t xml:space="preserve"> </t>
    </r>
  </si>
  <si>
    <r>
      <t xml:space="preserve">Expected scope of work
</t>
    </r>
    <r>
      <rPr>
        <sz val="11"/>
        <color rgb="FFFF0000"/>
        <rFont val="Calibri"/>
        <family val="2"/>
        <charset val="238"/>
        <scheme val="minor"/>
      </rPr>
      <t xml:space="preserve"> (number of hours the staff member will be involved in the implementation /management of the project)</t>
    </r>
  </si>
  <si>
    <t>TOTAL AMOUNT OF ELIGIBLE PERSONNEL COSTS - APPLICANT</t>
  </si>
  <si>
    <t>PERSONNEL COSTS - PARTNER</t>
  </si>
  <si>
    <t>1. PERSONNEL MATRIX OF THE PARTNER'S STAFF ASSIGNED TO THE IMPLEMENTATION AND MANAGEMENT OF THE PROJECT - STAFF WITH EMPLOYMENT CONTRACT</t>
  </si>
  <si>
    <r>
      <t xml:space="preserve">Total labour costs for the project </t>
    </r>
    <r>
      <rPr>
        <b/>
        <sz val="11"/>
        <color rgb="FFFF0000"/>
        <rFont val="Calibri"/>
        <family val="2"/>
        <charset val="238"/>
        <scheme val="minor"/>
      </rPr>
      <t xml:space="preserve">(EUR/month) </t>
    </r>
    <r>
      <rPr>
        <b/>
        <u/>
        <sz val="11"/>
        <rFont val="Calibri"/>
        <family val="2"/>
        <charset val="238"/>
        <scheme val="minor"/>
      </rPr>
      <t>excluding bonuses or other variable salary components</t>
    </r>
  </si>
  <si>
    <r>
      <t xml:space="preserve">Total labour costs for the project </t>
    </r>
    <r>
      <rPr>
        <b/>
        <sz val="11"/>
        <color rgb="FFFF0000"/>
        <rFont val="Calibri"/>
        <family val="2"/>
        <charset val="238"/>
        <scheme val="minor"/>
      </rPr>
      <t xml:space="preserve">(EUR/month) </t>
    </r>
    <r>
      <rPr>
        <b/>
        <u/>
        <sz val="11"/>
        <rFont val="Calibri"/>
        <family val="2"/>
        <charset val="238"/>
        <scheme val="minor"/>
      </rPr>
      <t>including bonuses or other variable salary components</t>
    </r>
    <r>
      <rPr>
        <b/>
        <sz val="11"/>
        <rFont val="Calibri"/>
        <family val="2"/>
        <charset val="238"/>
        <scheme val="minor"/>
      </rPr>
      <t xml:space="preserve"> </t>
    </r>
  </si>
  <si>
    <t>2. PERSONNEL MATRIX OF THE PARTNER'S STAFF ASSIGNED TO THE IMPLEMENTATION AND MANAGEMENT OF THE PROJECT - EMPLOYEES BASED ON SERVICE CONTRACT (WORK PERFORMED BASED ON OTHER THAN EMPLOYMENT RELATIONSHIP)</t>
  </si>
  <si>
    <t xml:space="preserve">Type of service contract </t>
  </si>
  <si>
    <t>TOTAL AMOUNT OF ELIGIBLE PERSONNEL COSTS - PARTNER</t>
  </si>
  <si>
    <t>TOTAL AMOUNT OF ELIGIBLE PERSONNEL COSTS - BENEFICIARY'S STAFF (applicant + partner)</t>
  </si>
  <si>
    <t>If the number of rows for entering personnel costs is not sufficient, add new rows in the table as needed.
Staff employed under the legislation of another country enter in the table which corresponde to the legal relationship. When completing the data in the tables follow these instructions as appropriate.</t>
  </si>
  <si>
    <t>Fill in for all current and planned employees of the applicant/partner who will be involved in the implementation and management of the project, if this information is available at the time of submission of the application.</t>
  </si>
  <si>
    <r>
      <t xml:space="preserve">Indicate the position of staff member (current or planned) to which the member will be assigned during and for the purpose of implementation and management of the project .
</t>
    </r>
    <r>
      <rPr>
        <sz val="10"/>
        <color rgb="FFFF0000"/>
        <rFont val="Calibri"/>
        <family val="2"/>
        <charset val="238"/>
        <scheme val="minor"/>
      </rPr>
      <t/>
    </r>
  </si>
  <si>
    <t>Provide respective description of the activities and competences to be carried out by the actual/planned staff member within the implementation/management of the project.</t>
  </si>
  <si>
    <t>Total labour costs for the project (EUR/month) excluding bonuses or other variable salary components</t>
  </si>
  <si>
    <t>Indicate the amount of the total cost of the work, excluding bonuses or other variable components of the salary and the corresponding amount of contributions in EUR/month for the actual/planned employee.</t>
  </si>
  <si>
    <t>Bonuses or other variable salary components linked to the project (EUR/month)</t>
  </si>
  <si>
    <r>
      <t xml:space="preserve">Indicate the amount of bonuses and other variable components of the salary and the corresponding contributions in EUR/month for the actual/planned employee. 
</t>
    </r>
    <r>
      <rPr>
        <b/>
        <sz val="10"/>
        <color rgb="FFFF0000"/>
        <rFont val="Calibri"/>
        <family val="2"/>
        <charset val="238"/>
        <scheme val="minor"/>
      </rPr>
      <t/>
    </r>
  </si>
  <si>
    <t>Total labour costs for the project (EUR/month) including bonuses or other variable salary components</t>
  </si>
  <si>
    <r>
      <t>The applicant shall not fill in this information.</t>
    </r>
    <r>
      <rPr>
        <sz val="11"/>
        <rFont val="Calibri"/>
        <family val="2"/>
        <charset val="238"/>
        <scheme val="minor"/>
      </rPr>
      <t xml:space="preserve"> This is the calculation of the total costs of the work, including bonuses or other variable components of the salary and the corresponding amount of contributions in EUR/month related to the individual current/planned staff involved in the implementation/management of the project and who are/will be employed under an employment contract.</t>
    </r>
  </si>
  <si>
    <t>Expected scope of work
(number of months the staff member will be involved in the implementation/management of the project)</t>
  </si>
  <si>
    <r>
      <t xml:space="preserve">Please indicate the expected </t>
    </r>
    <r>
      <rPr>
        <u/>
        <sz val="11"/>
        <color theme="1"/>
        <rFont val="Calibri"/>
        <family val="2"/>
        <charset val="238"/>
        <scheme val="minor"/>
      </rPr>
      <t xml:space="preserve">number of months </t>
    </r>
    <r>
      <rPr>
        <sz val="11"/>
        <color theme="1"/>
        <rFont val="Calibri"/>
        <family val="2"/>
        <charset val="238"/>
        <scheme val="minor"/>
      </rPr>
      <t>during which the actual/planned staff member will be involved in the implementation and/or management of the project, considering the project timetable indicated in the application.</t>
    </r>
  </si>
  <si>
    <r>
      <t xml:space="preserve">Indicate </t>
    </r>
    <r>
      <rPr>
        <b/>
        <sz val="11"/>
        <color rgb="FFFF0000"/>
        <rFont val="Calibri"/>
        <family val="2"/>
        <charset val="238"/>
        <scheme val="minor"/>
      </rPr>
      <t xml:space="preserve">the average value </t>
    </r>
    <r>
      <rPr>
        <sz val="11"/>
        <color theme="1"/>
        <rFont val="Calibri"/>
        <family val="2"/>
        <charset val="238"/>
        <scheme val="minor"/>
      </rPr>
      <t xml:space="preserve">of the percentage shares of the work of actual/planned staff member on the project within individual months.
</t>
    </r>
    <r>
      <rPr>
        <b/>
        <sz val="10"/>
        <color rgb="FFFF0000"/>
        <rFont val="Calibri"/>
        <family val="2"/>
        <charset val="238"/>
        <scheme val="minor"/>
      </rPr>
      <t/>
    </r>
  </si>
  <si>
    <r>
      <t xml:space="preserve">From the drop-down menu, select relevant type of service contract  or, if relevant, select the option"!other type of contract" if the employee is employed under the legislation of another country.
</t>
    </r>
    <r>
      <rPr>
        <b/>
        <sz val="11"/>
        <color theme="1"/>
        <rFont val="Calibri"/>
        <family val="2"/>
        <charset val="238"/>
        <scheme val="minor"/>
      </rPr>
      <t>Maximum scope of work possible for each type of agreement for work outside employment:</t>
    </r>
    <r>
      <rPr>
        <sz val="11"/>
        <color theme="1"/>
        <rFont val="Calibri"/>
        <family val="2"/>
        <charset val="238"/>
        <scheme val="minor"/>
      </rPr>
      <t xml:space="preserve">
(a) In the case of service contract, the scope of work shall not exceed 350 hours per calendar year (under the Article 226 of the Labour Code);
(b) in the case ofservice contract, the scope of the work shall not exceed 10 hours per week within 12 calendar months (under the Article 228a of the Labour Code), which amounts to approximately 520 hours/ calendar year;
(c) in the case of a student temporary work contract which may be concluded with a natural person who has the status of a full-time university student under a special regulation and who has not attained the age of 26 years, the scope of work for which the contract is concluded, is a maximum of 20 hours per week on average (for a fixed period) for a maximum of 12 months. Work under a student temporary employment contract may be performed until the end of the calendar year in which the natural person reaches the age of 26 at the latest.</t>
    </r>
  </si>
  <si>
    <t>Remuneration for the work on the project based on service contract including employer's contributions (EUR/hour)</t>
  </si>
  <si>
    <t>Indicate the amount of remuneration for work performed based on service contract, including compulsory employer's contributions in EUR/hour, for the current/planned employee.</t>
  </si>
  <si>
    <t>Expected scope of work
 (number of hours the staff member will be involved in the implementation /management of the project)</t>
  </si>
  <si>
    <t>Please indicate the expected number of months during which the actual/planned staff member will be involved in the implementation and/or management of the project, considering the project timetable indicated in the application.</t>
  </si>
  <si>
    <r>
      <t>The applicant shall not fill in this information.</t>
    </r>
    <r>
      <rPr>
        <sz val="11"/>
        <rFont val="Calibri"/>
        <family val="2"/>
        <charset val="238"/>
        <scheme val="minor"/>
      </rPr>
      <t xml:space="preserve"> This is a calculation of the total eligiblepersonnel costs relating to individual current/planned staff of the applicant who are involved in the implementation/management of the project and who are/will be working based on employment or service contract.</t>
    </r>
  </si>
  <si>
    <t xml:space="preserve">Total amount of eligible personnel costs - beneficiary's staff (applicant + partner)
</t>
  </si>
  <si>
    <r>
      <rPr>
        <b/>
        <u/>
        <sz val="11"/>
        <color rgb="FFFF0000"/>
        <rFont val="Calibri"/>
        <family val="2"/>
        <charset val="238"/>
        <scheme val="minor"/>
      </rPr>
      <t xml:space="preserve">The applicant shall not fill in this information. </t>
    </r>
    <r>
      <rPr>
        <sz val="11"/>
        <rFont val="Calibri"/>
        <family val="2"/>
        <charset val="238"/>
        <scheme val="minor"/>
      </rPr>
      <t xml:space="preserve">This is a calculation of the total eligible personnel costs in the project budget under the salary costs of the beneficiary's staff (applicant and partner. </t>
    </r>
    <r>
      <rPr>
        <b/>
        <u/>
        <sz val="10"/>
        <color rgb="FFFF0000"/>
        <rFont val="Calibri"/>
        <family val="2"/>
        <charset val="238"/>
        <scheme val="minor"/>
      </rPr>
      <t/>
    </r>
  </si>
  <si>
    <t>Dohoda o vykonaní práce</t>
  </si>
  <si>
    <t>Dohoda o pracovnej činnosti</t>
  </si>
  <si>
    <t>Dohoda o brigádnickej práci študentov</t>
  </si>
  <si>
    <r>
      <t xml:space="preserve">Public procurement 
</t>
    </r>
    <r>
      <rPr>
        <b/>
        <sz val="14"/>
        <color theme="0"/>
        <rFont val="Calibri"/>
        <family val="2"/>
        <charset val="238"/>
        <scheme val="minor"/>
      </rPr>
      <t>a list of items that the Applicant intends to procure within the project</t>
    </r>
  </si>
  <si>
    <t>Name of the item to be procured</t>
  </si>
  <si>
    <t>Procurement method (according to financial limit)</t>
  </si>
  <si>
    <t>Estimated contract value EUR</t>
  </si>
  <si>
    <t>Estimated procurement time</t>
  </si>
  <si>
    <t>If the number of rows is not sufficient, add the rows in the table as needed. 
After inserting new rows the total eligible project costs must include new inserted rows. 
Modify new inserted rows to include the predefined data (drop-down menu as well as the formula for calculating the "Total Eligible costs (EUR)").</t>
  </si>
  <si>
    <r>
      <t xml:space="preserve">Fill in white cells only. </t>
    </r>
    <r>
      <rPr>
        <b/>
        <sz val="11"/>
        <color rgb="FFFF0000"/>
        <rFont val="Calibri"/>
        <family val="2"/>
        <charset val="238"/>
        <scheme val="minor"/>
      </rPr>
      <t xml:space="preserve">Do not fill coloured cells (they contain predefined text or formulas). </t>
    </r>
    <r>
      <rPr>
        <sz val="11"/>
        <rFont val="Calibri"/>
        <family val="2"/>
        <charset val="238"/>
        <scheme val="minor"/>
      </rPr>
      <t xml:space="preserve">
Enter numbers to two decimal places.
If there is a predefined drop-down menu, use one of the options.</t>
    </r>
  </si>
  <si>
    <t>In order to choose the right procurement procedure, it is necessary to comply with the relevant legislative regulations (Public Procurement Act No. 343/2015 Coll.).</t>
  </si>
  <si>
    <t>Rezerva (Reserve): finančná rezerva, ktorá slúži na dofinancovanie položiek rozpočtu
projektu, ktoré v priebehu implementácie projektu budú z nejakého dôvodu vyššie ako sa
predpokladalo pri plánovaní projektu. Rezerva je súčasťou celkových oprávnených
výdavkov projektu a môže tvoriť maximálne 5% z celkových oprávnených výdavkov
projektu. Začlenenie rezervy do rozpočtu nemá negatívny vplyv na hodnotenie projektu,
a poskytuje žiadateľovi a partnerom väčšiu voľnosť v prípade realizácie projektu. Rezervu
si môže uplatniť každý subjekt zapojený do projektu (t.j. žiadateľ aj partneri na základe
svojich čiastkových rozpočtov).</t>
  </si>
  <si>
    <t>Neoprávnené výdavky: uvedený je zoznam neoprávnených výdavkov, pre podrobnejšie informácie sa odporúča preštudovať príslušnú kapitolu Finančnej príručky (Financial Guidance, https://eeagrants.org/resources/2014-2021-financial-guidance) a čl. 8.7 Nariadenia:
-  úroky z úverov, poplatky za úverové služby a úroky z omeškania,
- poplatky za finančné transakcie a iné čisto finančné výdavky s výnimkou výdavkov súvisiacich s účtami vyžadovanými Výborom pre finančný mechanizmus (VFM), Národným kontaktným bodom alebo platnou legislatívou a výdavkov na finančné
služby uložené projektovou zmluvou,
- rezervy na straty alebo možné budúce záväzky,
- kurzové straty,
- návratná DPH,
- výdavky hradené z iných zdrojov,
- pokuty, penále a výdavky na súdne spory, s výnimkou tých, kde súdny spor je neodeliteľnou a nevyhnutnou súčasťou pre dosiahnutie výstupov projektu,
- nadmerné alebo zbytočné výdavky. (Výdavky podľa tohto bodu je potrebné vykladať v súvislosti s čl. 8.2 bod 2. písm. c) Nariadenia, v ktorom sa uvádza, že oprávnené výdavky projektov sú primerané a nevyhnutné pre implementáciu projektu. Napr. nie je oprávnený nákup najmodernejších zariadení, kde by lacnejšie možnosti rovnako uspokojili dané potreby).</t>
  </si>
  <si>
    <r>
      <rPr>
        <b/>
        <sz val="11"/>
        <color theme="1"/>
        <rFont val="Calibri"/>
        <family val="2"/>
        <charset val="238"/>
        <scheme val="minor"/>
      </rPr>
      <t>Požadovaná prvá zálohová platba</t>
    </r>
    <r>
      <rPr>
        <sz val="11"/>
        <color theme="1"/>
        <rFont val="Calibri"/>
        <family val="2"/>
        <charset val="238"/>
        <scheme val="minor"/>
      </rPr>
      <t xml:space="preserve"> (First Required Advance Payment): prvá požadovaná zálohová platba predstavuje sumu finančných prostriedkov, ktoré sú nevyhnutné na pokrytie odhadovanej časti výdavkov projektu až do predpokladaného vyplatenia prvej priebežnej platby. Výška zálohovej platby je určená v podmienkach výzvy (časť 9. Financovanie a reportovanie). Žiadateľ vyplní v súlade s výzvou podľa dĺžky trvania projektu výšku požadovanej prvej zálohovej platby a jej rozdelenie medzi žiadateľa a partnerov projektu (na konci sekcie č. 10). Výška požadovanej prvej zálohovej platby nemôže presiahnuť strop uvedený vo výzve. Správca programu je oprávnený výšku prvej zálohovej platby znížiť, uplatniť zádržné zo zálohovej platby, ohraničiť jej maximálnu výšku finančným limitom alebo podmieniť jej vyplatenie splnením určitej podmienky alebo podmienok uvedených v projektovej zmluve.</t>
    </r>
  </si>
  <si>
    <t>Type of applicant under call 17I04-04-V05</t>
  </si>
  <si>
    <t>INTENZITA POMOCI</t>
  </si>
  <si>
    <t>YES</t>
  </si>
  <si>
    <t>Public sector</t>
  </si>
  <si>
    <t>NO</t>
  </si>
  <si>
    <t>Sector of public research institutions</t>
  </si>
  <si>
    <t xml:space="preserve">Sector of public universities </t>
  </si>
  <si>
    <t xml:space="preserve">Sector of private universities </t>
  </si>
  <si>
    <t>Non-profit sector</t>
  </si>
  <si>
    <t>Business sector</t>
  </si>
  <si>
    <t xml:space="preserve">Technology readiness level </t>
  </si>
  <si>
    <t>TRL 6: Demonstration of technology in a real environment</t>
  </si>
  <si>
    <t>TRL 7: System demonstration in operating environment</t>
  </si>
  <si>
    <t>TRL 8: Validation of the technology in a real environment</t>
  </si>
  <si>
    <t>Eligible costs in accordance with Article 25:</t>
  </si>
  <si>
    <t>Costs for tools and equipment to the extent and during the period of their use on the project</t>
  </si>
  <si>
    <t>Costs for contract research, patents, know-how, consultancy and equivalent services used for the project</t>
  </si>
  <si>
    <t>Procurement method according to financial limit:</t>
  </si>
  <si>
    <t>"Small-scale" procurement</t>
  </si>
  <si>
    <t>Low-value procurement</t>
  </si>
  <si>
    <t>Below-threshold procurement</t>
  </si>
  <si>
    <r>
      <t xml:space="preserve">Above-threshold </t>
    </r>
    <r>
      <rPr>
        <sz val="11"/>
        <color rgb="FF000000"/>
        <rFont val="Calibri"/>
        <family val="2"/>
        <charset val="238"/>
      </rPr>
      <t>procurement</t>
    </r>
  </si>
  <si>
    <t>Contract on work performance</t>
  </si>
  <si>
    <t>Contract on work activity</t>
  </si>
  <si>
    <t>Student work contract</t>
  </si>
  <si>
    <t xml:space="preserve">Total amount requested from the Funds under the Facility excluding VAT: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</si>
</sst>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0.00\ &quot;€&quot;"/>
    <numFmt numFmtId="165" formatCode="_-* #,##0.00\ _€_-;\-* #,##0.00\ _€_-;_-* &quot;-&quot;??\ _€_-;_-@_-"/>
    <numFmt numFmtId="166" formatCode="0.0"/>
    <numFmt numFmtId="167" formatCode="d/m/yyyy;@"/>
  </numFmts>
  <fonts count="58" x14ac:knownFonts="1">
    <font>
      <sz val="11"/>
      <color theme="1"/>
      <name val="Calibri"/>
      <family val="2"/>
      <charset val="238"/>
      <scheme val="minor"/>
    </font>
    <font>
      <sz val="11"/>
      <color theme="1"/>
      <name val="Calibri"/>
      <family val="2"/>
      <charset val="238"/>
      <scheme val="minor"/>
    </font>
    <font>
      <sz val="11"/>
      <color rgb="FFFF0000"/>
      <name val="Calibri"/>
      <family val="2"/>
      <charset val="238"/>
      <scheme val="minor"/>
    </font>
    <font>
      <b/>
      <sz val="11"/>
      <color theme="1"/>
      <name val="Calibri"/>
      <family val="2"/>
      <charset val="238"/>
      <scheme val="minor"/>
    </font>
    <font>
      <b/>
      <sz val="18"/>
      <color theme="0"/>
      <name val="Calibri"/>
      <family val="2"/>
      <charset val="238"/>
      <scheme val="minor"/>
    </font>
    <font>
      <sz val="10"/>
      <color rgb="FF000000"/>
      <name val="Times New Roman"/>
      <family val="1"/>
      <charset val="238"/>
    </font>
    <font>
      <b/>
      <sz val="12"/>
      <color theme="0"/>
      <name val="Arial"/>
      <family val="2"/>
      <charset val="238"/>
    </font>
    <font>
      <i/>
      <sz val="12"/>
      <name val="Arial"/>
      <family val="2"/>
      <charset val="238"/>
    </font>
    <font>
      <sz val="10"/>
      <name val="Arial"/>
      <family val="2"/>
      <charset val="238"/>
    </font>
    <font>
      <sz val="10"/>
      <color rgb="FF000000"/>
      <name val="Arial"/>
      <family val="2"/>
      <charset val="238"/>
    </font>
    <font>
      <sz val="12"/>
      <name val="Arial"/>
      <family val="2"/>
      <charset val="238"/>
    </font>
    <font>
      <sz val="12"/>
      <name val="Arial"/>
      <family val="2"/>
    </font>
    <font>
      <b/>
      <sz val="11"/>
      <name val="Calibri"/>
      <family val="2"/>
      <charset val="238"/>
      <scheme val="minor"/>
    </font>
    <font>
      <sz val="11"/>
      <name val="Calibri"/>
      <family val="2"/>
      <charset val="238"/>
      <scheme val="minor"/>
    </font>
    <font>
      <b/>
      <sz val="14"/>
      <color theme="0"/>
      <name val="Calibri"/>
      <family val="2"/>
      <charset val="238"/>
      <scheme val="minor"/>
    </font>
    <font>
      <b/>
      <sz val="11"/>
      <color rgb="FFFF0000"/>
      <name val="Calibri"/>
      <family val="2"/>
      <charset val="238"/>
      <scheme val="minor"/>
    </font>
    <font>
      <i/>
      <sz val="10"/>
      <color theme="1"/>
      <name val="Calibri"/>
      <family val="2"/>
      <charset val="238"/>
      <scheme val="minor"/>
    </font>
    <font>
      <sz val="10"/>
      <color theme="1"/>
      <name val="Times New Roman"/>
      <family val="1"/>
      <charset val="238"/>
    </font>
    <font>
      <b/>
      <sz val="20"/>
      <color theme="0"/>
      <name val="Calibri"/>
      <family val="2"/>
      <charset val="238"/>
      <scheme val="minor"/>
    </font>
    <font>
      <b/>
      <u/>
      <sz val="11"/>
      <name val="Calibri"/>
      <family val="2"/>
      <charset val="238"/>
      <scheme val="minor"/>
    </font>
    <font>
      <b/>
      <u/>
      <sz val="11"/>
      <color rgb="FFFF0000"/>
      <name val="Calibri"/>
      <family val="2"/>
      <charset val="238"/>
      <scheme val="minor"/>
    </font>
    <font>
      <b/>
      <sz val="10"/>
      <color theme="1"/>
      <name val="Times New Roman"/>
      <family val="1"/>
      <charset val="238"/>
    </font>
    <font>
      <b/>
      <sz val="14"/>
      <color theme="1"/>
      <name val="Calibri"/>
      <family val="2"/>
      <charset val="238"/>
      <scheme val="minor"/>
    </font>
    <font>
      <sz val="14"/>
      <color theme="1"/>
      <name val="Calibri"/>
      <family val="2"/>
      <charset val="238"/>
      <scheme val="minor"/>
    </font>
    <font>
      <b/>
      <sz val="12"/>
      <color theme="1"/>
      <name val="Calibri"/>
      <family val="2"/>
      <charset val="238"/>
      <scheme val="minor"/>
    </font>
    <font>
      <b/>
      <sz val="12"/>
      <color rgb="FFFF0000"/>
      <name val="Calibri"/>
      <family val="2"/>
      <charset val="238"/>
      <scheme val="minor"/>
    </font>
    <font>
      <sz val="10"/>
      <color rgb="FFFF0000"/>
      <name val="Calibri"/>
      <family val="2"/>
      <charset val="238"/>
      <scheme val="minor"/>
    </font>
    <font>
      <b/>
      <sz val="10"/>
      <color rgb="FFFF0000"/>
      <name val="Calibri"/>
      <family val="2"/>
      <charset val="238"/>
      <scheme val="minor"/>
    </font>
    <font>
      <b/>
      <u/>
      <sz val="10"/>
      <color rgb="FFFF0000"/>
      <name val="Calibri"/>
      <family val="2"/>
      <charset val="238"/>
      <scheme val="minor"/>
    </font>
    <font>
      <vertAlign val="superscript"/>
      <sz val="11"/>
      <color theme="1"/>
      <name val="Calibri"/>
      <family val="2"/>
      <charset val="238"/>
      <scheme val="minor"/>
    </font>
    <font>
      <sz val="8"/>
      <color theme="1"/>
      <name val="Calibri"/>
      <family val="2"/>
      <charset val="238"/>
      <scheme val="minor"/>
    </font>
    <font>
      <sz val="9"/>
      <color theme="1"/>
      <name val="Calibri"/>
      <family val="2"/>
      <charset val="238"/>
      <scheme val="minor"/>
    </font>
    <font>
      <sz val="10"/>
      <color theme="0"/>
      <name val="Calibri"/>
      <family val="2"/>
      <charset val="238"/>
      <scheme val="minor"/>
    </font>
    <font>
      <i/>
      <sz val="11"/>
      <name val="Calibri"/>
      <family val="2"/>
      <charset val="238"/>
      <scheme val="minor"/>
    </font>
    <font>
      <b/>
      <i/>
      <sz val="13"/>
      <color theme="1"/>
      <name val="Calibri"/>
      <family val="2"/>
      <charset val="238"/>
      <scheme val="minor"/>
    </font>
    <font>
      <b/>
      <sz val="13"/>
      <color theme="1"/>
      <name val="Calibri"/>
      <family val="2"/>
      <charset val="238"/>
      <scheme val="minor"/>
    </font>
    <font>
      <sz val="11"/>
      <name val="Calibri"/>
      <family val="2"/>
      <charset val="238"/>
    </font>
    <font>
      <b/>
      <sz val="16"/>
      <color theme="0"/>
      <name val="Calibri"/>
      <family val="2"/>
      <charset val="238"/>
      <scheme val="minor"/>
    </font>
    <font>
      <sz val="12"/>
      <name val="Calibri"/>
      <family val="2"/>
      <charset val="238"/>
      <scheme val="minor"/>
    </font>
    <font>
      <sz val="11"/>
      <color theme="1"/>
      <name val="Calibri"/>
      <family val="2"/>
      <charset val="238"/>
    </font>
    <font>
      <b/>
      <sz val="20"/>
      <name val="Calibri"/>
      <family val="2"/>
      <charset val="238"/>
      <scheme val="minor"/>
    </font>
    <font>
      <b/>
      <sz val="16"/>
      <name val="Calibri"/>
      <family val="2"/>
      <charset val="238"/>
      <scheme val="minor"/>
    </font>
    <font>
      <b/>
      <sz val="13"/>
      <color theme="0"/>
      <name val="Calibri"/>
      <family val="2"/>
      <charset val="238"/>
      <scheme val="minor"/>
    </font>
    <font>
      <b/>
      <sz val="13"/>
      <color rgb="FFFF0000"/>
      <name val="Calibri"/>
      <family val="2"/>
      <charset val="238"/>
      <scheme val="minor"/>
    </font>
    <font>
      <sz val="13"/>
      <color theme="1"/>
      <name val="Calibri"/>
      <family val="2"/>
      <charset val="238"/>
      <scheme val="minor"/>
    </font>
    <font>
      <sz val="13"/>
      <color theme="1"/>
      <name val="Times New Roman"/>
      <family val="1"/>
      <charset val="238"/>
    </font>
    <font>
      <b/>
      <sz val="13"/>
      <name val="Calibri"/>
      <family val="2"/>
      <charset val="238"/>
      <scheme val="minor"/>
    </font>
    <font>
      <i/>
      <sz val="8"/>
      <name val="Calibri"/>
      <family val="2"/>
      <charset val="238"/>
      <scheme val="minor"/>
    </font>
    <font>
      <b/>
      <sz val="16"/>
      <color rgb="FFFFFFFF"/>
      <name val="Calibri"/>
      <family val="2"/>
      <charset val="238"/>
      <scheme val="minor"/>
    </font>
    <font>
      <sz val="10"/>
      <color rgb="FF000000"/>
      <name val="Calibri"/>
      <family val="2"/>
      <charset val="238"/>
      <scheme val="minor"/>
    </font>
    <font>
      <u/>
      <sz val="11"/>
      <color theme="1"/>
      <name val="Calibri"/>
      <family val="2"/>
      <charset val="238"/>
      <scheme val="minor"/>
    </font>
    <font>
      <b/>
      <sz val="12"/>
      <color theme="0"/>
      <name val="Calibri"/>
      <family val="2"/>
      <charset val="238"/>
      <scheme val="minor"/>
    </font>
    <font>
      <b/>
      <sz val="12"/>
      <name val="Calibri"/>
      <family val="2"/>
      <charset val="238"/>
      <scheme val="minor"/>
    </font>
    <font>
      <b/>
      <sz val="14"/>
      <name val="Calibri"/>
      <family val="2"/>
      <charset val="238"/>
      <scheme val="minor"/>
    </font>
    <font>
      <sz val="12"/>
      <color theme="0"/>
      <name val="Calibri"/>
      <family val="2"/>
      <charset val="238"/>
      <scheme val="minor"/>
    </font>
    <font>
      <b/>
      <sz val="11"/>
      <color rgb="FF000000"/>
      <name val="Calibri"/>
      <family val="2"/>
      <charset val="238"/>
    </font>
    <font>
      <sz val="11"/>
      <color rgb="FF000000"/>
      <name val="Calibri"/>
      <family val="2"/>
      <charset val="238"/>
    </font>
    <font>
      <sz val="9"/>
      <color rgb="FF3C3C3C"/>
      <name val="Arial"/>
      <family val="2"/>
      <charset val="238"/>
    </font>
  </fonts>
  <fills count="26">
    <fill>
      <patternFill patternType="none"/>
    </fill>
    <fill>
      <patternFill patternType="gray125"/>
    </fill>
    <fill>
      <patternFill patternType="solid">
        <fgColor theme="0"/>
        <bgColor indexed="64"/>
      </patternFill>
    </fill>
    <fill>
      <patternFill patternType="solid">
        <fgColor rgb="FF2A2768"/>
        <bgColor indexed="64"/>
      </patternFill>
    </fill>
    <fill>
      <patternFill patternType="solid">
        <fgColor rgb="FFED7D31"/>
        <bgColor indexed="64"/>
      </patternFill>
    </fill>
    <fill>
      <patternFill patternType="solid">
        <fgColor theme="0" tint="-0.249977111117893"/>
        <bgColor indexed="64"/>
      </patternFill>
    </fill>
    <fill>
      <patternFill patternType="solid">
        <fgColor rgb="FFFFFFFF"/>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rgb="FF00AEEF"/>
        <bgColor indexed="64"/>
      </patternFill>
    </fill>
    <fill>
      <patternFill patternType="solid">
        <fgColor theme="2"/>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theme="3" tint="-0.249977111117893"/>
        <bgColor indexed="64"/>
      </patternFill>
    </fill>
    <fill>
      <patternFill patternType="solid">
        <fgColor rgb="FF002060"/>
        <bgColor indexed="64"/>
      </patternFill>
    </fill>
    <fill>
      <patternFill patternType="solid">
        <fgColor rgb="FFFFC000"/>
        <bgColor indexed="64"/>
      </patternFill>
    </fill>
    <fill>
      <patternFill patternType="solid">
        <fgColor theme="1" tint="0.34998626667073579"/>
        <bgColor indexed="64"/>
      </patternFill>
    </fill>
    <fill>
      <patternFill patternType="solid">
        <fgColor rgb="FF92D050"/>
        <bgColor indexed="64"/>
      </patternFill>
    </fill>
    <fill>
      <patternFill patternType="solid">
        <fgColor theme="9" tint="-0.249977111117893"/>
        <bgColor indexed="64"/>
      </patternFill>
    </fill>
    <fill>
      <patternFill patternType="solid">
        <fgColor theme="7" tint="0.59999389629810485"/>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rgb="FFF79646"/>
        <bgColor rgb="FFF79646"/>
      </patternFill>
    </fill>
    <fill>
      <patternFill patternType="solid">
        <fgColor rgb="FF000000"/>
        <bgColor rgb="FF000000"/>
      </patternFill>
    </fill>
    <fill>
      <patternFill patternType="solid">
        <fgColor theme="2" tint="-9.9978637043366805E-2"/>
        <bgColor indexed="64"/>
      </patternFill>
    </fill>
    <fill>
      <patternFill patternType="solid">
        <fgColor theme="9" tint="0.7999816888943144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auto="1"/>
      </left>
      <right/>
      <top/>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auto="1"/>
      </left>
      <right style="thin">
        <color auto="1"/>
      </right>
      <top/>
      <bottom style="thin">
        <color auto="1"/>
      </bottom>
      <diagonal/>
    </border>
    <border>
      <left style="thin">
        <color auto="1"/>
      </left>
      <right style="medium">
        <color indexed="64"/>
      </right>
      <top/>
      <bottom style="thin">
        <color auto="1"/>
      </bottom>
      <diagonal/>
    </border>
    <border>
      <left/>
      <right style="medium">
        <color indexed="64"/>
      </right>
      <top/>
      <bottom/>
      <diagonal/>
    </border>
    <border>
      <left/>
      <right/>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thin">
        <color indexed="64"/>
      </top>
      <bottom style="thin">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right style="medium">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medium">
        <color indexed="64"/>
      </left>
      <right/>
      <top style="double">
        <color indexed="64"/>
      </top>
      <bottom style="double">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diagonal/>
    </border>
  </borders>
  <cellStyleXfs count="6">
    <xf numFmtId="0" fontId="0" fillId="0" borderId="0"/>
    <xf numFmtId="43" fontId="1" fillId="0" borderId="0" applyFont="0" applyFill="0" applyBorder="0" applyAlignment="0" applyProtection="0"/>
    <xf numFmtId="9" fontId="1" fillId="0" borderId="0" applyFont="0" applyFill="0" applyBorder="0" applyAlignment="0" applyProtection="0"/>
    <xf numFmtId="0" fontId="1" fillId="0" borderId="0"/>
    <xf numFmtId="0" fontId="5" fillId="0" borderId="0"/>
    <xf numFmtId="0" fontId="1" fillId="0" borderId="0"/>
  </cellStyleXfs>
  <cellXfs count="365">
    <xf numFmtId="0" fontId="0" fillId="0" borderId="0" xfId="0"/>
    <xf numFmtId="0" fontId="0" fillId="0" borderId="0" xfId="0" applyAlignment="1">
      <alignment wrapText="1"/>
    </xf>
    <xf numFmtId="0" fontId="4" fillId="3" borderId="2" xfId="3" applyFont="1" applyFill="1" applyBorder="1" applyAlignment="1">
      <alignment horizontal="center" vertical="center" wrapText="1"/>
    </xf>
    <xf numFmtId="0" fontId="5" fillId="0" borderId="0" xfId="4" applyAlignment="1">
      <alignment horizontal="left" vertical="top"/>
    </xf>
    <xf numFmtId="0" fontId="6" fillId="4" borderId="0" xfId="4" applyFont="1" applyFill="1" applyAlignment="1">
      <alignment horizontal="left" vertical="top" wrapText="1"/>
    </xf>
    <xf numFmtId="0" fontId="7" fillId="5" borderId="0" xfId="4" applyFont="1" applyFill="1" applyAlignment="1">
      <alignment horizontal="left" vertical="top" wrapText="1"/>
    </xf>
    <xf numFmtId="0" fontId="8" fillId="0" borderId="0" xfId="4" applyFont="1" applyAlignment="1">
      <alignment horizontal="left" vertical="top" wrapText="1"/>
    </xf>
    <xf numFmtId="0" fontId="0" fillId="0" borderId="0" xfId="4" applyFont="1" applyAlignment="1">
      <alignment horizontal="left" vertical="top" wrapText="1"/>
    </xf>
    <xf numFmtId="0" fontId="7" fillId="0" borderId="0" xfId="4" applyFont="1" applyAlignment="1">
      <alignment horizontal="left" vertical="top" wrapText="1"/>
    </xf>
    <xf numFmtId="0" fontId="9" fillId="0" borderId="0" xfId="4" applyFont="1" applyAlignment="1">
      <alignment horizontal="left" vertical="top"/>
    </xf>
    <xf numFmtId="0" fontId="10" fillId="0" borderId="0" xfId="4" applyFont="1" applyAlignment="1">
      <alignment horizontal="left" vertical="top" wrapText="1"/>
    </xf>
    <xf numFmtId="0" fontId="8" fillId="0" borderId="0" xfId="4" applyFont="1" applyAlignment="1">
      <alignment horizontal="left" vertical="center" wrapText="1"/>
    </xf>
    <xf numFmtId="0" fontId="8" fillId="6" borderId="0" xfId="4" applyFont="1" applyFill="1" applyAlignment="1">
      <alignment horizontal="left" vertical="top" wrapText="1"/>
    </xf>
    <xf numFmtId="0" fontId="0" fillId="0" borderId="1" xfId="0" applyBorder="1"/>
    <xf numFmtId="0" fontId="0" fillId="0" borderId="0" xfId="0" applyAlignment="1">
      <alignment horizontal="center"/>
    </xf>
    <xf numFmtId="0" fontId="0" fillId="0" borderId="0" xfId="0" applyAlignment="1">
      <alignment vertical="center"/>
    </xf>
    <xf numFmtId="9" fontId="0" fillId="0" borderId="0" xfId="2" applyFont="1"/>
    <xf numFmtId="9" fontId="0" fillId="2" borderId="21" xfId="2" applyFont="1" applyFill="1" applyBorder="1" applyAlignment="1">
      <alignment horizontal="center"/>
    </xf>
    <xf numFmtId="9" fontId="0" fillId="2" borderId="10" xfId="2" applyFont="1" applyFill="1" applyBorder="1" applyAlignment="1">
      <alignment horizontal="center"/>
    </xf>
    <xf numFmtId="9" fontId="0" fillId="2" borderId="24" xfId="2" applyFont="1" applyFill="1" applyBorder="1" applyAlignment="1">
      <alignment horizontal="center"/>
    </xf>
    <xf numFmtId="0" fontId="0" fillId="0" borderId="1" xfId="0" applyBorder="1" applyAlignment="1">
      <alignment horizontal="center" vertical="center"/>
    </xf>
    <xf numFmtId="9" fontId="0" fillId="0" borderId="1" xfId="2" applyFont="1" applyBorder="1"/>
    <xf numFmtId="0" fontId="48" fillId="22" borderId="3" xfId="0" applyFont="1" applyFill="1" applyBorder="1" applyAlignment="1">
      <alignment horizontal="center" vertical="center" wrapText="1"/>
    </xf>
    <xf numFmtId="0" fontId="48" fillId="23" borderId="5" xfId="0" applyFont="1" applyFill="1" applyBorder="1" applyAlignment="1">
      <alignment horizontal="center" vertical="center" wrapText="1"/>
    </xf>
    <xf numFmtId="0" fontId="1" fillId="2" borderId="0" xfId="5" applyFill="1" applyProtection="1">
      <protection locked="0"/>
    </xf>
    <xf numFmtId="0" fontId="1" fillId="0" borderId="0" xfId="5" applyProtection="1">
      <protection locked="0"/>
    </xf>
    <xf numFmtId="2" fontId="1" fillId="0" borderId="0" xfId="5" applyNumberFormat="1" applyProtection="1">
      <protection locked="0"/>
    </xf>
    <xf numFmtId="0" fontId="0" fillId="0" borderId="0" xfId="5" applyFont="1" applyProtection="1">
      <protection locked="0"/>
    </xf>
    <xf numFmtId="0" fontId="3" fillId="25" borderId="0" xfId="5" applyFont="1" applyFill="1" applyAlignment="1" applyProtection="1">
      <alignment vertical="center"/>
      <protection locked="0"/>
    </xf>
    <xf numFmtId="0" fontId="3" fillId="25" borderId="2" xfId="5" applyFont="1" applyFill="1" applyBorder="1" applyAlignment="1" applyProtection="1">
      <alignment horizontal="right" vertical="top" wrapText="1"/>
      <protection locked="0"/>
    </xf>
    <xf numFmtId="0" fontId="3" fillId="25" borderId="12" xfId="5" applyFont="1" applyFill="1" applyBorder="1" applyAlignment="1" applyProtection="1">
      <alignment horizontal="right" vertical="top" wrapText="1"/>
      <protection locked="0"/>
    </xf>
    <xf numFmtId="0" fontId="1" fillId="12" borderId="8" xfId="5" applyFill="1" applyBorder="1" applyAlignment="1" applyProtection="1">
      <alignment horizontal="center"/>
      <protection locked="0"/>
    </xf>
    <xf numFmtId="0" fontId="1" fillId="12" borderId="0" xfId="5" applyFill="1" applyAlignment="1" applyProtection="1">
      <alignment horizontal="center"/>
      <protection locked="0"/>
    </xf>
    <xf numFmtId="0" fontId="1" fillId="12" borderId="20" xfId="5" applyFill="1" applyBorder="1" applyAlignment="1" applyProtection="1">
      <alignment horizontal="center"/>
      <protection locked="0"/>
    </xf>
    <xf numFmtId="0" fontId="3" fillId="12" borderId="2" xfId="5" applyFont="1" applyFill="1" applyBorder="1" applyAlignment="1" applyProtection="1">
      <alignment horizontal="right" vertical="top" wrapText="1"/>
      <protection locked="0"/>
    </xf>
    <xf numFmtId="0" fontId="3" fillId="12" borderId="12" xfId="5" applyFont="1" applyFill="1" applyBorder="1" applyAlignment="1" applyProtection="1">
      <alignment horizontal="right" vertical="top" wrapText="1"/>
      <protection locked="0"/>
    </xf>
    <xf numFmtId="164" fontId="12" fillId="12" borderId="12" xfId="5" applyNumberFormat="1" applyFont="1" applyFill="1" applyBorder="1" applyAlignment="1" applyProtection="1">
      <alignment horizontal="center" vertical="top"/>
      <protection locked="0"/>
    </xf>
    <xf numFmtId="164" fontId="12" fillId="12" borderId="26" xfId="5" applyNumberFormat="1" applyFont="1" applyFill="1" applyBorder="1" applyAlignment="1" applyProtection="1">
      <alignment horizontal="center" vertical="top"/>
      <protection locked="0"/>
    </xf>
    <xf numFmtId="0" fontId="0" fillId="0" borderId="0" xfId="0" applyProtection="1">
      <protection locked="0"/>
    </xf>
    <xf numFmtId="0" fontId="0" fillId="0" borderId="0" xfId="0" applyAlignment="1" applyProtection="1">
      <alignment vertical="center" wrapText="1"/>
      <protection locked="0"/>
    </xf>
    <xf numFmtId="0" fontId="49" fillId="0" borderId="8" xfId="0" applyFont="1" applyBorder="1" applyAlignment="1">
      <alignment horizontal="left" vertical="center" wrapText="1"/>
    </xf>
    <xf numFmtId="0" fontId="49" fillId="0" borderId="2" xfId="0" applyFont="1" applyBorder="1" applyAlignment="1">
      <alignment horizontal="left" vertical="center" wrapText="1"/>
    </xf>
    <xf numFmtId="0" fontId="3" fillId="25" borderId="8" xfId="5" applyFont="1" applyFill="1" applyBorder="1" applyAlignment="1" applyProtection="1">
      <alignment horizontal="right" vertical="top" wrapText="1"/>
      <protection locked="0"/>
    </xf>
    <xf numFmtId="0" fontId="3" fillId="25" borderId="0" xfId="5" applyFont="1" applyFill="1" applyAlignment="1" applyProtection="1">
      <alignment horizontal="right" vertical="top" wrapText="1"/>
      <protection locked="0"/>
    </xf>
    <xf numFmtId="0" fontId="3" fillId="7" borderId="8" xfId="5" applyFont="1" applyFill="1" applyBorder="1" applyAlignment="1" applyProtection="1">
      <alignment horizontal="right" vertical="center"/>
      <protection locked="0"/>
    </xf>
    <xf numFmtId="0" fontId="3" fillId="7" borderId="0" xfId="5" applyFont="1" applyFill="1" applyAlignment="1" applyProtection="1">
      <alignment horizontal="right" vertical="center"/>
      <protection locked="0"/>
    </xf>
    <xf numFmtId="49" fontId="12" fillId="25" borderId="12" xfId="5" applyNumberFormat="1" applyFont="1" applyFill="1" applyBorder="1" applyAlignment="1" applyProtection="1">
      <alignment horizontal="center" vertical="top"/>
      <protection locked="0"/>
    </xf>
    <xf numFmtId="49" fontId="12" fillId="25" borderId="26" xfId="5" applyNumberFormat="1" applyFont="1" applyFill="1" applyBorder="1" applyAlignment="1" applyProtection="1">
      <alignment horizontal="center" vertical="top"/>
      <protection locked="0"/>
    </xf>
    <xf numFmtId="0" fontId="3" fillId="0" borderId="0" xfId="0" applyFont="1" applyProtection="1">
      <protection locked="0"/>
    </xf>
    <xf numFmtId="0" fontId="0" fillId="0" borderId="0" xfId="0" applyAlignment="1" applyProtection="1">
      <alignment horizontal="center" vertical="center"/>
      <protection locked="0"/>
    </xf>
    <xf numFmtId="0" fontId="0" fillId="0" borderId="0" xfId="0" applyAlignment="1" applyProtection="1">
      <alignment vertical="center"/>
      <protection locked="0"/>
    </xf>
    <xf numFmtId="0" fontId="38" fillId="0" borderId="30" xfId="0" applyFont="1" applyBorder="1" applyAlignment="1" applyProtection="1">
      <alignment horizontal="left"/>
      <protection locked="0"/>
    </xf>
    <xf numFmtId="0" fontId="13" fillId="2" borderId="41" xfId="0" applyFont="1" applyFill="1" applyBorder="1" applyProtection="1">
      <protection locked="0"/>
    </xf>
    <xf numFmtId="0" fontId="13" fillId="2" borderId="30" xfId="0" applyFont="1" applyFill="1" applyBorder="1" applyAlignment="1" applyProtection="1">
      <alignment horizontal="center" vertical="center"/>
      <protection locked="0"/>
    </xf>
    <xf numFmtId="0" fontId="13" fillId="2" borderId="31" xfId="0" applyFont="1" applyFill="1" applyBorder="1" applyProtection="1">
      <protection locked="0"/>
    </xf>
    <xf numFmtId="0" fontId="13" fillId="2" borderId="32" xfId="0" applyFont="1" applyFill="1" applyBorder="1" applyProtection="1">
      <protection locked="0"/>
    </xf>
    <xf numFmtId="0" fontId="32" fillId="16" borderId="45" xfId="0" applyFont="1" applyFill="1" applyBorder="1" applyAlignment="1" applyProtection="1">
      <alignment horizontal="center" vertical="center"/>
      <protection locked="0"/>
    </xf>
    <xf numFmtId="0" fontId="32" fillId="16" borderId="18" xfId="0" applyFont="1" applyFill="1" applyBorder="1" applyAlignment="1" applyProtection="1">
      <alignment horizontal="center" vertical="center" wrapText="1"/>
      <protection locked="0"/>
    </xf>
    <xf numFmtId="0" fontId="33" fillId="0" borderId="25" xfId="0" applyFont="1" applyBorder="1" applyAlignment="1" applyProtection="1">
      <alignment vertical="center" wrapText="1"/>
      <protection locked="0"/>
    </xf>
    <xf numFmtId="0" fontId="47" fillId="0" borderId="23" xfId="0" applyFont="1" applyBorder="1" applyAlignment="1" applyProtection="1">
      <alignment vertical="center" wrapText="1"/>
      <protection locked="0"/>
    </xf>
    <xf numFmtId="2" fontId="0" fillId="0" borderId="1" xfId="0" applyNumberFormat="1" applyBorder="1" applyAlignment="1" applyProtection="1">
      <alignment horizontal="center" vertical="center"/>
      <protection locked="0"/>
    </xf>
    <xf numFmtId="166" fontId="0" fillId="0" borderId="1" xfId="0" applyNumberFormat="1" applyBorder="1" applyAlignment="1" applyProtection="1">
      <alignment horizontal="center" vertical="center"/>
      <protection locked="0"/>
    </xf>
    <xf numFmtId="4" fontId="0" fillId="0" borderId="1" xfId="0" applyNumberFormat="1" applyBorder="1" applyAlignment="1" applyProtection="1">
      <alignment horizontal="right" vertical="center"/>
      <protection locked="0"/>
    </xf>
    <xf numFmtId="0" fontId="0" fillId="0" borderId="9" xfId="0" applyBorder="1" applyAlignment="1" applyProtection="1">
      <alignment vertical="center"/>
      <protection locked="0"/>
    </xf>
    <xf numFmtId="0" fontId="0" fillId="0" borderId="1" xfId="0" applyBorder="1" applyProtection="1">
      <protection locked="0"/>
    </xf>
    <xf numFmtId="0" fontId="0" fillId="0" borderId="1" xfId="0" applyBorder="1" applyAlignment="1" applyProtection="1">
      <alignment horizontal="right"/>
      <protection locked="0"/>
    </xf>
    <xf numFmtId="0" fontId="0" fillId="0" borderId="9" xfId="0" applyBorder="1" applyAlignment="1" applyProtection="1">
      <alignment vertical="center" wrapText="1"/>
      <protection locked="0"/>
    </xf>
    <xf numFmtId="0" fontId="39" fillId="0" borderId="0" xfId="0" applyFont="1" applyProtection="1">
      <protection locked="0"/>
    </xf>
    <xf numFmtId="0" fontId="34" fillId="17" borderId="46" xfId="0" applyFont="1" applyFill="1" applyBorder="1" applyAlignment="1" applyProtection="1">
      <alignment vertical="center" wrapText="1"/>
      <protection locked="0"/>
    </xf>
    <xf numFmtId="4" fontId="3" fillId="17" borderId="50" xfId="0" applyNumberFormat="1" applyFont="1" applyFill="1" applyBorder="1" applyAlignment="1" applyProtection="1">
      <alignment vertical="center"/>
      <protection locked="0"/>
    </xf>
    <xf numFmtId="4" fontId="3" fillId="17" borderId="50" xfId="0" applyNumberFormat="1" applyFont="1" applyFill="1" applyBorder="1" applyProtection="1">
      <protection locked="0"/>
    </xf>
    <xf numFmtId="0" fontId="0" fillId="0" borderId="0" xfId="0" applyAlignment="1" applyProtection="1">
      <alignment horizontal="center"/>
      <protection locked="0"/>
    </xf>
    <xf numFmtId="4" fontId="3" fillId="18" borderId="50" xfId="0" applyNumberFormat="1" applyFont="1" applyFill="1" applyBorder="1" applyProtection="1">
      <protection locked="0"/>
    </xf>
    <xf numFmtId="0" fontId="13" fillId="0" borderId="0" xfId="0" applyFont="1" applyAlignment="1" applyProtection="1">
      <alignment vertical="center" wrapText="1"/>
      <protection locked="0"/>
    </xf>
    <xf numFmtId="49" fontId="13" fillId="0" borderId="0" xfId="0" applyNumberFormat="1" applyFont="1" applyAlignment="1" applyProtection="1">
      <alignment vertical="center" wrapText="1"/>
      <protection locked="0"/>
    </xf>
    <xf numFmtId="0" fontId="13" fillId="0" borderId="0" xfId="0" applyFont="1" applyAlignment="1" applyProtection="1">
      <alignment vertical="top" wrapText="1"/>
      <protection locked="0"/>
    </xf>
    <xf numFmtId="49" fontId="13" fillId="0" borderId="0" xfId="0" applyNumberFormat="1" applyFont="1" applyAlignment="1" applyProtection="1">
      <alignment vertical="top" wrapText="1"/>
      <protection locked="0"/>
    </xf>
    <xf numFmtId="0" fontId="36" fillId="0" borderId="0" xfId="0" applyFont="1" applyAlignment="1" applyProtection="1">
      <alignment vertical="center" wrapText="1"/>
      <protection locked="0"/>
    </xf>
    <xf numFmtId="0" fontId="13" fillId="0" borderId="0" xfId="0" applyFont="1" applyProtection="1">
      <protection locked="0"/>
    </xf>
    <xf numFmtId="4" fontId="0" fillId="8" borderId="1" xfId="0" applyNumberFormat="1" applyFill="1" applyBorder="1" applyAlignment="1">
      <alignment vertical="center"/>
    </xf>
    <xf numFmtId="4" fontId="3" fillId="17" borderId="51" xfId="0" applyNumberFormat="1" applyFont="1" applyFill="1" applyBorder="1" applyAlignment="1">
      <alignment horizontal="right" vertical="center"/>
    </xf>
    <xf numFmtId="4" fontId="3" fillId="18" borderId="47" xfId="0" applyNumberFormat="1" applyFont="1" applyFill="1" applyBorder="1" applyAlignment="1">
      <alignment vertical="center"/>
    </xf>
    <xf numFmtId="0" fontId="34" fillId="20" borderId="46" xfId="0" applyFont="1" applyFill="1" applyBorder="1" applyAlignment="1" applyProtection="1">
      <alignment vertical="center" wrapText="1"/>
      <protection locked="0"/>
    </xf>
    <xf numFmtId="4" fontId="3" fillId="20" borderId="50" xfId="0" applyNumberFormat="1" applyFont="1" applyFill="1" applyBorder="1" applyAlignment="1" applyProtection="1">
      <alignment vertical="center"/>
      <protection locked="0"/>
    </xf>
    <xf numFmtId="4" fontId="3" fillId="20" borderId="50" xfId="0" applyNumberFormat="1" applyFont="1" applyFill="1" applyBorder="1" applyProtection="1">
      <protection locked="0"/>
    </xf>
    <xf numFmtId="4" fontId="3" fillId="21" borderId="50" xfId="0" applyNumberFormat="1" applyFont="1" applyFill="1" applyBorder="1" applyProtection="1">
      <protection locked="0"/>
    </xf>
    <xf numFmtId="4" fontId="3" fillId="20" borderId="51" xfId="0" applyNumberFormat="1" applyFont="1" applyFill="1" applyBorder="1" applyAlignment="1">
      <alignment horizontal="right" vertical="center"/>
    </xf>
    <xf numFmtId="4" fontId="3" fillId="21" borderId="47" xfId="0" applyNumberFormat="1" applyFont="1" applyFill="1" applyBorder="1" applyAlignment="1">
      <alignment vertical="center"/>
    </xf>
    <xf numFmtId="0" fontId="17" fillId="0" borderId="0" xfId="0" applyFont="1" applyProtection="1">
      <protection locked="0"/>
    </xf>
    <xf numFmtId="0" fontId="17" fillId="0" borderId="0" xfId="0" applyFont="1" applyAlignment="1" applyProtection="1">
      <alignment wrapText="1"/>
      <protection locked="0"/>
    </xf>
    <xf numFmtId="0" fontId="3" fillId="0" borderId="8" xfId="0" applyFont="1" applyBorder="1" applyAlignment="1" applyProtection="1">
      <alignment vertical="center"/>
      <protection locked="0"/>
    </xf>
    <xf numFmtId="0" fontId="3" fillId="0" borderId="27" xfId="0" applyFont="1" applyBorder="1" applyAlignment="1" applyProtection="1">
      <alignment horizontal="center" vertical="center" wrapText="1"/>
      <protection locked="0"/>
    </xf>
    <xf numFmtId="0" fontId="3" fillId="0" borderId="28" xfId="0" applyFont="1" applyBorder="1" applyAlignment="1" applyProtection="1">
      <alignment horizontal="center" vertical="center"/>
      <protection locked="0"/>
    </xf>
    <xf numFmtId="0" fontId="3" fillId="0" borderId="28" xfId="0" applyFont="1" applyBorder="1" applyAlignment="1" applyProtection="1">
      <alignment horizontal="center" vertical="center" wrapText="1"/>
      <protection locked="0"/>
    </xf>
    <xf numFmtId="0" fontId="12" fillId="0" borderId="28" xfId="0" applyFont="1" applyBorder="1" applyAlignment="1" applyProtection="1">
      <alignment horizontal="center" vertical="center" wrapText="1"/>
      <protection locked="0"/>
    </xf>
    <xf numFmtId="0" fontId="3" fillId="0" borderId="29" xfId="0" applyFont="1" applyBorder="1" applyAlignment="1" applyProtection="1">
      <alignment horizontal="center" vertical="center"/>
      <protection locked="0"/>
    </xf>
    <xf numFmtId="0" fontId="3" fillId="0" borderId="0" xfId="0" applyFont="1" applyAlignment="1" applyProtection="1">
      <alignment horizontal="center" vertical="center"/>
      <protection locked="0"/>
    </xf>
    <xf numFmtId="0" fontId="21" fillId="0" borderId="0" xfId="0" applyFont="1" applyAlignment="1" applyProtection="1">
      <alignment horizontal="center" vertical="center"/>
      <protection locked="0"/>
    </xf>
    <xf numFmtId="0" fontId="0" fillId="0" borderId="42" xfId="0" applyBorder="1" applyProtection="1">
      <protection locked="0"/>
    </xf>
    <xf numFmtId="0" fontId="0" fillId="0" borderId="33" xfId="0" applyBorder="1" applyProtection="1">
      <protection locked="0"/>
    </xf>
    <xf numFmtId="0" fontId="0" fillId="0" borderId="33" xfId="0" applyBorder="1" applyAlignment="1" applyProtection="1">
      <alignment wrapText="1"/>
      <protection locked="0"/>
    </xf>
    <xf numFmtId="164" fontId="0" fillId="0" borderId="33" xfId="0" applyNumberFormat="1" applyBorder="1" applyAlignment="1" applyProtection="1">
      <alignment horizontal="center"/>
      <protection locked="0"/>
    </xf>
    <xf numFmtId="0" fontId="0" fillId="0" borderId="33" xfId="0" applyBorder="1" applyAlignment="1" applyProtection="1">
      <alignment horizontal="center"/>
      <protection locked="0"/>
    </xf>
    <xf numFmtId="9" fontId="0" fillId="0" borderId="33" xfId="2" applyFont="1" applyBorder="1" applyAlignment="1" applyProtection="1">
      <alignment horizontal="center"/>
      <protection locked="0"/>
    </xf>
    <xf numFmtId="0" fontId="0" fillId="0" borderId="34" xfId="0" applyBorder="1" applyProtection="1">
      <protection locked="0"/>
    </xf>
    <xf numFmtId="0" fontId="0" fillId="0" borderId="25" xfId="0" applyBorder="1" applyProtection="1">
      <protection locked="0"/>
    </xf>
    <xf numFmtId="0" fontId="0" fillId="0" borderId="1" xfId="0" applyBorder="1" applyAlignment="1" applyProtection="1">
      <alignment wrapText="1"/>
      <protection locked="0"/>
    </xf>
    <xf numFmtId="164" fontId="0" fillId="0" borderId="1" xfId="0" applyNumberFormat="1" applyBorder="1" applyAlignment="1" applyProtection="1">
      <alignment horizontal="center"/>
      <protection locked="0"/>
    </xf>
    <xf numFmtId="0" fontId="0" fillId="0" borderId="1" xfId="0" applyBorder="1" applyAlignment="1" applyProtection="1">
      <alignment horizontal="center"/>
      <protection locked="0"/>
    </xf>
    <xf numFmtId="9" fontId="0" fillId="0" borderId="1" xfId="2" applyFont="1" applyBorder="1" applyAlignment="1" applyProtection="1">
      <alignment horizontal="center"/>
      <protection locked="0"/>
    </xf>
    <xf numFmtId="0" fontId="0" fillId="0" borderId="9" xfId="0" applyBorder="1" applyProtection="1">
      <protection locked="0"/>
    </xf>
    <xf numFmtId="0" fontId="0" fillId="0" borderId="1" xfId="0" applyBorder="1" applyAlignment="1" applyProtection="1">
      <alignment horizontal="center" wrapText="1"/>
      <protection locked="0"/>
    </xf>
    <xf numFmtId="0" fontId="0" fillId="0" borderId="43" xfId="0" applyBorder="1" applyProtection="1">
      <protection locked="0"/>
    </xf>
    <xf numFmtId="0" fontId="0" fillId="0" borderId="13" xfId="0" applyBorder="1" applyProtection="1">
      <protection locked="0"/>
    </xf>
    <xf numFmtId="0" fontId="0" fillId="0" borderId="18" xfId="0" applyBorder="1" applyAlignment="1" applyProtection="1">
      <alignment wrapText="1"/>
      <protection locked="0"/>
    </xf>
    <xf numFmtId="164" fontId="0" fillId="0" borderId="13" xfId="0" applyNumberFormat="1" applyBorder="1" applyAlignment="1" applyProtection="1">
      <alignment horizontal="center"/>
      <protection locked="0"/>
    </xf>
    <xf numFmtId="0" fontId="0" fillId="0" borderId="13" xfId="0" applyBorder="1" applyAlignment="1" applyProtection="1">
      <alignment horizontal="center"/>
      <protection locked="0"/>
    </xf>
    <xf numFmtId="9" fontId="0" fillId="0" borderId="13" xfId="2" applyFont="1" applyBorder="1" applyAlignment="1" applyProtection="1">
      <alignment horizontal="center"/>
      <protection locked="0"/>
    </xf>
    <xf numFmtId="0" fontId="0" fillId="0" borderId="14" xfId="0" applyBorder="1" applyProtection="1">
      <protection locked="0"/>
    </xf>
    <xf numFmtId="0" fontId="0" fillId="0" borderId="32" xfId="0" applyBorder="1" applyProtection="1">
      <protection locked="0"/>
    </xf>
    <xf numFmtId="164" fontId="0" fillId="0" borderId="0" xfId="0" applyNumberFormat="1" applyAlignment="1" applyProtection="1">
      <alignment horizontal="center"/>
      <protection locked="0"/>
    </xf>
    <xf numFmtId="9" fontId="0" fillId="0" borderId="0" xfId="2" applyFont="1" applyBorder="1" applyAlignment="1" applyProtection="1">
      <alignment horizontal="center"/>
      <protection locked="0"/>
    </xf>
    <xf numFmtId="43" fontId="0" fillId="0" borderId="0" xfId="1" applyFont="1" applyBorder="1" applyProtection="1">
      <protection locked="0"/>
    </xf>
    <xf numFmtId="0" fontId="42" fillId="0" borderId="0" xfId="0" applyFont="1" applyAlignment="1" applyProtection="1">
      <alignment vertical="center"/>
      <protection locked="0"/>
    </xf>
    <xf numFmtId="0" fontId="44" fillId="0" borderId="0" xfId="0" applyFont="1" applyProtection="1">
      <protection locked="0"/>
    </xf>
    <xf numFmtId="0" fontId="45" fillId="0" borderId="0" xfId="0" applyFont="1" applyProtection="1">
      <protection locked="0"/>
    </xf>
    <xf numFmtId="0" fontId="3" fillId="0" borderId="32" xfId="0" applyFont="1" applyBorder="1" applyProtection="1">
      <protection locked="0"/>
    </xf>
    <xf numFmtId="0" fontId="3" fillId="0" borderId="0" xfId="0" applyFont="1" applyAlignment="1" applyProtection="1">
      <alignment horizontal="center"/>
      <protection locked="0"/>
    </xf>
    <xf numFmtId="0" fontId="0" fillId="0" borderId="0" xfId="0" applyAlignment="1" applyProtection="1">
      <alignment wrapText="1"/>
      <protection locked="0"/>
    </xf>
    <xf numFmtId="0" fontId="52" fillId="0" borderId="0" xfId="0" applyFont="1" applyAlignment="1" applyProtection="1">
      <alignment vertical="center"/>
      <protection locked="0"/>
    </xf>
    <xf numFmtId="0" fontId="17" fillId="0" borderId="0" xfId="0" applyFont="1" applyAlignment="1" applyProtection="1">
      <alignment vertical="center"/>
      <protection locked="0"/>
    </xf>
    <xf numFmtId="0" fontId="35" fillId="0" borderId="0" xfId="0" applyFont="1" applyAlignment="1" applyProtection="1">
      <alignment vertical="center"/>
      <protection locked="0"/>
    </xf>
    <xf numFmtId="0" fontId="3" fillId="0" borderId="0" xfId="0" applyFont="1" applyAlignment="1" applyProtection="1">
      <alignment vertical="center" wrapText="1"/>
      <protection locked="0"/>
    </xf>
    <xf numFmtId="0" fontId="29" fillId="0" borderId="0" xfId="0" applyFont="1" applyProtection="1">
      <protection locked="0"/>
    </xf>
    <xf numFmtId="0" fontId="29" fillId="0" borderId="0" xfId="0" applyFont="1" applyAlignment="1" applyProtection="1">
      <alignment horizontal="right" vertical="top"/>
      <protection locked="0"/>
    </xf>
    <xf numFmtId="0" fontId="30" fillId="0" borderId="0" xfId="0" applyFont="1" applyProtection="1">
      <protection locked="0"/>
    </xf>
    <xf numFmtId="0" fontId="31" fillId="0" borderId="0" xfId="0" applyFont="1" applyProtection="1">
      <protection locked="0"/>
    </xf>
    <xf numFmtId="43" fontId="0" fillId="8" borderId="1" xfId="1" applyFont="1" applyFill="1" applyBorder="1" applyAlignment="1" applyProtection="1">
      <alignment horizontal="center"/>
    </xf>
    <xf numFmtId="43" fontId="0" fillId="8" borderId="41" xfId="1" applyFont="1" applyFill="1" applyBorder="1" applyAlignment="1" applyProtection="1">
      <alignment horizontal="center"/>
    </xf>
    <xf numFmtId="43" fontId="0" fillId="8" borderId="1" xfId="1" applyFont="1" applyFill="1" applyBorder="1" applyProtection="1"/>
    <xf numFmtId="43" fontId="0" fillId="8" borderId="39" xfId="1" applyFont="1" applyFill="1" applyBorder="1" applyProtection="1"/>
    <xf numFmtId="43" fontId="0" fillId="8" borderId="41" xfId="1" applyFont="1" applyFill="1" applyBorder="1" applyProtection="1"/>
    <xf numFmtId="165" fontId="23" fillId="18" borderId="41" xfId="0" applyNumberFormat="1" applyFont="1" applyFill="1" applyBorder="1" applyAlignment="1">
      <alignment vertical="center"/>
    </xf>
    <xf numFmtId="165" fontId="23" fillId="15" borderId="41" xfId="0" applyNumberFormat="1" applyFont="1" applyFill="1" applyBorder="1" applyAlignment="1">
      <alignment vertical="center"/>
    </xf>
    <xf numFmtId="0" fontId="18" fillId="0" borderId="0" xfId="0" applyFont="1" applyAlignment="1" applyProtection="1">
      <alignment vertical="center"/>
      <protection locked="0"/>
    </xf>
    <xf numFmtId="0" fontId="18" fillId="0" borderId="0" xfId="0" applyFont="1" applyAlignment="1" applyProtection="1">
      <alignment horizontal="center" vertical="center" wrapText="1"/>
      <protection locked="0"/>
    </xf>
    <xf numFmtId="0" fontId="54" fillId="18" borderId="27" xfId="0" applyFont="1" applyFill="1" applyBorder="1" applyAlignment="1" applyProtection="1">
      <alignment horizontal="center" vertical="center" wrapText="1"/>
      <protection locked="0"/>
    </xf>
    <xf numFmtId="0" fontId="54" fillId="18" borderId="28" xfId="0" applyFont="1" applyFill="1" applyBorder="1" applyAlignment="1" applyProtection="1">
      <alignment horizontal="center" vertical="center" wrapText="1"/>
      <protection locked="0"/>
    </xf>
    <xf numFmtId="0" fontId="54" fillId="18" borderId="29" xfId="0" applyFont="1" applyFill="1" applyBorder="1" applyAlignment="1" applyProtection="1">
      <alignment horizontal="center" vertical="center" wrapText="1"/>
      <protection locked="0"/>
    </xf>
    <xf numFmtId="0" fontId="0" fillId="0" borderId="0" xfId="0" applyAlignment="1" applyProtection="1">
      <alignment horizontal="center" vertical="center" wrapText="1"/>
      <protection locked="0"/>
    </xf>
    <xf numFmtId="0" fontId="0" fillId="0" borderId="45" xfId="0" applyBorder="1" applyProtection="1">
      <protection locked="0"/>
    </xf>
    <xf numFmtId="0" fontId="0" fillId="0" borderId="18" xfId="0" applyBorder="1" applyProtection="1">
      <protection locked="0"/>
    </xf>
    <xf numFmtId="164" fontId="0" fillId="0" borderId="18" xfId="0" applyNumberFormat="1" applyBorder="1" applyProtection="1">
      <protection locked="0"/>
    </xf>
    <xf numFmtId="167" fontId="0" fillId="0" borderId="19" xfId="0" applyNumberFormat="1" applyBorder="1" applyProtection="1">
      <protection locked="0"/>
    </xf>
    <xf numFmtId="164" fontId="0" fillId="0" borderId="1" xfId="0" applyNumberFormat="1" applyBorder="1" applyProtection="1">
      <protection locked="0"/>
    </xf>
    <xf numFmtId="167" fontId="0" fillId="0" borderId="9" xfId="0" applyNumberFormat="1" applyBorder="1" applyProtection="1">
      <protection locked="0"/>
    </xf>
    <xf numFmtId="164" fontId="0" fillId="24" borderId="13" xfId="0" applyNumberFormat="1" applyFill="1" applyBorder="1"/>
    <xf numFmtId="0" fontId="0" fillId="0" borderId="18" xfId="0" applyBorder="1"/>
    <xf numFmtId="0" fontId="55" fillId="0" borderId="1" xfId="0" applyFont="1" applyBorder="1" applyAlignment="1">
      <alignment vertical="center"/>
    </xf>
    <xf numFmtId="0" fontId="56" fillId="0" borderId="1" xfId="0" applyFont="1" applyBorder="1" applyAlignment="1">
      <alignment vertical="center"/>
    </xf>
    <xf numFmtId="0" fontId="55" fillId="0" borderId="1" xfId="0" applyFont="1" applyBorder="1" applyAlignment="1">
      <alignment vertical="center" wrapText="1"/>
    </xf>
    <xf numFmtId="0" fontId="56" fillId="0" borderId="1" xfId="0" applyFont="1" applyBorder="1" applyAlignment="1">
      <alignment vertical="center" wrapText="1"/>
    </xf>
    <xf numFmtId="0" fontId="57" fillId="0" borderId="1" xfId="0" applyFont="1" applyBorder="1" applyAlignment="1">
      <alignment vertical="center" wrapText="1"/>
    </xf>
    <xf numFmtId="0" fontId="3" fillId="0" borderId="55" xfId="0" applyFont="1" applyBorder="1" applyAlignment="1" applyProtection="1">
      <alignment horizontal="center" vertical="center" wrapText="1"/>
      <protection locked="0"/>
    </xf>
    <xf numFmtId="0" fontId="0" fillId="0" borderId="13" xfId="0" applyBorder="1" applyAlignment="1" applyProtection="1">
      <alignment wrapText="1"/>
      <protection locked="0"/>
    </xf>
    <xf numFmtId="0" fontId="0" fillId="12" borderId="8" xfId="5" applyFont="1" applyFill="1" applyBorder="1" applyAlignment="1" applyProtection="1">
      <alignment horizontal="right" vertical="top" wrapText="1"/>
      <protection locked="0"/>
    </xf>
    <xf numFmtId="0" fontId="1" fillId="12" borderId="0" xfId="5" applyFill="1" applyAlignment="1" applyProtection="1">
      <alignment horizontal="right" vertical="top" wrapText="1"/>
      <protection locked="0"/>
    </xf>
    <xf numFmtId="164" fontId="12" fillId="8" borderId="25" xfId="5" applyNumberFormat="1" applyFont="1" applyFill="1" applyBorder="1" applyAlignment="1">
      <alignment horizontal="center" vertical="top"/>
    </xf>
    <xf numFmtId="164" fontId="12" fillId="8" borderId="1" xfId="5" applyNumberFormat="1" applyFont="1" applyFill="1" applyBorder="1" applyAlignment="1">
      <alignment horizontal="center" vertical="top"/>
    </xf>
    <xf numFmtId="164" fontId="12" fillId="8" borderId="9" xfId="5" applyNumberFormat="1" applyFont="1" applyFill="1" applyBorder="1" applyAlignment="1">
      <alignment horizontal="center" vertical="top"/>
    </xf>
    <xf numFmtId="0" fontId="13" fillId="0" borderId="25" xfId="0" applyFont="1" applyBorder="1" applyAlignment="1" applyProtection="1">
      <alignment horizontal="left" vertical="center" wrapText="1"/>
      <protection locked="0"/>
    </xf>
    <xf numFmtId="0" fontId="13" fillId="0" borderId="1" xfId="0" applyFont="1" applyBorder="1" applyAlignment="1" applyProtection="1">
      <alignment horizontal="left" vertical="center" wrapText="1"/>
      <protection locked="0"/>
    </xf>
    <xf numFmtId="0" fontId="13" fillId="0" borderId="9" xfId="0" applyFont="1" applyBorder="1" applyAlignment="1" applyProtection="1">
      <alignment horizontal="left" vertical="center" wrapText="1"/>
      <protection locked="0"/>
    </xf>
    <xf numFmtId="49" fontId="12" fillId="25" borderId="12" xfId="5" applyNumberFormat="1" applyFont="1" applyFill="1" applyBorder="1" applyAlignment="1" applyProtection="1">
      <alignment horizontal="center" vertical="top"/>
      <protection locked="0"/>
    </xf>
    <xf numFmtId="49" fontId="12" fillId="25" borderId="26" xfId="5" applyNumberFormat="1" applyFont="1" applyFill="1" applyBorder="1" applyAlignment="1" applyProtection="1">
      <alignment horizontal="center" vertical="top"/>
      <protection locked="0"/>
    </xf>
    <xf numFmtId="0" fontId="3" fillId="25" borderId="8" xfId="5" applyFont="1" applyFill="1" applyBorder="1" applyAlignment="1" applyProtection="1">
      <alignment horizontal="right" vertical="top" wrapText="1"/>
      <protection locked="0"/>
    </xf>
    <xf numFmtId="0" fontId="3" fillId="25" borderId="0" xfId="5" applyFont="1" applyFill="1" applyAlignment="1" applyProtection="1">
      <alignment horizontal="right" vertical="top" wrapText="1"/>
      <protection locked="0"/>
    </xf>
    <xf numFmtId="164" fontId="12" fillId="8" borderId="43" xfId="5" applyNumberFormat="1" applyFont="1" applyFill="1" applyBorder="1" applyAlignment="1">
      <alignment horizontal="center" vertical="top"/>
    </xf>
    <xf numFmtId="164" fontId="12" fillId="8" borderId="13" xfId="5" applyNumberFormat="1" applyFont="1" applyFill="1" applyBorder="1" applyAlignment="1">
      <alignment horizontal="center" vertical="top"/>
    </xf>
    <xf numFmtId="164" fontId="12" fillId="8" borderId="14" xfId="5" applyNumberFormat="1" applyFont="1" applyFill="1" applyBorder="1" applyAlignment="1">
      <alignment horizontal="center" vertical="top"/>
    </xf>
    <xf numFmtId="0" fontId="3" fillId="12" borderId="8" xfId="5" applyFont="1" applyFill="1" applyBorder="1" applyAlignment="1" applyProtection="1">
      <alignment horizontal="right" vertical="top" wrapText="1"/>
      <protection locked="0"/>
    </xf>
    <xf numFmtId="0" fontId="3" fillId="12" borderId="0" xfId="5" applyFont="1" applyFill="1" applyAlignment="1" applyProtection="1">
      <alignment horizontal="right" vertical="top" wrapText="1"/>
      <protection locked="0"/>
    </xf>
    <xf numFmtId="164" fontId="12" fillId="8" borderId="42" xfId="5" applyNumberFormat="1" applyFont="1" applyFill="1" applyBorder="1" applyAlignment="1">
      <alignment horizontal="center" vertical="top"/>
    </xf>
    <xf numFmtId="164" fontId="12" fillId="8" borderId="33" xfId="5" applyNumberFormat="1" applyFont="1" applyFill="1" applyBorder="1" applyAlignment="1">
      <alignment horizontal="center" vertical="top"/>
    </xf>
    <xf numFmtId="164" fontId="12" fillId="8" borderId="34" xfId="5" applyNumberFormat="1" applyFont="1" applyFill="1" applyBorder="1" applyAlignment="1">
      <alignment horizontal="center" vertical="top"/>
    </xf>
    <xf numFmtId="0" fontId="0" fillId="25" borderId="8" xfId="5" applyFont="1" applyFill="1" applyBorder="1" applyAlignment="1" applyProtection="1">
      <alignment horizontal="right" vertical="top" wrapText="1"/>
      <protection locked="0"/>
    </xf>
    <xf numFmtId="0" fontId="1" fillId="25" borderId="0" xfId="5" applyFill="1" applyAlignment="1" applyProtection="1">
      <alignment horizontal="right" vertical="top" wrapText="1"/>
      <protection locked="0"/>
    </xf>
    <xf numFmtId="0" fontId="1" fillId="25" borderId="20" xfId="5" applyFill="1" applyBorder="1" applyAlignment="1" applyProtection="1">
      <alignment horizontal="right" vertical="top" wrapText="1"/>
      <protection locked="0"/>
    </xf>
    <xf numFmtId="0" fontId="53" fillId="11" borderId="27" xfId="5" applyFont="1" applyFill="1" applyBorder="1" applyAlignment="1" applyProtection="1">
      <alignment horizontal="center"/>
      <protection locked="0"/>
    </xf>
    <xf numFmtId="0" fontId="14" fillId="11" borderId="28" xfId="5" applyFont="1" applyFill="1" applyBorder="1" applyAlignment="1" applyProtection="1">
      <alignment horizontal="center"/>
      <protection locked="0"/>
    </xf>
    <xf numFmtId="0" fontId="14" fillId="11" borderId="29" xfId="5" applyFont="1" applyFill="1" applyBorder="1" applyAlignment="1" applyProtection="1">
      <alignment horizontal="center"/>
      <protection locked="0"/>
    </xf>
    <xf numFmtId="0" fontId="14" fillId="18" borderId="15" xfId="5" applyFont="1" applyFill="1" applyBorder="1" applyAlignment="1" applyProtection="1">
      <alignment horizontal="center"/>
      <protection locked="0"/>
    </xf>
    <xf numFmtId="0" fontId="14" fillId="18" borderId="16" xfId="5" applyFont="1" applyFill="1" applyBorder="1" applyAlignment="1" applyProtection="1">
      <alignment horizontal="center"/>
      <protection locked="0"/>
    </xf>
    <xf numFmtId="0" fontId="14" fillId="18" borderId="17" xfId="5" applyFont="1" applyFill="1" applyBorder="1" applyAlignment="1" applyProtection="1">
      <alignment horizontal="center"/>
      <protection locked="0"/>
    </xf>
    <xf numFmtId="0" fontId="3" fillId="7" borderId="8" xfId="5" applyFont="1" applyFill="1" applyBorder="1" applyAlignment="1" applyProtection="1">
      <alignment horizontal="right" vertical="center" wrapText="1"/>
      <protection locked="0"/>
    </xf>
    <xf numFmtId="0" fontId="3" fillId="7" borderId="0" xfId="5" applyFont="1" applyFill="1" applyAlignment="1" applyProtection="1">
      <alignment horizontal="right" vertical="center" wrapText="1"/>
      <protection locked="0"/>
    </xf>
    <xf numFmtId="49" fontId="12" fillId="2" borderId="45" xfId="5" applyNumberFormat="1" applyFont="1" applyFill="1" applyBorder="1" applyAlignment="1" applyProtection="1">
      <alignment horizontal="center" vertical="center"/>
      <protection locked="0"/>
    </xf>
    <xf numFmtId="49" fontId="12" fillId="2" borderId="18" xfId="5" applyNumberFormat="1" applyFont="1" applyFill="1" applyBorder="1" applyAlignment="1" applyProtection="1">
      <alignment horizontal="center" vertical="center"/>
      <protection locked="0"/>
    </xf>
    <xf numFmtId="49" fontId="12" fillId="2" borderId="19" xfId="5" applyNumberFormat="1" applyFont="1" applyFill="1" applyBorder="1" applyAlignment="1" applyProtection="1">
      <alignment horizontal="center" vertical="center"/>
      <protection locked="0"/>
    </xf>
    <xf numFmtId="0" fontId="3" fillId="7" borderId="2" xfId="5" applyFont="1" applyFill="1" applyBorder="1" applyAlignment="1" applyProtection="1">
      <alignment horizontal="right" vertical="top" wrapText="1"/>
      <protection locked="0"/>
    </xf>
    <xf numFmtId="0" fontId="3" fillId="7" borderId="12" xfId="5" applyFont="1" applyFill="1" applyBorder="1" applyAlignment="1" applyProtection="1">
      <alignment horizontal="right" vertical="top" wrapText="1"/>
      <protection locked="0"/>
    </xf>
    <xf numFmtId="49" fontId="12" fillId="2" borderId="43" xfId="5" applyNumberFormat="1" applyFont="1" applyFill="1" applyBorder="1" applyAlignment="1" applyProtection="1">
      <alignment horizontal="center" vertical="top"/>
      <protection locked="0"/>
    </xf>
    <xf numFmtId="49" fontId="12" fillId="2" borderId="13" xfId="5" applyNumberFormat="1" applyFont="1" applyFill="1" applyBorder="1" applyAlignment="1" applyProtection="1">
      <alignment horizontal="center" vertical="top"/>
      <protection locked="0"/>
    </xf>
    <xf numFmtId="49" fontId="12" fillId="2" borderId="14" xfId="5" applyNumberFormat="1" applyFont="1" applyFill="1" applyBorder="1" applyAlignment="1" applyProtection="1">
      <alignment horizontal="center" vertical="top"/>
      <protection locked="0"/>
    </xf>
    <xf numFmtId="0" fontId="1" fillId="12" borderId="20" xfId="5" applyFill="1" applyBorder="1" applyAlignment="1" applyProtection="1">
      <alignment horizontal="right" vertical="top" wrapText="1"/>
      <protection locked="0"/>
    </xf>
    <xf numFmtId="164" fontId="12" fillId="8" borderId="22" xfId="5" applyNumberFormat="1" applyFont="1" applyFill="1" applyBorder="1" applyAlignment="1">
      <alignment horizontal="center" vertical="top"/>
    </xf>
    <xf numFmtId="164" fontId="12" fillId="8" borderId="10" xfId="5" applyNumberFormat="1" applyFont="1" applyFill="1" applyBorder="1" applyAlignment="1">
      <alignment horizontal="center" vertical="top"/>
    </xf>
    <xf numFmtId="164" fontId="12" fillId="8" borderId="11" xfId="5" applyNumberFormat="1" applyFont="1" applyFill="1" applyBorder="1" applyAlignment="1">
      <alignment horizontal="center" vertical="top"/>
    </xf>
    <xf numFmtId="164" fontId="12" fillId="8" borderId="53" xfId="5" applyNumberFormat="1" applyFont="1" applyFill="1" applyBorder="1" applyAlignment="1">
      <alignment horizontal="center" vertical="top"/>
    </xf>
    <xf numFmtId="164" fontId="12" fillId="8" borderId="6" xfId="5" applyNumberFormat="1" applyFont="1" applyFill="1" applyBorder="1" applyAlignment="1">
      <alignment horizontal="center" vertical="top"/>
    </xf>
    <xf numFmtId="164" fontId="12" fillId="8" borderId="7" xfId="5" applyNumberFormat="1" applyFont="1" applyFill="1" applyBorder="1" applyAlignment="1">
      <alignment horizontal="center" vertical="top"/>
    </xf>
    <xf numFmtId="0" fontId="4" fillId="3" borderId="3" xfId="5" applyFont="1" applyFill="1" applyBorder="1" applyAlignment="1" applyProtection="1">
      <alignment horizontal="center"/>
      <protection locked="0"/>
    </xf>
    <xf numFmtId="0" fontId="4" fillId="3" borderId="4" xfId="5" applyFont="1" applyFill="1" applyBorder="1" applyAlignment="1" applyProtection="1">
      <alignment horizontal="center"/>
      <protection locked="0"/>
    </xf>
    <xf numFmtId="0" fontId="4" fillId="3" borderId="5" xfId="5" applyFont="1" applyFill="1" applyBorder="1" applyAlignment="1" applyProtection="1">
      <alignment horizontal="center"/>
      <protection locked="0"/>
    </xf>
    <xf numFmtId="0" fontId="12" fillId="7" borderId="3" xfId="5" applyFont="1" applyFill="1" applyBorder="1" applyAlignment="1" applyProtection="1">
      <alignment horizontal="right" vertical="center" wrapText="1"/>
      <protection locked="0"/>
    </xf>
    <xf numFmtId="0" fontId="12" fillId="7" borderId="4" xfId="5" applyFont="1" applyFill="1" applyBorder="1" applyAlignment="1" applyProtection="1">
      <alignment horizontal="right" vertical="center" wrapText="1"/>
      <protection locked="0"/>
    </xf>
    <xf numFmtId="0" fontId="0" fillId="8" borderId="53" xfId="5" applyFont="1" applyFill="1" applyBorder="1" applyAlignment="1" applyProtection="1">
      <alignment horizontal="center" vertical="center"/>
      <protection locked="0"/>
    </xf>
    <xf numFmtId="0" fontId="1" fillId="8" borderId="6" xfId="5" applyFill="1" applyBorder="1" applyAlignment="1" applyProtection="1">
      <alignment horizontal="center" vertical="center"/>
      <protection locked="0"/>
    </xf>
    <xf numFmtId="0" fontId="1" fillId="8" borderId="7" xfId="5" applyFill="1" applyBorder="1" applyAlignment="1" applyProtection="1">
      <alignment horizontal="center" vertical="center"/>
      <protection locked="0"/>
    </xf>
    <xf numFmtId="0" fontId="3" fillId="7" borderId="8" xfId="5" applyFont="1" applyFill="1" applyBorder="1" applyAlignment="1" applyProtection="1">
      <alignment horizontal="right" vertical="center"/>
      <protection locked="0"/>
    </xf>
    <xf numFmtId="0" fontId="3" fillId="7" borderId="0" xfId="5" applyFont="1" applyFill="1" applyAlignment="1" applyProtection="1">
      <alignment horizontal="right" vertical="center"/>
      <protection locked="0"/>
    </xf>
    <xf numFmtId="0" fontId="4" fillId="0" borderId="25" xfId="5" applyFont="1" applyBorder="1" applyAlignment="1" applyProtection="1">
      <alignment horizontal="center" vertical="center"/>
      <protection locked="0"/>
    </xf>
    <xf numFmtId="0" fontId="4" fillId="0" borderId="1" xfId="5" applyFont="1" applyBorder="1" applyAlignment="1" applyProtection="1">
      <alignment horizontal="center" vertical="center"/>
      <protection locked="0"/>
    </xf>
    <xf numFmtId="0" fontId="4" fillId="0" borderId="9" xfId="5" applyFont="1" applyBorder="1" applyAlignment="1" applyProtection="1">
      <alignment horizontal="center" vertical="center"/>
      <protection locked="0"/>
    </xf>
    <xf numFmtId="0" fontId="0" fillId="8" borderId="25" xfId="5" applyFont="1" applyFill="1" applyBorder="1" applyAlignment="1" applyProtection="1">
      <alignment horizontal="center" vertical="center" wrapText="1"/>
      <protection locked="0"/>
    </xf>
    <xf numFmtId="0" fontId="1" fillId="8" borderId="1" xfId="5" applyFill="1" applyBorder="1" applyAlignment="1" applyProtection="1">
      <alignment horizontal="center" vertical="center" wrapText="1"/>
      <protection locked="0"/>
    </xf>
    <xf numFmtId="0" fontId="1" fillId="8" borderId="9" xfId="5" applyFill="1" applyBorder="1" applyAlignment="1" applyProtection="1">
      <alignment horizontal="center" vertical="center" wrapText="1"/>
      <protection locked="0"/>
    </xf>
    <xf numFmtId="0" fontId="3" fillId="7" borderId="0" xfId="5" applyFont="1" applyFill="1" applyAlignment="1" applyProtection="1">
      <alignment horizontal="right" vertical="top" wrapText="1"/>
      <protection locked="0"/>
    </xf>
    <xf numFmtId="164" fontId="12" fillId="24" borderId="25" xfId="5" applyNumberFormat="1" applyFont="1" applyFill="1" applyBorder="1" applyAlignment="1">
      <alignment horizontal="center" vertical="top"/>
    </xf>
    <xf numFmtId="164" fontId="12" fillId="24" borderId="1" xfId="5" applyNumberFormat="1" applyFont="1" applyFill="1" applyBorder="1" applyAlignment="1">
      <alignment horizontal="center" vertical="top"/>
    </xf>
    <xf numFmtId="164" fontId="12" fillId="24" borderId="9" xfId="5" applyNumberFormat="1" applyFont="1" applyFill="1" applyBorder="1" applyAlignment="1">
      <alignment horizontal="center" vertical="top"/>
    </xf>
    <xf numFmtId="17" fontId="13" fillId="2" borderId="25" xfId="0" applyNumberFormat="1" applyFont="1" applyFill="1" applyBorder="1" applyAlignment="1" applyProtection="1">
      <alignment horizontal="center" vertical="top" wrapText="1"/>
      <protection locked="0"/>
    </xf>
    <xf numFmtId="0" fontId="13" fillId="2" borderId="1" xfId="0" applyFont="1" applyFill="1" applyBorder="1" applyAlignment="1" applyProtection="1">
      <alignment horizontal="center" vertical="top" wrapText="1"/>
      <protection locked="0"/>
    </xf>
    <xf numFmtId="0" fontId="13" fillId="2" borderId="9" xfId="0" applyFont="1" applyFill="1" applyBorder="1" applyAlignment="1" applyProtection="1">
      <alignment horizontal="center" vertical="top" wrapText="1"/>
      <protection locked="0"/>
    </xf>
    <xf numFmtId="1" fontId="3" fillId="0" borderId="54" xfId="5" applyNumberFormat="1" applyFont="1" applyBorder="1" applyAlignment="1" applyProtection="1">
      <alignment horizontal="center" vertical="top"/>
      <protection locked="0"/>
    </xf>
    <xf numFmtId="1" fontId="3" fillId="0" borderId="39" xfId="5" applyNumberFormat="1" applyFont="1" applyBorder="1" applyAlignment="1" applyProtection="1">
      <alignment horizontal="center" vertical="top"/>
      <protection locked="0"/>
    </xf>
    <xf numFmtId="1" fontId="3" fillId="0" borderId="40" xfId="5" applyNumberFormat="1" applyFont="1" applyBorder="1" applyAlignment="1" applyProtection="1">
      <alignment horizontal="center" vertical="top"/>
      <protection locked="0"/>
    </xf>
    <xf numFmtId="49" fontId="12" fillId="2" borderId="25" xfId="5" applyNumberFormat="1" applyFont="1" applyFill="1" applyBorder="1" applyAlignment="1" applyProtection="1">
      <alignment horizontal="center" vertical="top"/>
      <protection locked="0"/>
    </xf>
    <xf numFmtId="49" fontId="12" fillId="2" borderId="1" xfId="5" applyNumberFormat="1" applyFont="1" applyFill="1" applyBorder="1" applyAlignment="1" applyProtection="1">
      <alignment horizontal="center" vertical="top"/>
      <protection locked="0"/>
    </xf>
    <xf numFmtId="49" fontId="12" fillId="2" borderId="9" xfId="5" applyNumberFormat="1" applyFont="1" applyFill="1" applyBorder="1" applyAlignment="1" applyProtection="1">
      <alignment horizontal="center" vertical="top"/>
      <protection locked="0"/>
    </xf>
    <xf numFmtId="49" fontId="12" fillId="2" borderId="22" xfId="5" applyNumberFormat="1" applyFont="1" applyFill="1" applyBorder="1" applyAlignment="1" applyProtection="1">
      <alignment horizontal="center" vertical="top"/>
      <protection locked="0"/>
    </xf>
    <xf numFmtId="49" fontId="12" fillId="2" borderId="10" xfId="5" applyNumberFormat="1" applyFont="1" applyFill="1" applyBorder="1" applyAlignment="1" applyProtection="1">
      <alignment horizontal="center" vertical="top"/>
      <protection locked="0"/>
    </xf>
    <xf numFmtId="49" fontId="12" fillId="2" borderId="11" xfId="5" applyNumberFormat="1" applyFont="1" applyFill="1" applyBorder="1" applyAlignment="1" applyProtection="1">
      <alignment horizontal="center" vertical="top"/>
      <protection locked="0"/>
    </xf>
    <xf numFmtId="164" fontId="12" fillId="24" borderId="43" xfId="5" applyNumberFormat="1" applyFont="1" applyFill="1" applyBorder="1" applyAlignment="1">
      <alignment horizontal="center" vertical="top"/>
    </xf>
    <xf numFmtId="164" fontId="12" fillId="24" borderId="13" xfId="5" applyNumberFormat="1" applyFont="1" applyFill="1" applyBorder="1" applyAlignment="1">
      <alignment horizontal="center" vertical="top"/>
    </xf>
    <xf numFmtId="164" fontId="12" fillId="24" borderId="14" xfId="5" applyNumberFormat="1" applyFont="1" applyFill="1" applyBorder="1" applyAlignment="1">
      <alignment horizontal="center" vertical="top"/>
    </xf>
    <xf numFmtId="0" fontId="3" fillId="11" borderId="42" xfId="0" applyFont="1" applyFill="1" applyBorder="1" applyAlignment="1" applyProtection="1">
      <alignment horizontal="left"/>
      <protection locked="0"/>
    </xf>
    <xf numFmtId="0" fontId="3" fillId="11" borderId="33" xfId="0" applyFont="1" applyFill="1" applyBorder="1" applyAlignment="1" applyProtection="1">
      <alignment horizontal="left"/>
      <protection locked="0"/>
    </xf>
    <xf numFmtId="0" fontId="3" fillId="11" borderId="34" xfId="0" applyFont="1" applyFill="1" applyBorder="1" applyAlignment="1" applyProtection="1">
      <alignment horizontal="left"/>
      <protection locked="0"/>
    </xf>
    <xf numFmtId="0" fontId="0" fillId="25" borderId="0" xfId="5" applyFont="1" applyFill="1" applyAlignment="1" applyProtection="1">
      <alignment horizontal="right" vertical="top" wrapText="1"/>
      <protection locked="0"/>
    </xf>
    <xf numFmtId="9" fontId="12" fillId="0" borderId="25" xfId="2" applyFont="1" applyFill="1" applyBorder="1" applyAlignment="1" applyProtection="1">
      <alignment horizontal="center" vertical="top"/>
      <protection locked="0"/>
    </xf>
    <xf numFmtId="9" fontId="12" fillId="0" borderId="1" xfId="2" applyFont="1" applyFill="1" applyBorder="1" applyAlignment="1" applyProtection="1">
      <alignment horizontal="center" vertical="top"/>
      <protection locked="0"/>
    </xf>
    <xf numFmtId="9" fontId="12" fillId="0" borderId="9" xfId="2" applyFont="1" applyFill="1" applyBorder="1" applyAlignment="1" applyProtection="1">
      <alignment horizontal="center" vertical="top"/>
      <protection locked="0"/>
    </xf>
    <xf numFmtId="0" fontId="0" fillId="0" borderId="0" xfId="5" applyFont="1" applyAlignment="1" applyProtection="1">
      <alignment horizontal="left" wrapText="1"/>
      <protection locked="0"/>
    </xf>
    <xf numFmtId="0" fontId="0" fillId="0" borderId="0" xfId="5" applyFont="1" applyAlignment="1" applyProtection="1">
      <alignment horizontal="left" vertical="center"/>
      <protection locked="0"/>
    </xf>
    <xf numFmtId="0" fontId="12" fillId="7" borderId="2" xfId="0" applyFont="1" applyFill="1" applyBorder="1" applyAlignment="1" applyProtection="1">
      <alignment horizontal="right" vertical="center" wrapText="1"/>
      <protection locked="0"/>
    </xf>
    <xf numFmtId="0" fontId="12" fillId="7" borderId="12" xfId="0" applyFont="1" applyFill="1" applyBorder="1" applyAlignment="1" applyProtection="1">
      <alignment horizontal="right" vertical="center" wrapText="1"/>
      <protection locked="0"/>
    </xf>
    <xf numFmtId="49" fontId="12" fillId="2" borderId="35" xfId="0" applyNumberFormat="1" applyFont="1" applyFill="1" applyBorder="1" applyAlignment="1" applyProtection="1">
      <alignment horizontal="center" vertical="center" wrapText="1"/>
      <protection locked="0"/>
    </xf>
    <xf numFmtId="49" fontId="12" fillId="2" borderId="36" xfId="0" applyNumberFormat="1" applyFont="1" applyFill="1" applyBorder="1" applyAlignment="1" applyProtection="1">
      <alignment horizontal="center" vertical="center" wrapText="1"/>
      <protection locked="0"/>
    </xf>
    <xf numFmtId="49" fontId="12" fillId="2" borderId="37" xfId="0" applyNumberFormat="1" applyFont="1" applyFill="1" applyBorder="1" applyAlignment="1" applyProtection="1">
      <alignment horizontal="center" vertical="center" wrapText="1"/>
      <protection locked="0"/>
    </xf>
    <xf numFmtId="49" fontId="12" fillId="2" borderId="38" xfId="0" applyNumberFormat="1" applyFont="1" applyFill="1" applyBorder="1" applyAlignment="1" applyProtection="1">
      <alignment horizontal="center" vertical="center" wrapText="1"/>
      <protection locked="0"/>
    </xf>
    <xf numFmtId="0" fontId="4" fillId="3" borderId="2" xfId="0" applyFont="1" applyFill="1" applyBorder="1" applyAlignment="1" applyProtection="1">
      <alignment horizontal="center" wrapText="1"/>
      <protection locked="0"/>
    </xf>
    <xf numFmtId="0" fontId="4" fillId="3" borderId="12" xfId="0" applyFont="1" applyFill="1" applyBorder="1" applyAlignment="1" applyProtection="1">
      <alignment horizontal="center" wrapText="1"/>
      <protection locked="0"/>
    </xf>
    <xf numFmtId="0" fontId="4" fillId="3" borderId="26" xfId="0" applyFont="1" applyFill="1" applyBorder="1" applyAlignment="1" applyProtection="1">
      <alignment horizontal="center" wrapText="1"/>
      <protection locked="0"/>
    </xf>
    <xf numFmtId="0" fontId="14" fillId="9" borderId="3" xfId="0" applyFont="1" applyFill="1" applyBorder="1" applyAlignment="1" applyProtection="1">
      <alignment horizontal="center"/>
      <protection locked="0"/>
    </xf>
    <xf numFmtId="0" fontId="14" fillId="9" borderId="4" xfId="0" applyFont="1" applyFill="1" applyBorder="1" applyAlignment="1" applyProtection="1">
      <alignment horizontal="center"/>
      <protection locked="0"/>
    </xf>
    <xf numFmtId="0" fontId="14" fillId="9" borderId="5" xfId="0" applyFont="1" applyFill="1" applyBorder="1" applyAlignment="1" applyProtection="1">
      <alignment horizontal="center"/>
      <protection locked="0"/>
    </xf>
    <xf numFmtId="0" fontId="16" fillId="8" borderId="3" xfId="0" applyFont="1" applyFill="1" applyBorder="1" applyAlignment="1" applyProtection="1">
      <alignment horizontal="center" vertical="center" wrapText="1"/>
      <protection locked="0"/>
    </xf>
    <xf numFmtId="0" fontId="16" fillId="8" borderId="4" xfId="0" applyFont="1" applyFill="1" applyBorder="1" applyAlignment="1" applyProtection="1">
      <alignment horizontal="center" vertical="center" wrapText="1"/>
      <protection locked="0"/>
    </xf>
    <xf numFmtId="0" fontId="16" fillId="8" borderId="5" xfId="0" applyFont="1" applyFill="1" applyBorder="1" applyAlignment="1" applyProtection="1">
      <alignment horizontal="center" vertical="center" wrapText="1"/>
      <protection locked="0"/>
    </xf>
    <xf numFmtId="0" fontId="3" fillId="0" borderId="0" xfId="5" applyFont="1" applyAlignment="1" applyProtection="1">
      <alignment horizontal="center" vertical="top" wrapText="1"/>
      <protection locked="0"/>
    </xf>
    <xf numFmtId="164" fontId="12" fillId="24" borderId="42" xfId="5" applyNumberFormat="1" applyFont="1" applyFill="1" applyBorder="1" applyAlignment="1">
      <alignment horizontal="center" vertical="top"/>
    </xf>
    <xf numFmtId="164" fontId="12" fillId="24" borderId="33" xfId="5" applyNumberFormat="1" applyFont="1" applyFill="1" applyBorder="1" applyAlignment="1">
      <alignment horizontal="center" vertical="top"/>
    </xf>
    <xf numFmtId="164" fontId="12" fillId="24" borderId="34" xfId="5" applyNumberFormat="1" applyFont="1" applyFill="1" applyBorder="1" applyAlignment="1">
      <alignment horizontal="center" vertical="top"/>
    </xf>
    <xf numFmtId="0" fontId="12" fillId="10" borderId="3" xfId="0" applyFont="1" applyFill="1" applyBorder="1" applyAlignment="1" applyProtection="1">
      <alignment horizontal="right" vertical="center" wrapText="1"/>
      <protection locked="0"/>
    </xf>
    <xf numFmtId="0" fontId="12" fillId="10" borderId="4" xfId="0" applyFont="1" applyFill="1" applyBorder="1" applyAlignment="1" applyProtection="1">
      <alignment horizontal="right" vertical="center" wrapText="1"/>
      <protection locked="0"/>
    </xf>
    <xf numFmtId="49" fontId="12" fillId="2" borderId="33" xfId="0" applyNumberFormat="1" applyFont="1" applyFill="1" applyBorder="1" applyAlignment="1" applyProtection="1">
      <alignment horizontal="center" vertical="center" wrapText="1"/>
      <protection locked="0"/>
    </xf>
    <xf numFmtId="49" fontId="12" fillId="2" borderId="34" xfId="0" applyNumberFormat="1" applyFont="1" applyFill="1" applyBorder="1" applyAlignment="1" applyProtection="1">
      <alignment horizontal="center" vertical="center" wrapText="1"/>
      <protection locked="0"/>
    </xf>
    <xf numFmtId="0" fontId="49" fillId="0" borderId="20" xfId="0" applyFont="1" applyBorder="1" applyAlignment="1">
      <alignment horizontal="center" vertical="top" wrapText="1"/>
    </xf>
    <xf numFmtId="0" fontId="49" fillId="0" borderId="26" xfId="0" applyFont="1" applyBorder="1" applyAlignment="1">
      <alignment horizontal="center" vertical="top" wrapText="1"/>
    </xf>
    <xf numFmtId="0" fontId="13" fillId="0" borderId="43" xfId="0" applyFont="1" applyBorder="1" applyAlignment="1" applyProtection="1">
      <alignment horizontal="left" vertical="center" wrapText="1"/>
      <protection locked="0"/>
    </xf>
    <xf numFmtId="0" fontId="13" fillId="0" borderId="13" xfId="0" applyFont="1" applyBorder="1" applyAlignment="1" applyProtection="1">
      <alignment horizontal="left" vertical="center" wrapText="1"/>
      <protection locked="0"/>
    </xf>
    <xf numFmtId="0" fontId="13" fillId="0" borderId="14" xfId="0" applyFont="1" applyBorder="1" applyAlignment="1" applyProtection="1">
      <alignment horizontal="left" vertical="center" wrapText="1"/>
      <protection locked="0"/>
    </xf>
    <xf numFmtId="0" fontId="35" fillId="11" borderId="42" xfId="0" applyFont="1" applyFill="1" applyBorder="1" applyAlignment="1" applyProtection="1">
      <alignment horizontal="left"/>
      <protection locked="0"/>
    </xf>
    <xf numFmtId="0" fontId="35" fillId="11" borderId="33" xfId="0" applyFont="1" applyFill="1" applyBorder="1" applyAlignment="1" applyProtection="1">
      <alignment horizontal="left"/>
      <protection locked="0"/>
    </xf>
    <xf numFmtId="0" fontId="35" fillId="11" borderId="34" xfId="0" applyFont="1" applyFill="1" applyBorder="1" applyAlignment="1" applyProtection="1">
      <alignment horizontal="left"/>
      <protection locked="0"/>
    </xf>
    <xf numFmtId="0" fontId="34" fillId="18" borderId="52" xfId="0" applyFont="1" applyFill="1" applyBorder="1" applyAlignment="1" applyProtection="1">
      <alignment horizontal="left" vertical="center"/>
      <protection locked="0"/>
    </xf>
    <xf numFmtId="0" fontId="34" fillId="18" borderId="48" xfId="0" applyFont="1" applyFill="1" applyBorder="1" applyAlignment="1" applyProtection="1">
      <alignment horizontal="left" vertical="center"/>
      <protection locked="0"/>
    </xf>
    <xf numFmtId="0" fontId="34" fillId="18" borderId="49" xfId="0" applyFont="1" applyFill="1" applyBorder="1" applyAlignment="1" applyProtection="1">
      <alignment horizontal="left" vertical="center"/>
      <protection locked="0"/>
    </xf>
    <xf numFmtId="0" fontId="0" fillId="0" borderId="0" xfId="0" applyAlignment="1" applyProtection="1">
      <alignment horizontal="center"/>
      <protection locked="0"/>
    </xf>
    <xf numFmtId="0" fontId="18" fillId="13" borderId="30" xfId="0" applyFont="1" applyFill="1" applyBorder="1" applyAlignment="1" applyProtection="1">
      <alignment horizontal="center" vertical="center"/>
      <protection locked="0"/>
    </xf>
    <xf numFmtId="0" fontId="18" fillId="13" borderId="31" xfId="0" applyFont="1" applyFill="1" applyBorder="1" applyAlignment="1" applyProtection="1">
      <alignment horizontal="center" vertical="center"/>
      <protection locked="0"/>
    </xf>
    <xf numFmtId="0" fontId="18" fillId="13" borderId="32" xfId="0" applyFont="1" applyFill="1" applyBorder="1" applyAlignment="1" applyProtection="1">
      <alignment horizontal="center" vertical="center"/>
      <protection locked="0"/>
    </xf>
    <xf numFmtId="0" fontId="34" fillId="17" borderId="52" xfId="0" applyFont="1" applyFill="1" applyBorder="1" applyAlignment="1" applyProtection="1">
      <alignment horizontal="center" vertical="center" wrapText="1"/>
      <protection locked="0"/>
    </xf>
    <xf numFmtId="0" fontId="34" fillId="17" borderId="48" xfId="0" applyFont="1" applyFill="1" applyBorder="1" applyAlignment="1" applyProtection="1">
      <alignment horizontal="center" vertical="center" wrapText="1"/>
      <protection locked="0"/>
    </xf>
    <xf numFmtId="0" fontId="34" fillId="17" borderId="49" xfId="0" applyFont="1" applyFill="1" applyBorder="1" applyAlignment="1" applyProtection="1">
      <alignment horizontal="center" vertical="center" wrapText="1"/>
      <protection locked="0"/>
    </xf>
    <xf numFmtId="0" fontId="37" fillId="14" borderId="30" xfId="0" applyFont="1" applyFill="1" applyBorder="1" applyAlignment="1" applyProtection="1">
      <alignment horizontal="center" vertical="center"/>
      <protection locked="0"/>
    </xf>
    <xf numFmtId="0" fontId="37" fillId="14" borderId="31" xfId="0" applyFont="1" applyFill="1" applyBorder="1" applyAlignment="1" applyProtection="1">
      <alignment horizontal="center" vertical="center"/>
      <protection locked="0"/>
    </xf>
    <xf numFmtId="0" fontId="41" fillId="19" borderId="30" xfId="0" applyFont="1" applyFill="1" applyBorder="1" applyAlignment="1" applyProtection="1">
      <alignment horizontal="center" vertical="center"/>
      <protection locked="0"/>
    </xf>
    <xf numFmtId="0" fontId="41" fillId="19" borderId="31" xfId="0" applyFont="1" applyFill="1" applyBorder="1" applyAlignment="1" applyProtection="1">
      <alignment horizontal="center" vertical="center"/>
      <protection locked="0"/>
    </xf>
    <xf numFmtId="0" fontId="41" fillId="19" borderId="32" xfId="0" applyFont="1" applyFill="1" applyBorder="1" applyAlignment="1" applyProtection="1">
      <alignment horizontal="center" vertical="center"/>
      <protection locked="0"/>
    </xf>
    <xf numFmtId="0" fontId="34" fillId="20" borderId="52" xfId="0" applyFont="1" applyFill="1" applyBorder="1" applyAlignment="1" applyProtection="1">
      <alignment horizontal="center" vertical="center" wrapText="1"/>
      <protection locked="0"/>
    </xf>
    <xf numFmtId="0" fontId="34" fillId="20" borderId="48" xfId="0" applyFont="1" applyFill="1" applyBorder="1" applyAlignment="1" applyProtection="1">
      <alignment horizontal="center" vertical="center" wrapText="1"/>
      <protection locked="0"/>
    </xf>
    <xf numFmtId="0" fontId="34" fillId="20" borderId="49" xfId="0" applyFont="1" applyFill="1" applyBorder="1" applyAlignment="1" applyProtection="1">
      <alignment horizontal="center" vertical="center" wrapText="1"/>
      <protection locked="0"/>
    </xf>
    <xf numFmtId="0" fontId="34" fillId="21" borderId="52" xfId="0" applyFont="1" applyFill="1" applyBorder="1" applyAlignment="1" applyProtection="1">
      <alignment horizontal="left" vertical="center" wrapText="1"/>
      <protection locked="0"/>
    </xf>
    <xf numFmtId="0" fontId="34" fillId="21" borderId="48" xfId="0" applyFont="1" applyFill="1" applyBorder="1" applyAlignment="1" applyProtection="1">
      <alignment horizontal="left" vertical="center" wrapText="1"/>
      <protection locked="0"/>
    </xf>
    <xf numFmtId="0" fontId="34" fillId="21" borderId="49" xfId="0" applyFont="1" applyFill="1" applyBorder="1" applyAlignment="1" applyProtection="1">
      <alignment horizontal="left" vertical="center" wrapText="1"/>
      <protection locked="0"/>
    </xf>
    <xf numFmtId="0" fontId="40" fillId="11" borderId="30" xfId="0" applyFont="1" applyFill="1" applyBorder="1" applyAlignment="1" applyProtection="1">
      <alignment horizontal="center" vertical="center"/>
      <protection locked="0"/>
    </xf>
    <xf numFmtId="0" fontId="40" fillId="11" borderId="31" xfId="0" applyFont="1" applyFill="1" applyBorder="1" applyAlignment="1" applyProtection="1">
      <alignment horizontal="center" vertical="center"/>
      <protection locked="0"/>
    </xf>
    <xf numFmtId="0" fontId="40" fillId="11" borderId="32" xfId="0" applyFont="1" applyFill="1" applyBorder="1" applyAlignment="1" applyProtection="1">
      <alignment horizontal="center" vertical="center"/>
      <protection locked="0"/>
    </xf>
    <xf numFmtId="0" fontId="52" fillId="19" borderId="30" xfId="0" applyFont="1" applyFill="1" applyBorder="1" applyAlignment="1" applyProtection="1">
      <alignment horizontal="center" vertical="center" wrapText="1"/>
      <protection locked="0"/>
    </xf>
    <xf numFmtId="0" fontId="52" fillId="19" borderId="31" xfId="0" applyFont="1" applyFill="1" applyBorder="1" applyAlignment="1" applyProtection="1">
      <alignment horizontal="center" vertical="center" wrapText="1"/>
      <protection locked="0"/>
    </xf>
    <xf numFmtId="0" fontId="52" fillId="19" borderId="32" xfId="0" applyFont="1" applyFill="1" applyBorder="1" applyAlignment="1" applyProtection="1">
      <alignment horizontal="center" vertical="center" wrapText="1"/>
      <protection locked="0"/>
    </xf>
    <xf numFmtId="0" fontId="3" fillId="7" borderId="25" xfId="0" applyFont="1" applyFill="1" applyBorder="1" applyAlignment="1" applyProtection="1">
      <alignment horizontal="left" vertical="center" wrapText="1"/>
      <protection locked="0"/>
    </xf>
    <xf numFmtId="0" fontId="3" fillId="7" borderId="1" xfId="0" applyFont="1" applyFill="1" applyBorder="1" applyAlignment="1" applyProtection="1">
      <alignment horizontal="left" vertical="center" wrapText="1"/>
      <protection locked="0"/>
    </xf>
    <xf numFmtId="0" fontId="14" fillId="18" borderId="30" xfId="0" applyFont="1" applyFill="1" applyBorder="1" applyAlignment="1" applyProtection="1">
      <alignment horizontal="left"/>
      <protection locked="0"/>
    </xf>
    <xf numFmtId="0" fontId="14" fillId="18" borderId="31" xfId="0" applyFont="1" applyFill="1" applyBorder="1" applyAlignment="1" applyProtection="1">
      <alignment horizontal="left"/>
      <protection locked="0"/>
    </xf>
    <xf numFmtId="0" fontId="14" fillId="18" borderId="32" xfId="0" applyFont="1" applyFill="1" applyBorder="1" applyAlignment="1" applyProtection="1">
      <alignment horizontal="left"/>
      <protection locked="0"/>
    </xf>
    <xf numFmtId="0" fontId="46" fillId="19" borderId="30" xfId="0" applyFont="1" applyFill="1" applyBorder="1" applyAlignment="1" applyProtection="1">
      <alignment horizontal="center" vertical="center"/>
      <protection locked="0"/>
    </xf>
    <xf numFmtId="0" fontId="46" fillId="19" borderId="31" xfId="0" applyFont="1" applyFill="1" applyBorder="1" applyAlignment="1" applyProtection="1">
      <alignment horizontal="center" vertical="center"/>
      <protection locked="0"/>
    </xf>
    <xf numFmtId="0" fontId="46" fillId="19" borderId="32" xfId="0" applyFont="1" applyFill="1" applyBorder="1" applyAlignment="1" applyProtection="1">
      <alignment horizontal="center" vertical="center"/>
      <protection locked="0"/>
    </xf>
    <xf numFmtId="0" fontId="3" fillId="0" borderId="30" xfId="0" applyFont="1" applyBorder="1" applyAlignment="1" applyProtection="1">
      <alignment horizontal="center"/>
      <protection locked="0"/>
    </xf>
    <xf numFmtId="0" fontId="3" fillId="0" borderId="31" xfId="0" applyFont="1" applyBorder="1" applyAlignment="1" applyProtection="1">
      <alignment horizontal="center"/>
      <protection locked="0"/>
    </xf>
    <xf numFmtId="0" fontId="3" fillId="0" borderId="32" xfId="0" applyFont="1" applyBorder="1" applyAlignment="1" applyProtection="1">
      <alignment horizontal="center"/>
      <protection locked="0"/>
    </xf>
    <xf numFmtId="0" fontId="3" fillId="7" borderId="25" xfId="0" applyFont="1" applyFill="1" applyBorder="1" applyAlignment="1" applyProtection="1">
      <alignment horizontal="left" vertical="center"/>
      <protection locked="0"/>
    </xf>
    <xf numFmtId="0" fontId="3" fillId="7" borderId="1" xfId="0" applyFont="1" applyFill="1" applyBorder="1" applyAlignment="1" applyProtection="1">
      <alignment horizontal="left" vertical="center"/>
      <protection locked="0"/>
    </xf>
    <xf numFmtId="0" fontId="35" fillId="11" borderId="42" xfId="0" applyFont="1" applyFill="1" applyBorder="1" applyAlignment="1" applyProtection="1">
      <alignment horizontal="left" vertical="center"/>
      <protection locked="0"/>
    </xf>
    <xf numFmtId="0" fontId="35" fillId="11" borderId="33" xfId="0" applyFont="1" applyFill="1" applyBorder="1" applyAlignment="1" applyProtection="1">
      <alignment horizontal="left" vertical="center"/>
      <protection locked="0"/>
    </xf>
    <xf numFmtId="0" fontId="35" fillId="11" borderId="34" xfId="0" applyFont="1" applyFill="1" applyBorder="1" applyAlignment="1" applyProtection="1">
      <alignment horizontal="left" vertical="center"/>
      <protection locked="0"/>
    </xf>
    <xf numFmtId="0" fontId="3" fillId="19" borderId="25" xfId="0" applyFont="1" applyFill="1" applyBorder="1" applyAlignment="1" applyProtection="1">
      <alignment horizontal="left" vertical="center" wrapText="1"/>
      <protection locked="0"/>
    </xf>
    <xf numFmtId="0" fontId="3" fillId="19" borderId="1" xfId="0" applyFont="1" applyFill="1" applyBorder="1" applyAlignment="1" applyProtection="1">
      <alignment horizontal="left" vertical="center" wrapText="1"/>
      <protection locked="0"/>
    </xf>
    <xf numFmtId="0" fontId="3" fillId="19" borderId="9" xfId="0" applyFont="1" applyFill="1" applyBorder="1" applyAlignment="1" applyProtection="1">
      <alignment horizontal="left" vertical="center" wrapText="1"/>
      <protection locked="0"/>
    </xf>
    <xf numFmtId="0" fontId="0" fillId="0" borderId="1" xfId="0" applyBorder="1" applyAlignment="1" applyProtection="1">
      <alignment horizontal="left" vertical="center" wrapText="1"/>
      <protection locked="0"/>
    </xf>
    <xf numFmtId="0" fontId="0" fillId="0" borderId="9" xfId="0" applyBorder="1" applyAlignment="1" applyProtection="1">
      <alignment horizontal="left" vertical="center" wrapText="1"/>
      <protection locked="0"/>
    </xf>
    <xf numFmtId="0" fontId="0" fillId="0" borderId="1" xfId="0" applyBorder="1" applyAlignment="1" applyProtection="1">
      <alignment horizontal="left" wrapText="1"/>
      <protection locked="0"/>
    </xf>
    <xf numFmtId="0" fontId="0" fillId="0" borderId="9" xfId="0" applyBorder="1" applyAlignment="1" applyProtection="1">
      <alignment horizontal="left" wrapText="1"/>
      <protection locked="0"/>
    </xf>
    <xf numFmtId="0" fontId="22" fillId="15" borderId="30" xfId="0" applyFont="1" applyFill="1" applyBorder="1" applyAlignment="1" applyProtection="1">
      <alignment horizontal="left" vertical="center"/>
      <protection locked="0"/>
    </xf>
    <xf numFmtId="0" fontId="22" fillId="15" borderId="31" xfId="0" applyFont="1" applyFill="1" applyBorder="1" applyAlignment="1" applyProtection="1">
      <alignment horizontal="left" vertical="center"/>
      <protection locked="0"/>
    </xf>
    <xf numFmtId="0" fontId="22" fillId="15" borderId="32" xfId="0" applyFont="1" applyFill="1" applyBorder="1" applyAlignment="1" applyProtection="1">
      <alignment horizontal="left" vertical="center"/>
      <protection locked="0"/>
    </xf>
    <xf numFmtId="0" fontId="3" fillId="0" borderId="12" xfId="0" applyFont="1" applyBorder="1" applyAlignment="1" applyProtection="1">
      <alignment horizontal="center"/>
      <protection locked="0"/>
    </xf>
    <xf numFmtId="0" fontId="22" fillId="15" borderId="30" xfId="0" applyFont="1" applyFill="1" applyBorder="1" applyAlignment="1" applyProtection="1">
      <alignment horizontal="left"/>
      <protection locked="0"/>
    </xf>
    <xf numFmtId="0" fontId="22" fillId="15" borderId="31" xfId="0" applyFont="1" applyFill="1" applyBorder="1" applyAlignment="1" applyProtection="1">
      <alignment horizontal="left"/>
      <protection locked="0"/>
    </xf>
    <xf numFmtId="0" fontId="22" fillId="15" borderId="32" xfId="0" applyFont="1" applyFill="1" applyBorder="1" applyAlignment="1" applyProtection="1">
      <alignment horizontal="left"/>
      <protection locked="0"/>
    </xf>
    <xf numFmtId="0" fontId="20" fillId="0" borderId="1" xfId="0" applyFont="1" applyBorder="1" applyAlignment="1" applyProtection="1">
      <alignment horizontal="left" vertical="center" wrapText="1"/>
      <protection locked="0"/>
    </xf>
    <xf numFmtId="0" fontId="17" fillId="0" borderId="0" xfId="0" applyFont="1" applyAlignment="1" applyProtection="1">
      <alignment horizontal="center"/>
      <protection locked="0"/>
    </xf>
    <xf numFmtId="0" fontId="18" fillId="13" borderId="8" xfId="0" applyFont="1" applyFill="1" applyBorder="1" applyAlignment="1" applyProtection="1">
      <alignment horizontal="center" vertical="center"/>
      <protection locked="0"/>
    </xf>
    <xf numFmtId="0" fontId="18" fillId="13" borderId="0" xfId="0" applyFont="1" applyFill="1" applyAlignment="1" applyProtection="1">
      <alignment horizontal="center" vertical="center"/>
      <protection locked="0"/>
    </xf>
    <xf numFmtId="0" fontId="42" fillId="14" borderId="30" xfId="0" applyFont="1" applyFill="1" applyBorder="1" applyAlignment="1" applyProtection="1">
      <alignment horizontal="center" vertical="center"/>
      <protection locked="0"/>
    </xf>
    <xf numFmtId="0" fontId="42" fillId="14" borderId="31" xfId="0" applyFont="1" applyFill="1" applyBorder="1" applyAlignment="1" applyProtection="1">
      <alignment horizontal="center" vertical="center"/>
      <protection locked="0"/>
    </xf>
    <xf numFmtId="0" fontId="42" fillId="14" borderId="32" xfId="0" applyFont="1" applyFill="1" applyBorder="1" applyAlignment="1" applyProtection="1">
      <alignment horizontal="center" vertical="center"/>
      <protection locked="0"/>
    </xf>
    <xf numFmtId="0" fontId="51" fillId="14" borderId="2" xfId="0" applyFont="1" applyFill="1" applyBorder="1" applyAlignment="1" applyProtection="1">
      <alignment horizontal="center" vertical="center" wrapText="1"/>
      <protection locked="0"/>
    </xf>
    <xf numFmtId="0" fontId="51" fillId="14" borderId="12" xfId="0" applyFont="1" applyFill="1" applyBorder="1" applyAlignment="1" applyProtection="1">
      <alignment horizontal="center" vertical="center" wrapText="1"/>
      <protection locked="0"/>
    </xf>
    <xf numFmtId="0" fontId="3" fillId="7" borderId="43" xfId="0" applyFont="1" applyFill="1" applyBorder="1" applyAlignment="1" applyProtection="1">
      <alignment horizontal="left" vertical="center" wrapText="1"/>
      <protection locked="0"/>
    </xf>
    <xf numFmtId="0" fontId="3" fillId="7" borderId="13" xfId="0" applyFont="1" applyFill="1" applyBorder="1" applyAlignment="1" applyProtection="1">
      <alignment horizontal="left" vertical="center" wrapText="1"/>
      <protection locked="0"/>
    </xf>
    <xf numFmtId="0" fontId="0" fillId="0" borderId="1" xfId="0" applyBorder="1" applyAlignment="1" applyProtection="1">
      <alignment horizontal="left"/>
      <protection locked="0"/>
    </xf>
    <xf numFmtId="0" fontId="0" fillId="0" borderId="9" xfId="0" applyBorder="1" applyAlignment="1" applyProtection="1">
      <alignment horizontal="left"/>
      <protection locked="0"/>
    </xf>
    <xf numFmtId="0" fontId="0" fillId="0" borderId="13" xfId="0" applyBorder="1" applyAlignment="1" applyProtection="1">
      <alignment horizontal="left" vertical="center" wrapText="1"/>
      <protection locked="0"/>
    </xf>
    <xf numFmtId="0" fontId="0" fillId="0" borderId="13" xfId="0" applyBorder="1" applyAlignment="1" applyProtection="1">
      <alignment horizontal="left" vertical="center"/>
      <protection locked="0"/>
    </xf>
    <xf numFmtId="0" fontId="0" fillId="0" borderId="14" xfId="0" applyBorder="1" applyAlignment="1" applyProtection="1">
      <alignment horizontal="left" vertical="center"/>
      <protection locked="0"/>
    </xf>
    <xf numFmtId="0" fontId="18" fillId="13" borderId="30" xfId="0" applyFont="1" applyFill="1" applyBorder="1" applyAlignment="1" applyProtection="1">
      <alignment horizontal="center" vertical="center" wrapText="1"/>
      <protection locked="0"/>
    </xf>
    <xf numFmtId="0" fontId="18" fillId="13" borderId="31" xfId="0" applyFont="1" applyFill="1" applyBorder="1" applyAlignment="1" applyProtection="1">
      <alignment horizontal="center" vertical="center" wrapText="1"/>
      <protection locked="0"/>
    </xf>
    <xf numFmtId="0" fontId="18" fillId="13" borderId="32" xfId="0" applyFont="1" applyFill="1" applyBorder="1" applyAlignment="1" applyProtection="1">
      <alignment horizontal="center" vertical="center" wrapText="1"/>
      <protection locked="0"/>
    </xf>
    <xf numFmtId="0" fontId="24" fillId="0" borderId="44" xfId="0" applyFont="1" applyBorder="1" applyAlignment="1" applyProtection="1">
      <alignment horizontal="left" vertical="center"/>
      <protection locked="0"/>
    </xf>
    <xf numFmtId="0" fontId="24" fillId="0" borderId="36" xfId="0" applyFont="1" applyBorder="1" applyAlignment="1" applyProtection="1">
      <alignment horizontal="left" vertical="center"/>
      <protection locked="0"/>
    </xf>
    <xf numFmtId="0" fontId="24" fillId="0" borderId="37" xfId="0" applyFont="1" applyBorder="1" applyAlignment="1" applyProtection="1">
      <alignment horizontal="left" vertical="center"/>
      <protection locked="0"/>
    </xf>
  </cellXfs>
  <cellStyles count="6">
    <cellStyle name="Čiarka" xfId="1" builtinId="3"/>
    <cellStyle name="Normálna" xfId="0" builtinId="0"/>
    <cellStyle name="Normálna 4" xfId="5"/>
    <cellStyle name="Normálna 4 2" xfId="4"/>
    <cellStyle name="Normálna 5" xfId="3"/>
    <cellStyle name="Percentá" xfId="2" builtinId="5"/>
  </cellStyles>
  <dxfs count="6">
    <dxf>
      <fill>
        <patternFill patternType="solid">
          <fgColor indexed="64"/>
          <bgColor theme="0"/>
        </patternFill>
      </fill>
      <alignment horizontal="center" vertical="bottom" textRotation="0" wrapText="0" indent="0" justifyLastLine="0" shrinkToFit="0" readingOrder="0"/>
      <border diagonalUp="0" diagonalDown="0" outline="0">
        <left/>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ill>
        <patternFill patternType="solid">
          <fgColor indexed="64"/>
          <bgColor theme="0"/>
        </patternFill>
      </fill>
      <alignment horizontal="center" vertical="bottom" textRotation="0" wrapText="0" indent="0" justifyLastLine="0" shrinkToFit="0" readingOrder="0"/>
    </dxf>
    <dxf>
      <border>
        <bottom style="thin">
          <color indexed="64"/>
        </bottom>
      </border>
    </dxf>
    <dxf>
      <fill>
        <patternFill patternType="solid">
          <fgColor indexed="64"/>
          <bgColor theme="0"/>
        </patternFill>
      </fill>
      <alignment horizontal="center" vertical="bottom"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560917</xdr:colOff>
      <xdr:row>0</xdr:row>
      <xdr:rowOff>84667</xdr:rowOff>
    </xdr:from>
    <xdr:to>
      <xdr:col>3</xdr:col>
      <xdr:colOff>103717</xdr:colOff>
      <xdr:row>4</xdr:row>
      <xdr:rowOff>132292</xdr:rowOff>
    </xdr:to>
    <xdr:pic>
      <xdr:nvPicPr>
        <xdr:cNvPr id="3" name="Obrázo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60917" y="84667"/>
          <a:ext cx="7162800" cy="8096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370417</xdr:colOff>
      <xdr:row>0</xdr:row>
      <xdr:rowOff>127000</xdr:rowOff>
    </xdr:from>
    <xdr:to>
      <xdr:col>2</xdr:col>
      <xdr:colOff>1204384</xdr:colOff>
      <xdr:row>4</xdr:row>
      <xdr:rowOff>174625</xdr:rowOff>
    </xdr:to>
    <xdr:pic>
      <xdr:nvPicPr>
        <xdr:cNvPr id="3" name="Obrázok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70417" y="127000"/>
          <a:ext cx="7162800" cy="8096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336177</xdr:colOff>
      <xdr:row>0</xdr:row>
      <xdr:rowOff>0</xdr:rowOff>
    </xdr:from>
    <xdr:to>
      <xdr:col>6</xdr:col>
      <xdr:colOff>584948</xdr:colOff>
      <xdr:row>5</xdr:row>
      <xdr:rowOff>25213</xdr:rowOff>
    </xdr:to>
    <xdr:pic>
      <xdr:nvPicPr>
        <xdr:cNvPr id="3" name="Obrázok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633383" y="0"/>
          <a:ext cx="7162800" cy="80962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9525</xdr:colOff>
      <xdr:row>0</xdr:row>
      <xdr:rowOff>180975</xdr:rowOff>
    </xdr:from>
    <xdr:to>
      <xdr:col>4</xdr:col>
      <xdr:colOff>219075</xdr:colOff>
      <xdr:row>5</xdr:row>
      <xdr:rowOff>152400</xdr:rowOff>
    </xdr:to>
    <xdr:pic>
      <xdr:nvPicPr>
        <xdr:cNvPr id="2" name="Obrázok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00075" y="180975"/>
          <a:ext cx="7162800" cy="809625"/>
        </a:xfrm>
        <a:prstGeom prst="rect">
          <a:avLst/>
        </a:prstGeom>
      </xdr:spPr>
    </xdr:pic>
    <xdr:clientData/>
  </xdr:twoCellAnchor>
</xdr:wsDr>
</file>

<file path=xl/tables/table1.xml><?xml version="1.0" encoding="utf-8"?>
<table xmlns="http://schemas.openxmlformats.org/spreadsheetml/2006/main" id="1" name="Tabuľka1" displayName="Tabuľka1" ref="F6:F17" totalsRowShown="0" headerRowDxfId="5" dataDxfId="3" headerRowBorderDxfId="4" tableBorderDxfId="2" totalsRowBorderDxfId="1" headerRowCellStyle="Percentá" dataCellStyle="Percentá">
  <autoFilter ref="F6:F17"/>
  <tableColumns count="1">
    <tableColumn id="1" name="INTENZITA POMOCI" dataDxfId="0" dataCellStyle="Percentá"/>
  </tableColumns>
  <tableStyleInfo name="TableStyleMedium22" showFirstColumn="0" showLastColumn="0" showRowStripes="1" showColumnStripes="0"/>
</table>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249977111117893"/>
  </sheetPr>
  <dimension ref="A1:K63"/>
  <sheetViews>
    <sheetView tabSelected="1" topLeftCell="A31" zoomScaleNormal="100" workbookViewId="0">
      <selection activeCell="N16" sqref="N16"/>
    </sheetView>
  </sheetViews>
  <sheetFormatPr defaultColWidth="9.1796875" defaultRowHeight="14.5" x14ac:dyDescent="0.35"/>
  <cols>
    <col min="1" max="1" width="16.54296875" style="25" customWidth="1"/>
    <col min="2" max="2" width="20.453125" style="25" customWidth="1"/>
    <col min="3" max="3" width="19.453125" style="25" customWidth="1"/>
    <col min="4" max="4" width="20.54296875" style="25" customWidth="1"/>
    <col min="5" max="6" width="15.54296875" style="25" customWidth="1"/>
    <col min="7" max="7" width="21" style="25" customWidth="1"/>
    <col min="8" max="8" width="25" style="25" customWidth="1"/>
    <col min="9" max="9" width="9.1796875" style="24" hidden="1" customWidth="1"/>
    <col min="10" max="10" width="9.1796875" style="25"/>
    <col min="11" max="11" width="35.453125" style="25" customWidth="1"/>
    <col min="12" max="13" width="11.1796875" style="25" customWidth="1"/>
    <col min="14" max="14" width="13.54296875" style="25" customWidth="1"/>
    <col min="15" max="15" width="11.54296875" style="25" customWidth="1"/>
    <col min="16" max="16" width="9.1796875" style="25" customWidth="1"/>
    <col min="17" max="16384" width="9.1796875" style="25"/>
  </cols>
  <sheetData>
    <row r="1" spans="1:11" ht="24" thickBot="1" x14ac:dyDescent="0.6">
      <c r="A1" s="211" t="s">
        <v>0</v>
      </c>
      <c r="B1" s="212"/>
      <c r="C1" s="212"/>
      <c r="D1" s="212"/>
      <c r="E1" s="212"/>
      <c r="F1" s="212"/>
      <c r="G1" s="212"/>
      <c r="H1" s="213"/>
    </row>
    <row r="2" spans="1:11" ht="23.25" customHeight="1" x14ac:dyDescent="0.35">
      <c r="A2" s="214" t="s">
        <v>1</v>
      </c>
      <c r="B2" s="215"/>
      <c r="C2" s="215"/>
      <c r="D2" s="215"/>
      <c r="E2" s="215"/>
      <c r="F2" s="216" t="s">
        <v>2</v>
      </c>
      <c r="G2" s="217"/>
      <c r="H2" s="218"/>
    </row>
    <row r="3" spans="1:11" ht="23.25" hidden="1" customHeight="1" x14ac:dyDescent="0.35">
      <c r="A3" s="219" t="s">
        <v>3</v>
      </c>
      <c r="B3" s="220"/>
      <c r="C3" s="220"/>
      <c r="D3" s="220"/>
      <c r="E3" s="220"/>
      <c r="F3" s="221"/>
      <c r="G3" s="222"/>
      <c r="H3" s="223"/>
    </row>
    <row r="4" spans="1:11" ht="28.5" customHeight="1" x14ac:dyDescent="0.35">
      <c r="A4" s="219" t="s">
        <v>4</v>
      </c>
      <c r="B4" s="220"/>
      <c r="C4" s="220"/>
      <c r="D4" s="220"/>
      <c r="E4" s="220"/>
      <c r="F4" s="224" t="s">
        <v>5</v>
      </c>
      <c r="G4" s="225"/>
      <c r="H4" s="226"/>
      <c r="J4" s="254"/>
      <c r="K4" s="254"/>
    </row>
    <row r="5" spans="1:11" ht="45.75" customHeight="1" x14ac:dyDescent="0.35">
      <c r="A5" s="219" t="s">
        <v>6</v>
      </c>
      <c r="B5" s="220"/>
      <c r="C5" s="220"/>
      <c r="D5" s="220"/>
      <c r="E5" s="220"/>
      <c r="F5" s="224" t="s">
        <v>7</v>
      </c>
      <c r="G5" s="225"/>
      <c r="H5" s="226"/>
      <c r="J5" s="253"/>
      <c r="K5" s="253"/>
    </row>
    <row r="6" spans="1:11" x14ac:dyDescent="0.35">
      <c r="A6" s="219" t="s">
        <v>8</v>
      </c>
      <c r="B6" s="220"/>
      <c r="C6" s="220"/>
      <c r="D6" s="220"/>
      <c r="E6" s="220"/>
      <c r="F6" s="237"/>
      <c r="G6" s="238"/>
      <c r="H6" s="239"/>
    </row>
    <row r="7" spans="1:11" x14ac:dyDescent="0.35">
      <c r="A7" s="44"/>
      <c r="B7" s="45"/>
      <c r="C7" s="45"/>
      <c r="D7" s="45"/>
      <c r="E7" s="45" t="s">
        <v>9</v>
      </c>
      <c r="F7" s="240"/>
      <c r="G7" s="241"/>
      <c r="H7" s="242"/>
    </row>
    <row r="8" spans="1:11" x14ac:dyDescent="0.35">
      <c r="A8" s="219" t="s">
        <v>10</v>
      </c>
      <c r="B8" s="220"/>
      <c r="C8" s="220"/>
      <c r="D8" s="220"/>
      <c r="E8" s="220"/>
      <c r="F8" s="237"/>
      <c r="G8" s="238"/>
      <c r="H8" s="239"/>
    </row>
    <row r="9" spans="1:11" x14ac:dyDescent="0.35">
      <c r="A9" s="219" t="s">
        <v>11</v>
      </c>
      <c r="B9" s="220"/>
      <c r="C9" s="220"/>
      <c r="D9" s="220"/>
      <c r="E9" s="220"/>
      <c r="F9" s="231"/>
      <c r="G9" s="232"/>
      <c r="H9" s="233"/>
    </row>
    <row r="10" spans="1:11" x14ac:dyDescent="0.35">
      <c r="A10" s="219" t="s">
        <v>12</v>
      </c>
      <c r="B10" s="220"/>
      <c r="C10" s="220"/>
      <c r="D10" s="220"/>
      <c r="E10" s="220"/>
      <c r="F10" s="231"/>
      <c r="G10" s="232"/>
      <c r="H10" s="233"/>
      <c r="K10" s="26"/>
    </row>
    <row r="11" spans="1:11" ht="15" thickBot="1" x14ac:dyDescent="0.4">
      <c r="A11" s="219" t="s">
        <v>13</v>
      </c>
      <c r="B11" s="220"/>
      <c r="C11" s="220"/>
      <c r="D11" s="220"/>
      <c r="E11" s="220"/>
      <c r="F11" s="234" t="s">
        <v>14</v>
      </c>
      <c r="G11" s="235"/>
      <c r="H11" s="236"/>
    </row>
    <row r="12" spans="1:11" x14ac:dyDescent="0.35">
      <c r="A12" s="227" t="s">
        <v>15</v>
      </c>
      <c r="B12" s="227"/>
      <c r="C12" s="227"/>
      <c r="D12" s="227"/>
      <c r="E12" s="227"/>
      <c r="F12" s="271">
        <f>SUM(F27,F44)</f>
        <v>0</v>
      </c>
      <c r="G12" s="272"/>
      <c r="H12" s="273"/>
    </row>
    <row r="13" spans="1:11" ht="14.15" customHeight="1" x14ac:dyDescent="0.35">
      <c r="A13" s="227" t="s">
        <v>787</v>
      </c>
      <c r="B13" s="227"/>
      <c r="C13" s="227"/>
      <c r="D13" s="227"/>
      <c r="E13" s="227"/>
      <c r="F13" s="228">
        <f>SUM(F30,F47)</f>
        <v>0</v>
      </c>
      <c r="G13" s="229"/>
      <c r="H13" s="230"/>
    </row>
    <row r="14" spans="1:11" x14ac:dyDescent="0.35">
      <c r="A14" s="227" t="s">
        <v>16</v>
      </c>
      <c r="B14" s="227"/>
      <c r="C14" s="227"/>
      <c r="D14" s="227"/>
      <c r="E14" s="227"/>
      <c r="F14" s="228">
        <f>SUM(F32,F49)</f>
        <v>0</v>
      </c>
      <c r="G14" s="229"/>
      <c r="H14" s="230"/>
    </row>
    <row r="15" spans="1:11" ht="15" thickBot="1" x14ac:dyDescent="0.4">
      <c r="A15" s="227" t="s">
        <v>17</v>
      </c>
      <c r="B15" s="227"/>
      <c r="C15" s="227"/>
      <c r="D15" s="227"/>
      <c r="E15" s="227"/>
      <c r="F15" s="243">
        <f>SUM(F33,F50)</f>
        <v>0</v>
      </c>
      <c r="G15" s="244"/>
      <c r="H15" s="245"/>
    </row>
    <row r="16" spans="1:11" ht="34.4" customHeight="1" x14ac:dyDescent="0.35">
      <c r="A16" s="194" t="s">
        <v>18</v>
      </c>
      <c r="B16" s="195"/>
      <c r="C16" s="195"/>
      <c r="D16" s="195"/>
      <c r="E16" s="195"/>
      <c r="F16" s="196"/>
      <c r="G16" s="197"/>
      <c r="H16" s="198"/>
      <c r="J16" s="27"/>
    </row>
    <row r="17" spans="1:9" ht="15" thickBot="1" x14ac:dyDescent="0.4">
      <c r="A17" s="199" t="s">
        <v>19</v>
      </c>
      <c r="B17" s="200"/>
      <c r="C17" s="200"/>
      <c r="D17" s="200"/>
      <c r="E17" s="200"/>
      <c r="F17" s="201"/>
      <c r="G17" s="202"/>
      <c r="H17" s="203"/>
    </row>
    <row r="18" spans="1:9" ht="16.5" customHeight="1" thickBot="1" x14ac:dyDescent="0.5">
      <c r="A18" s="191" t="s">
        <v>20</v>
      </c>
      <c r="B18" s="192"/>
      <c r="C18" s="192"/>
      <c r="D18" s="192"/>
      <c r="E18" s="192"/>
      <c r="F18" s="192"/>
      <c r="G18" s="192"/>
      <c r="H18" s="193"/>
    </row>
    <row r="19" spans="1:9" ht="17.5" customHeight="1" thickBot="1" x14ac:dyDescent="0.4">
      <c r="A19" s="42"/>
      <c r="B19" s="43"/>
      <c r="C19" s="43"/>
      <c r="D19" s="28"/>
      <c r="E19" s="43"/>
      <c r="F19" s="173"/>
      <c r="G19" s="173"/>
      <c r="H19" s="174"/>
    </row>
    <row r="20" spans="1:9" ht="14.5" customHeight="1" x14ac:dyDescent="0.35">
      <c r="A20" s="249" t="s">
        <v>21</v>
      </c>
      <c r="B20" s="186"/>
      <c r="C20" s="186"/>
      <c r="D20" s="186"/>
      <c r="E20" s="186"/>
      <c r="F20" s="182">
        <f>'Direct EC applicant'!F68</f>
        <v>0</v>
      </c>
      <c r="G20" s="183"/>
      <c r="H20" s="184"/>
      <c r="I20" s="25"/>
    </row>
    <row r="21" spans="1:9" ht="14.5" customHeight="1" x14ac:dyDescent="0.35">
      <c r="A21" s="185" t="s">
        <v>22</v>
      </c>
      <c r="B21" s="186"/>
      <c r="C21" s="186"/>
      <c r="D21" s="186"/>
      <c r="E21" s="186"/>
      <c r="F21" s="167">
        <f>F20*0.2</f>
        <v>0</v>
      </c>
      <c r="G21" s="168"/>
      <c r="H21" s="169"/>
      <c r="I21" s="25"/>
    </row>
    <row r="22" spans="1:9" ht="14.5" customHeight="1" x14ac:dyDescent="0.35">
      <c r="A22" s="185" t="s">
        <v>23</v>
      </c>
      <c r="B22" s="186"/>
      <c r="C22" s="186"/>
      <c r="D22" s="186"/>
      <c r="E22" s="186"/>
      <c r="F22" s="167">
        <f>'Personnel costs A+P'!H31</f>
        <v>0</v>
      </c>
      <c r="G22" s="168"/>
      <c r="H22" s="169"/>
      <c r="I22" s="25"/>
    </row>
    <row r="23" spans="1:9" ht="14.5" customHeight="1" x14ac:dyDescent="0.35">
      <c r="A23" s="185" t="s">
        <v>24</v>
      </c>
      <c r="B23" s="186"/>
      <c r="C23" s="186"/>
      <c r="D23" s="186"/>
      <c r="E23" s="187"/>
      <c r="F23" s="167">
        <f>F20+F22</f>
        <v>0</v>
      </c>
      <c r="G23" s="168"/>
      <c r="H23" s="169"/>
      <c r="I23" s="25"/>
    </row>
    <row r="24" spans="1:9" ht="14.5" customHeight="1" x14ac:dyDescent="0.35">
      <c r="A24" s="185" t="s">
        <v>25</v>
      </c>
      <c r="B24" s="186"/>
      <c r="C24" s="186"/>
      <c r="D24" s="186"/>
      <c r="E24" s="187"/>
      <c r="F24" s="167">
        <f>SUM(F20:H22)</f>
        <v>0</v>
      </c>
      <c r="G24" s="168"/>
      <c r="H24" s="169"/>
      <c r="I24" s="25"/>
    </row>
    <row r="25" spans="1:9" ht="14.5" customHeight="1" x14ac:dyDescent="0.35">
      <c r="A25" s="185" t="s">
        <v>26</v>
      </c>
      <c r="B25" s="186"/>
      <c r="C25" s="186"/>
      <c r="D25" s="186"/>
      <c r="E25" s="187"/>
      <c r="F25" s="167">
        <f>F23*0.07</f>
        <v>0</v>
      </c>
      <c r="G25" s="168"/>
      <c r="H25" s="169"/>
      <c r="I25" s="25"/>
    </row>
    <row r="26" spans="1:9" ht="14.5" customHeight="1" x14ac:dyDescent="0.35">
      <c r="A26" s="185" t="s">
        <v>27</v>
      </c>
      <c r="B26" s="186"/>
      <c r="C26" s="186"/>
      <c r="D26" s="186"/>
      <c r="E26" s="187"/>
      <c r="F26" s="167">
        <f>F24*0.07</f>
        <v>0</v>
      </c>
      <c r="G26" s="168"/>
      <c r="H26" s="169"/>
      <c r="I26" s="25"/>
    </row>
    <row r="27" spans="1:9" ht="14.5" customHeight="1" x14ac:dyDescent="0.35">
      <c r="A27" s="185" t="s">
        <v>28</v>
      </c>
      <c r="B27" s="186"/>
      <c r="C27" s="186"/>
      <c r="D27" s="186"/>
      <c r="E27" s="187"/>
      <c r="F27" s="167">
        <f>SUM(F23,F25)</f>
        <v>0</v>
      </c>
      <c r="G27" s="168"/>
      <c r="H27" s="169"/>
      <c r="I27" s="25"/>
    </row>
    <row r="28" spans="1:9" ht="14.5" customHeight="1" x14ac:dyDescent="0.35">
      <c r="A28" s="185" t="s">
        <v>29</v>
      </c>
      <c r="B28" s="186"/>
      <c r="C28" s="186"/>
      <c r="D28" s="186"/>
      <c r="E28" s="187"/>
      <c r="F28" s="167">
        <f>SUM(F26,F24)</f>
        <v>0</v>
      </c>
      <c r="G28" s="168"/>
      <c r="H28" s="169"/>
      <c r="I28" s="25"/>
    </row>
    <row r="29" spans="1:9" ht="14.5" customHeight="1" x14ac:dyDescent="0.35">
      <c r="A29" s="185" t="s">
        <v>30</v>
      </c>
      <c r="B29" s="186"/>
      <c r="C29" s="186"/>
      <c r="D29" s="186"/>
      <c r="E29" s="186"/>
      <c r="F29" s="250"/>
      <c r="G29" s="251"/>
      <c r="H29" s="252"/>
      <c r="I29" s="25"/>
    </row>
    <row r="30" spans="1:9" ht="14.5" customHeight="1" x14ac:dyDescent="0.35">
      <c r="A30" s="175" t="s">
        <v>31</v>
      </c>
      <c r="B30" s="176"/>
      <c r="C30" s="176"/>
      <c r="D30" s="176"/>
      <c r="E30" s="176"/>
      <c r="F30" s="167">
        <f>F27*F29</f>
        <v>0</v>
      </c>
      <c r="G30" s="168"/>
      <c r="H30" s="169"/>
      <c r="I30" s="25"/>
    </row>
    <row r="31" spans="1:9" ht="14.5" customHeight="1" x14ac:dyDescent="0.35">
      <c r="A31" s="185" t="s">
        <v>32</v>
      </c>
      <c r="B31" s="186"/>
      <c r="C31" s="186"/>
      <c r="D31" s="186"/>
      <c r="E31" s="186"/>
      <c r="F31" s="167">
        <f>F28*F29</f>
        <v>0</v>
      </c>
      <c r="G31" s="168"/>
      <c r="H31" s="169"/>
      <c r="I31" s="25"/>
    </row>
    <row r="32" spans="1:9" x14ac:dyDescent="0.35">
      <c r="A32" s="175" t="s">
        <v>33</v>
      </c>
      <c r="B32" s="176"/>
      <c r="C32" s="176"/>
      <c r="D32" s="176"/>
      <c r="E32" s="176"/>
      <c r="F32" s="167">
        <f>F31-F30</f>
        <v>0</v>
      </c>
      <c r="G32" s="168"/>
      <c r="H32" s="169"/>
    </row>
    <row r="33" spans="1:9" ht="15" thickBot="1" x14ac:dyDescent="0.4">
      <c r="A33" s="175" t="s">
        <v>34</v>
      </c>
      <c r="B33" s="176"/>
      <c r="C33" s="176"/>
      <c r="D33" s="176"/>
      <c r="E33" s="176"/>
      <c r="F33" s="177">
        <f>F27-F30</f>
        <v>0</v>
      </c>
      <c r="G33" s="178"/>
      <c r="H33" s="179"/>
    </row>
    <row r="34" spans="1:9" ht="15" thickBot="1" x14ac:dyDescent="0.4">
      <c r="A34" s="29"/>
      <c r="B34" s="30"/>
      <c r="C34" s="30"/>
      <c r="D34" s="30"/>
      <c r="E34" s="30"/>
      <c r="F34" s="46"/>
      <c r="G34" s="46"/>
      <c r="H34" s="47"/>
    </row>
    <row r="35" spans="1:9" ht="19" thickBot="1" x14ac:dyDescent="0.5">
      <c r="A35" s="188" t="s">
        <v>35</v>
      </c>
      <c r="B35" s="189"/>
      <c r="C35" s="189"/>
      <c r="D35" s="189"/>
      <c r="E35" s="189"/>
      <c r="F35" s="189"/>
      <c r="G35" s="189"/>
      <c r="H35" s="190"/>
    </row>
    <row r="36" spans="1:9" ht="14.5" customHeight="1" thickBot="1" x14ac:dyDescent="0.4">
      <c r="A36" s="31"/>
      <c r="B36" s="32"/>
      <c r="C36" s="32"/>
      <c r="D36" s="32"/>
      <c r="E36" s="32"/>
      <c r="F36" s="32"/>
      <c r="G36" s="32"/>
      <c r="H36" s="33"/>
    </row>
    <row r="37" spans="1:9" ht="14.5" customHeight="1" x14ac:dyDescent="0.35">
      <c r="A37" s="165" t="s">
        <v>21</v>
      </c>
      <c r="B37" s="166"/>
      <c r="C37" s="166"/>
      <c r="D37" s="166"/>
      <c r="E37" s="204"/>
      <c r="F37" s="208">
        <f>'Direct EC partner'!F68</f>
        <v>0</v>
      </c>
      <c r="G37" s="209"/>
      <c r="H37" s="210"/>
      <c r="I37" s="25"/>
    </row>
    <row r="38" spans="1:9" ht="14.5" customHeight="1" x14ac:dyDescent="0.35">
      <c r="A38" s="165" t="s">
        <v>22</v>
      </c>
      <c r="B38" s="166"/>
      <c r="C38" s="166"/>
      <c r="D38" s="166"/>
      <c r="E38" s="204"/>
      <c r="F38" s="205">
        <f>F37*0.2</f>
        <v>0</v>
      </c>
      <c r="G38" s="206"/>
      <c r="H38" s="207"/>
      <c r="I38" s="25"/>
    </row>
    <row r="39" spans="1:9" ht="14.5" customHeight="1" x14ac:dyDescent="0.35">
      <c r="A39" s="165" t="s">
        <v>23</v>
      </c>
      <c r="B39" s="166"/>
      <c r="C39" s="166"/>
      <c r="D39" s="166"/>
      <c r="E39" s="204"/>
      <c r="F39" s="205">
        <f>'Personnel costs A+P'!H57</f>
        <v>0</v>
      </c>
      <c r="G39" s="206"/>
      <c r="H39" s="207"/>
      <c r="I39" s="25"/>
    </row>
    <row r="40" spans="1:9" ht="14.5" customHeight="1" x14ac:dyDescent="0.35">
      <c r="A40" s="165" t="s">
        <v>24</v>
      </c>
      <c r="B40" s="166"/>
      <c r="C40" s="166"/>
      <c r="D40" s="166"/>
      <c r="E40" s="204"/>
      <c r="F40" s="205">
        <f>F37+F39</f>
        <v>0</v>
      </c>
      <c r="G40" s="206"/>
      <c r="H40" s="207"/>
      <c r="I40" s="25"/>
    </row>
    <row r="41" spans="1:9" ht="14.5" customHeight="1" x14ac:dyDescent="0.35">
      <c r="A41" s="165" t="s">
        <v>25</v>
      </c>
      <c r="B41" s="166"/>
      <c r="C41" s="166"/>
      <c r="D41" s="166"/>
      <c r="E41" s="204"/>
      <c r="F41" s="205">
        <f>SUM(F37:H39)</f>
        <v>0</v>
      </c>
      <c r="G41" s="206"/>
      <c r="H41" s="207"/>
      <c r="I41" s="25"/>
    </row>
    <row r="42" spans="1:9" ht="14.5" customHeight="1" x14ac:dyDescent="0.35">
      <c r="A42" s="165" t="s">
        <v>26</v>
      </c>
      <c r="B42" s="166"/>
      <c r="C42" s="166"/>
      <c r="D42" s="166"/>
      <c r="E42" s="166"/>
      <c r="F42" s="167">
        <f>F40*0.07</f>
        <v>0</v>
      </c>
      <c r="G42" s="168"/>
      <c r="H42" s="169"/>
      <c r="I42" s="25"/>
    </row>
    <row r="43" spans="1:9" ht="14.5" customHeight="1" x14ac:dyDescent="0.35">
      <c r="A43" s="165" t="s">
        <v>27</v>
      </c>
      <c r="B43" s="166"/>
      <c r="C43" s="166"/>
      <c r="D43" s="166"/>
      <c r="E43" s="166"/>
      <c r="F43" s="167">
        <f>F41*0.07</f>
        <v>0</v>
      </c>
      <c r="G43" s="168"/>
      <c r="H43" s="169"/>
      <c r="I43" s="25"/>
    </row>
    <row r="44" spans="1:9" ht="14.5" customHeight="1" x14ac:dyDescent="0.35">
      <c r="A44" s="165" t="s">
        <v>28</v>
      </c>
      <c r="B44" s="166"/>
      <c r="C44" s="166"/>
      <c r="D44" s="166"/>
      <c r="E44" s="166"/>
      <c r="F44" s="167">
        <f>SUM(F40,F42)</f>
        <v>0</v>
      </c>
      <c r="G44" s="168"/>
      <c r="H44" s="169"/>
      <c r="I44" s="25"/>
    </row>
    <row r="45" spans="1:9" ht="14.5" customHeight="1" x14ac:dyDescent="0.35">
      <c r="A45" s="165" t="s">
        <v>29</v>
      </c>
      <c r="B45" s="166"/>
      <c r="C45" s="166"/>
      <c r="D45" s="166"/>
      <c r="E45" s="166"/>
      <c r="F45" s="167">
        <f>SUM(F43,F41)</f>
        <v>0</v>
      </c>
      <c r="G45" s="168"/>
      <c r="H45" s="169"/>
      <c r="I45" s="25"/>
    </row>
    <row r="46" spans="1:9" ht="14.5" customHeight="1" x14ac:dyDescent="0.35">
      <c r="A46" s="165" t="s">
        <v>30</v>
      </c>
      <c r="B46" s="166"/>
      <c r="C46" s="166"/>
      <c r="D46" s="166"/>
      <c r="E46" s="166"/>
      <c r="F46" s="250"/>
      <c r="G46" s="251"/>
      <c r="H46" s="252"/>
      <c r="I46" s="25"/>
    </row>
    <row r="47" spans="1:9" ht="14.5" customHeight="1" x14ac:dyDescent="0.35">
      <c r="A47" s="180" t="s">
        <v>31</v>
      </c>
      <c r="B47" s="181"/>
      <c r="C47" s="181"/>
      <c r="D47" s="181"/>
      <c r="E47" s="181"/>
      <c r="F47" s="167">
        <f>F44*F46</f>
        <v>0</v>
      </c>
      <c r="G47" s="168"/>
      <c r="H47" s="169"/>
      <c r="I47" s="25"/>
    </row>
    <row r="48" spans="1:9" ht="14.5" customHeight="1" x14ac:dyDescent="0.35">
      <c r="A48" s="165" t="s">
        <v>32</v>
      </c>
      <c r="B48" s="166"/>
      <c r="C48" s="166"/>
      <c r="D48" s="166"/>
      <c r="E48" s="166"/>
      <c r="F48" s="167">
        <f>F45*F46</f>
        <v>0</v>
      </c>
      <c r="G48" s="168"/>
      <c r="H48" s="169"/>
      <c r="I48" s="25"/>
    </row>
    <row r="49" spans="1:9" ht="14.5" customHeight="1" x14ac:dyDescent="0.35">
      <c r="A49" s="180" t="s">
        <v>33</v>
      </c>
      <c r="B49" s="181"/>
      <c r="C49" s="181"/>
      <c r="D49" s="181"/>
      <c r="E49" s="181"/>
      <c r="F49" s="167">
        <f>F48-F47</f>
        <v>0</v>
      </c>
      <c r="G49" s="168"/>
      <c r="H49" s="169"/>
      <c r="I49" s="25"/>
    </row>
    <row r="50" spans="1:9" ht="14.5" customHeight="1" thickBot="1" x14ac:dyDescent="0.4">
      <c r="A50" s="180" t="s">
        <v>34</v>
      </c>
      <c r="B50" s="181"/>
      <c r="C50" s="181"/>
      <c r="D50" s="181"/>
      <c r="E50" s="181"/>
      <c r="F50" s="177">
        <f>F44-F47</f>
        <v>0</v>
      </c>
      <c r="G50" s="178"/>
      <c r="H50" s="179"/>
      <c r="I50" s="25"/>
    </row>
    <row r="51" spans="1:9" ht="14.5" customHeight="1" thickBot="1" x14ac:dyDescent="0.4">
      <c r="A51" s="34"/>
      <c r="B51" s="35"/>
      <c r="C51" s="35"/>
      <c r="D51" s="35"/>
      <c r="E51" s="35"/>
      <c r="F51" s="36"/>
      <c r="G51" s="36"/>
      <c r="H51" s="37"/>
      <c r="I51" s="25"/>
    </row>
    <row r="52" spans="1:9" ht="14.5" customHeight="1" x14ac:dyDescent="0.35">
      <c r="A52" s="270"/>
      <c r="B52" s="270"/>
      <c r="C52" s="270"/>
      <c r="D52" s="270"/>
      <c r="E52" s="270"/>
      <c r="F52" s="270"/>
      <c r="G52" s="270"/>
      <c r="H52" s="270"/>
      <c r="I52" s="25"/>
    </row>
    <row r="53" spans="1:9" ht="24" thickBot="1" x14ac:dyDescent="0.6">
      <c r="A53" s="261" t="s">
        <v>0</v>
      </c>
      <c r="B53" s="262"/>
      <c r="C53" s="262"/>
      <c r="D53" s="262"/>
      <c r="E53" s="262"/>
      <c r="F53" s="262"/>
      <c r="G53" s="262"/>
      <c r="H53" s="263"/>
    </row>
    <row r="54" spans="1:9" ht="19" thickBot="1" x14ac:dyDescent="0.5">
      <c r="A54" s="264" t="s">
        <v>36</v>
      </c>
      <c r="B54" s="265"/>
      <c r="C54" s="265"/>
      <c r="D54" s="265"/>
      <c r="E54" s="265"/>
      <c r="F54" s="265"/>
      <c r="G54" s="265"/>
      <c r="H54" s="266"/>
    </row>
    <row r="55" spans="1:9" ht="24.75" customHeight="1" thickBot="1" x14ac:dyDescent="0.4">
      <c r="A55" s="267" t="s">
        <v>37</v>
      </c>
      <c r="B55" s="268"/>
      <c r="C55" s="268"/>
      <c r="D55" s="268"/>
      <c r="E55" s="268"/>
      <c r="F55" s="268"/>
      <c r="G55" s="268"/>
      <c r="H55" s="269"/>
    </row>
    <row r="56" spans="1:9" x14ac:dyDescent="0.35">
      <c r="A56" s="274" t="s">
        <v>38</v>
      </c>
      <c r="B56" s="275"/>
      <c r="C56" s="276"/>
      <c r="D56" s="276"/>
      <c r="E56" s="276"/>
      <c r="F56" s="276"/>
      <c r="G56" s="276"/>
      <c r="H56" s="277"/>
    </row>
    <row r="57" spans="1:9" ht="15" thickBot="1" x14ac:dyDescent="0.4">
      <c r="A57" s="255" t="s">
        <v>39</v>
      </c>
      <c r="B57" s="256"/>
      <c r="C57" s="257"/>
      <c r="D57" s="258"/>
      <c r="E57" s="259"/>
      <c r="F57" s="257"/>
      <c r="G57" s="258"/>
      <c r="H57" s="260"/>
    </row>
    <row r="60" spans="1:9" ht="14.5" customHeight="1" thickBot="1" x14ac:dyDescent="0.4"/>
    <row r="61" spans="1:9" s="38" customFormat="1" ht="14.5" customHeight="1" x14ac:dyDescent="0.35">
      <c r="A61" s="246" t="s">
        <v>40</v>
      </c>
      <c r="B61" s="247"/>
      <c r="C61" s="247"/>
      <c r="D61" s="247"/>
      <c r="E61" s="247"/>
      <c r="F61" s="247"/>
      <c r="G61" s="247"/>
      <c r="H61" s="248"/>
    </row>
    <row r="62" spans="1:9" s="39" customFormat="1" ht="52.4" customHeight="1" x14ac:dyDescent="0.35">
      <c r="A62" s="170" t="s">
        <v>41</v>
      </c>
      <c r="B62" s="171"/>
      <c r="C62" s="171"/>
      <c r="D62" s="171"/>
      <c r="E62" s="171"/>
      <c r="F62" s="171"/>
      <c r="G62" s="171"/>
      <c r="H62" s="172"/>
    </row>
    <row r="63" spans="1:9" ht="22.4" customHeight="1" x14ac:dyDescent="0.35">
      <c r="A63" s="170" t="s">
        <v>42</v>
      </c>
      <c r="B63" s="171"/>
      <c r="C63" s="171"/>
      <c r="D63" s="171"/>
      <c r="E63" s="171"/>
      <c r="F63" s="171"/>
      <c r="G63" s="171"/>
      <c r="H63" s="172"/>
    </row>
  </sheetData>
  <sheetProtection algorithmName="SHA-512" hashValue="9rbm6l0j/VKrHxihYSgIe/0j/64XOJB/WteclPew8UnFz2pz/Sr5FGbzn/b5o7A7fd1wR1oOa1n3vqR4OcKEYw==" saltValue="EkjHy1BDktwT7+Q2H0LVdQ==" spinCount="100000" sheet="1" objects="1" scenarios="1"/>
  <mergeCells count="107">
    <mergeCell ref="J5:K5"/>
    <mergeCell ref="J4:K4"/>
    <mergeCell ref="A57:B57"/>
    <mergeCell ref="C57:E57"/>
    <mergeCell ref="F57:H57"/>
    <mergeCell ref="A53:H53"/>
    <mergeCell ref="A54:H54"/>
    <mergeCell ref="A55:H55"/>
    <mergeCell ref="A52:H52"/>
    <mergeCell ref="A12:E12"/>
    <mergeCell ref="F12:H12"/>
    <mergeCell ref="F46:H46"/>
    <mergeCell ref="A41:E41"/>
    <mergeCell ref="F41:H41"/>
    <mergeCell ref="F42:H42"/>
    <mergeCell ref="F43:H43"/>
    <mergeCell ref="A56:B56"/>
    <mergeCell ref="C56:D56"/>
    <mergeCell ref="E56:F56"/>
    <mergeCell ref="G56:H56"/>
    <mergeCell ref="A45:E45"/>
    <mergeCell ref="A46:E46"/>
    <mergeCell ref="A14:E14"/>
    <mergeCell ref="F14:H14"/>
    <mergeCell ref="F15:H15"/>
    <mergeCell ref="A15:E15"/>
    <mergeCell ref="A61:H61"/>
    <mergeCell ref="A47:E47"/>
    <mergeCell ref="F47:H47"/>
    <mergeCell ref="A48:E48"/>
    <mergeCell ref="F48:H48"/>
    <mergeCell ref="A20:E20"/>
    <mergeCell ref="A25:E25"/>
    <mergeCell ref="F25:H25"/>
    <mergeCell ref="A26:E26"/>
    <mergeCell ref="F26:H26"/>
    <mergeCell ref="A27:E27"/>
    <mergeCell ref="F27:H27"/>
    <mergeCell ref="A28:E28"/>
    <mergeCell ref="F28:H28"/>
    <mergeCell ref="A29:E29"/>
    <mergeCell ref="F29:H29"/>
    <mergeCell ref="A30:E30"/>
    <mergeCell ref="F30:H30"/>
    <mergeCell ref="A31:E31"/>
    <mergeCell ref="F31:H31"/>
    <mergeCell ref="A38:E38"/>
    <mergeCell ref="F38:H38"/>
    <mergeCell ref="A1:H1"/>
    <mergeCell ref="A2:E2"/>
    <mergeCell ref="F2:H2"/>
    <mergeCell ref="A3:E3"/>
    <mergeCell ref="F3:H3"/>
    <mergeCell ref="A4:E4"/>
    <mergeCell ref="F4:H4"/>
    <mergeCell ref="A13:E13"/>
    <mergeCell ref="F13:H13"/>
    <mergeCell ref="A9:E9"/>
    <mergeCell ref="F9:H9"/>
    <mergeCell ref="A10:E10"/>
    <mergeCell ref="F10:H10"/>
    <mergeCell ref="A11:E11"/>
    <mergeCell ref="F11:H11"/>
    <mergeCell ref="A5:E5"/>
    <mergeCell ref="F5:H5"/>
    <mergeCell ref="A6:E6"/>
    <mergeCell ref="F6:H6"/>
    <mergeCell ref="F7:H7"/>
    <mergeCell ref="A8:E8"/>
    <mergeCell ref="F8:H8"/>
    <mergeCell ref="A35:H35"/>
    <mergeCell ref="A42:E42"/>
    <mergeCell ref="A18:H18"/>
    <mergeCell ref="A16:E16"/>
    <mergeCell ref="F16:H16"/>
    <mergeCell ref="A17:E17"/>
    <mergeCell ref="F17:H17"/>
    <mergeCell ref="A40:E40"/>
    <mergeCell ref="F40:H40"/>
    <mergeCell ref="A37:E37"/>
    <mergeCell ref="F37:H37"/>
    <mergeCell ref="A39:E39"/>
    <mergeCell ref="F39:H39"/>
    <mergeCell ref="A43:E43"/>
    <mergeCell ref="A44:E44"/>
    <mergeCell ref="F44:H44"/>
    <mergeCell ref="F45:H45"/>
    <mergeCell ref="A63:H63"/>
    <mergeCell ref="F19:H19"/>
    <mergeCell ref="A32:E32"/>
    <mergeCell ref="A33:E33"/>
    <mergeCell ref="F32:H32"/>
    <mergeCell ref="F33:H33"/>
    <mergeCell ref="A49:E49"/>
    <mergeCell ref="A50:E50"/>
    <mergeCell ref="F49:H49"/>
    <mergeCell ref="F50:H50"/>
    <mergeCell ref="F20:H20"/>
    <mergeCell ref="A21:E21"/>
    <mergeCell ref="F21:H21"/>
    <mergeCell ref="A22:E22"/>
    <mergeCell ref="F22:H22"/>
    <mergeCell ref="A23:E23"/>
    <mergeCell ref="F23:H23"/>
    <mergeCell ref="A24:E24"/>
    <mergeCell ref="F24:H24"/>
    <mergeCell ref="A62:H62"/>
  </mergeCells>
  <dataValidations count="1">
    <dataValidation type="custom" allowBlank="1" showInputMessage="1" showErrorMessage="1" error="Dátum ukončenia trvania projektu presahuje povelenú hodnotu z výzvy." sqref="F10:H10">
      <formula1>F10&lt;46204</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Hárok9!$B$7:$B$8</xm:f>
          </x14:formula1>
          <xm:sqref>F16:H16</xm:sqref>
        </x14:dataValidation>
        <x14:dataValidation type="list" allowBlank="1" showInputMessage="1" showErrorMessage="1">
          <x14:formula1>
            <xm:f>Hárok9!$F$7:$F$18</xm:f>
          </x14:formula1>
          <xm:sqref>F29:H29 F46:H46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E652"/>
  <sheetViews>
    <sheetView workbookViewId="0">
      <selection activeCell="A4" sqref="A4"/>
    </sheetView>
  </sheetViews>
  <sheetFormatPr defaultColWidth="9.1796875" defaultRowHeight="13" x14ac:dyDescent="0.35"/>
  <cols>
    <col min="1" max="1" width="103.453125" style="3" bestFit="1" customWidth="1"/>
    <col min="2" max="3" width="9.1796875" style="3"/>
    <col min="4" max="4" width="81.54296875" style="3" customWidth="1"/>
    <col min="5" max="5" width="24.54296875" style="3" customWidth="1"/>
    <col min="6" max="16384" width="9.1796875" style="3"/>
  </cols>
  <sheetData>
    <row r="1" spans="1:5" ht="45.65" customHeight="1" thickBot="1" x14ac:dyDescent="0.4">
      <c r="A1" s="2" t="s">
        <v>43</v>
      </c>
      <c r="D1" s="22" t="s">
        <v>44</v>
      </c>
      <c r="E1" s="23" t="s">
        <v>45</v>
      </c>
    </row>
    <row r="2" spans="1:5" ht="52.75" customHeight="1" x14ac:dyDescent="0.35">
      <c r="A2" s="4" t="s">
        <v>46</v>
      </c>
      <c r="D2" s="40" t="s">
        <v>47</v>
      </c>
      <c r="E2" s="278" t="s">
        <v>48</v>
      </c>
    </row>
    <row r="3" spans="1:5" ht="24.65" customHeight="1" thickBot="1" x14ac:dyDescent="0.4">
      <c r="A3" s="5" t="s">
        <v>49</v>
      </c>
      <c r="D3" s="41" t="s">
        <v>50</v>
      </c>
      <c r="E3" s="279"/>
    </row>
    <row r="4" spans="1:5" x14ac:dyDescent="0.35">
      <c r="A4" s="6" t="s">
        <v>51</v>
      </c>
    </row>
    <row r="5" spans="1:5" x14ac:dyDescent="0.35">
      <c r="A5" s="6" t="s">
        <v>52</v>
      </c>
    </row>
    <row r="6" spans="1:5" x14ac:dyDescent="0.35">
      <c r="A6" s="6" t="s">
        <v>53</v>
      </c>
    </row>
    <row r="7" spans="1:5" x14ac:dyDescent="0.35">
      <c r="A7" s="6" t="s">
        <v>54</v>
      </c>
    </row>
    <row r="8" spans="1:5" x14ac:dyDescent="0.35">
      <c r="A8" s="6" t="s">
        <v>55</v>
      </c>
    </row>
    <row r="9" spans="1:5" x14ac:dyDescent="0.35">
      <c r="A9" s="6" t="s">
        <v>56</v>
      </c>
    </row>
    <row r="10" spans="1:5" ht="17.25" customHeight="1" x14ac:dyDescent="0.35">
      <c r="A10" s="5" t="s">
        <v>57</v>
      </c>
    </row>
    <row r="11" spans="1:5" x14ac:dyDescent="0.35">
      <c r="A11" s="6" t="s">
        <v>58</v>
      </c>
    </row>
    <row r="12" spans="1:5" x14ac:dyDescent="0.35">
      <c r="A12" s="6" t="s">
        <v>59</v>
      </c>
    </row>
    <row r="13" spans="1:5" x14ac:dyDescent="0.35">
      <c r="A13" s="6" t="s">
        <v>60</v>
      </c>
    </row>
    <row r="14" spans="1:5" x14ac:dyDescent="0.35">
      <c r="A14" s="6" t="s">
        <v>61</v>
      </c>
    </row>
    <row r="15" spans="1:5" x14ac:dyDescent="0.35">
      <c r="A15" s="6" t="s">
        <v>62</v>
      </c>
    </row>
    <row r="16" spans="1:5" x14ac:dyDescent="0.35">
      <c r="A16" s="6" t="s">
        <v>63</v>
      </c>
    </row>
    <row r="17" spans="1:1" x14ac:dyDescent="0.35">
      <c r="A17" s="6" t="s">
        <v>64</v>
      </c>
    </row>
    <row r="18" spans="1:1" x14ac:dyDescent="0.35">
      <c r="A18" s="6" t="s">
        <v>65</v>
      </c>
    </row>
    <row r="19" spans="1:1" x14ac:dyDescent="0.35">
      <c r="A19" s="6" t="s">
        <v>66</v>
      </c>
    </row>
    <row r="20" spans="1:1" x14ac:dyDescent="0.35">
      <c r="A20" s="6" t="s">
        <v>67</v>
      </c>
    </row>
    <row r="21" spans="1:1" x14ac:dyDescent="0.35">
      <c r="A21" s="6" t="s">
        <v>68</v>
      </c>
    </row>
    <row r="22" spans="1:1" x14ac:dyDescent="0.35">
      <c r="A22" s="6" t="s">
        <v>69</v>
      </c>
    </row>
    <row r="23" spans="1:1" x14ac:dyDescent="0.35">
      <c r="A23" s="6" t="s">
        <v>70</v>
      </c>
    </row>
    <row r="24" spans="1:1" x14ac:dyDescent="0.35">
      <c r="A24" s="6" t="s">
        <v>71</v>
      </c>
    </row>
    <row r="25" spans="1:1" x14ac:dyDescent="0.35">
      <c r="A25" s="6" t="s">
        <v>72</v>
      </c>
    </row>
    <row r="26" spans="1:1" ht="17.25" customHeight="1" x14ac:dyDescent="0.35">
      <c r="A26" s="5" t="s">
        <v>73</v>
      </c>
    </row>
    <row r="27" spans="1:1" x14ac:dyDescent="0.35">
      <c r="A27" s="6" t="s">
        <v>74</v>
      </c>
    </row>
    <row r="28" spans="1:1" x14ac:dyDescent="0.35">
      <c r="A28" s="6" t="s">
        <v>75</v>
      </c>
    </row>
    <row r="29" spans="1:1" x14ac:dyDescent="0.35">
      <c r="A29" s="6" t="s">
        <v>76</v>
      </c>
    </row>
    <row r="30" spans="1:1" x14ac:dyDescent="0.35">
      <c r="A30" s="6" t="s">
        <v>77</v>
      </c>
    </row>
    <row r="31" spans="1:1" x14ac:dyDescent="0.35">
      <c r="A31" s="6" t="s">
        <v>78</v>
      </c>
    </row>
    <row r="32" spans="1:1" x14ac:dyDescent="0.35">
      <c r="A32" s="6" t="s">
        <v>79</v>
      </c>
    </row>
    <row r="33" spans="1:1" x14ac:dyDescent="0.35">
      <c r="A33" s="6" t="s">
        <v>80</v>
      </c>
    </row>
    <row r="34" spans="1:1" x14ac:dyDescent="0.35">
      <c r="A34" s="6" t="s">
        <v>81</v>
      </c>
    </row>
    <row r="35" spans="1:1" x14ac:dyDescent="0.35">
      <c r="A35" s="6" t="s">
        <v>82</v>
      </c>
    </row>
    <row r="36" spans="1:1" x14ac:dyDescent="0.35">
      <c r="A36" s="6" t="s">
        <v>83</v>
      </c>
    </row>
    <row r="37" spans="1:1" x14ac:dyDescent="0.35">
      <c r="A37" s="6" t="s">
        <v>84</v>
      </c>
    </row>
    <row r="38" spans="1:1" x14ac:dyDescent="0.35">
      <c r="A38" s="6" t="s">
        <v>85</v>
      </c>
    </row>
    <row r="39" spans="1:1" x14ac:dyDescent="0.35">
      <c r="A39" s="6" t="s">
        <v>86</v>
      </c>
    </row>
    <row r="40" spans="1:1" x14ac:dyDescent="0.35">
      <c r="A40" s="6" t="s">
        <v>87</v>
      </c>
    </row>
    <row r="41" spans="1:1" x14ac:dyDescent="0.35">
      <c r="A41" s="6" t="s">
        <v>88</v>
      </c>
    </row>
    <row r="42" spans="1:1" x14ac:dyDescent="0.35">
      <c r="A42" s="6" t="s">
        <v>89</v>
      </c>
    </row>
    <row r="43" spans="1:1" x14ac:dyDescent="0.35">
      <c r="A43" s="6" t="s">
        <v>90</v>
      </c>
    </row>
    <row r="44" spans="1:1" x14ac:dyDescent="0.35">
      <c r="A44" s="6" t="s">
        <v>91</v>
      </c>
    </row>
    <row r="45" spans="1:1" x14ac:dyDescent="0.35">
      <c r="A45" s="6" t="s">
        <v>92</v>
      </c>
    </row>
    <row r="46" spans="1:1" x14ac:dyDescent="0.35">
      <c r="A46" s="6" t="s">
        <v>93</v>
      </c>
    </row>
    <row r="47" spans="1:1" x14ac:dyDescent="0.35">
      <c r="A47" s="6" t="s">
        <v>94</v>
      </c>
    </row>
    <row r="48" spans="1:1" x14ac:dyDescent="0.35">
      <c r="A48" s="6" t="s">
        <v>95</v>
      </c>
    </row>
    <row r="49" spans="1:1" x14ac:dyDescent="0.35">
      <c r="A49" s="6" t="s">
        <v>96</v>
      </c>
    </row>
    <row r="50" spans="1:1" x14ac:dyDescent="0.35">
      <c r="A50" s="6" t="s">
        <v>97</v>
      </c>
    </row>
    <row r="51" spans="1:1" x14ac:dyDescent="0.35">
      <c r="A51" s="6" t="s">
        <v>98</v>
      </c>
    </row>
    <row r="52" spans="1:1" x14ac:dyDescent="0.35">
      <c r="A52" s="6" t="s">
        <v>99</v>
      </c>
    </row>
    <row r="53" spans="1:1" x14ac:dyDescent="0.35">
      <c r="A53" s="6" t="s">
        <v>100</v>
      </c>
    </row>
    <row r="54" spans="1:1" x14ac:dyDescent="0.35">
      <c r="A54" s="6" t="s">
        <v>101</v>
      </c>
    </row>
    <row r="55" spans="1:1" ht="17.25" customHeight="1" x14ac:dyDescent="0.35">
      <c r="A55" s="5" t="s">
        <v>102</v>
      </c>
    </row>
    <row r="56" spans="1:1" x14ac:dyDescent="0.35">
      <c r="A56" s="6" t="s">
        <v>103</v>
      </c>
    </row>
    <row r="57" spans="1:1" x14ac:dyDescent="0.35">
      <c r="A57" s="6" t="s">
        <v>104</v>
      </c>
    </row>
    <row r="58" spans="1:1" x14ac:dyDescent="0.35">
      <c r="A58" s="6" t="s">
        <v>105</v>
      </c>
    </row>
    <row r="59" spans="1:1" x14ac:dyDescent="0.35">
      <c r="A59" s="6" t="s">
        <v>106</v>
      </c>
    </row>
    <row r="60" spans="1:1" x14ac:dyDescent="0.35">
      <c r="A60" s="6" t="s">
        <v>107</v>
      </c>
    </row>
    <row r="61" spans="1:1" x14ac:dyDescent="0.35">
      <c r="A61" s="6" t="s">
        <v>108</v>
      </c>
    </row>
    <row r="62" spans="1:1" x14ac:dyDescent="0.35">
      <c r="A62" s="6" t="s">
        <v>109</v>
      </c>
    </row>
    <row r="63" spans="1:1" x14ac:dyDescent="0.35">
      <c r="A63" s="6" t="s">
        <v>110</v>
      </c>
    </row>
    <row r="64" spans="1:1" x14ac:dyDescent="0.35">
      <c r="A64" s="6" t="s">
        <v>111</v>
      </c>
    </row>
    <row r="65" spans="1:1" x14ac:dyDescent="0.35">
      <c r="A65" s="6" t="s">
        <v>112</v>
      </c>
    </row>
    <row r="66" spans="1:1" x14ac:dyDescent="0.35">
      <c r="A66" s="6" t="s">
        <v>113</v>
      </c>
    </row>
    <row r="67" spans="1:1" x14ac:dyDescent="0.35">
      <c r="A67" s="6" t="s">
        <v>114</v>
      </c>
    </row>
    <row r="68" spans="1:1" x14ac:dyDescent="0.35">
      <c r="A68" s="6" t="s">
        <v>115</v>
      </c>
    </row>
    <row r="69" spans="1:1" x14ac:dyDescent="0.35">
      <c r="A69" s="6" t="s">
        <v>116</v>
      </c>
    </row>
    <row r="70" spans="1:1" x14ac:dyDescent="0.35">
      <c r="A70" s="6" t="s">
        <v>117</v>
      </c>
    </row>
    <row r="71" spans="1:1" x14ac:dyDescent="0.35">
      <c r="A71" s="6" t="s">
        <v>118</v>
      </c>
    </row>
    <row r="72" spans="1:1" x14ac:dyDescent="0.35">
      <c r="A72" s="6" t="s">
        <v>119</v>
      </c>
    </row>
    <row r="73" spans="1:1" x14ac:dyDescent="0.35">
      <c r="A73" s="6" t="s">
        <v>120</v>
      </c>
    </row>
    <row r="74" spans="1:1" x14ac:dyDescent="0.35">
      <c r="A74" s="6" t="s">
        <v>121</v>
      </c>
    </row>
    <row r="75" spans="1:1" x14ac:dyDescent="0.35">
      <c r="A75" s="6" t="s">
        <v>122</v>
      </c>
    </row>
    <row r="76" spans="1:1" x14ac:dyDescent="0.35">
      <c r="A76" s="6" t="s">
        <v>123</v>
      </c>
    </row>
    <row r="77" spans="1:1" x14ac:dyDescent="0.35">
      <c r="A77" s="6" t="s">
        <v>124</v>
      </c>
    </row>
    <row r="78" spans="1:1" ht="14.5" x14ac:dyDescent="0.35">
      <c r="A78" s="7" t="s">
        <v>125</v>
      </c>
    </row>
    <row r="79" spans="1:1" x14ac:dyDescent="0.35">
      <c r="A79" s="6" t="s">
        <v>126</v>
      </c>
    </row>
    <row r="80" spans="1:1" x14ac:dyDescent="0.35">
      <c r="A80" s="6" t="s">
        <v>127</v>
      </c>
    </row>
    <row r="81" spans="1:1" x14ac:dyDescent="0.35">
      <c r="A81" s="6" t="s">
        <v>128</v>
      </c>
    </row>
    <row r="82" spans="1:1" x14ac:dyDescent="0.35">
      <c r="A82" s="6" t="s">
        <v>129</v>
      </c>
    </row>
    <row r="83" spans="1:1" ht="14.15" customHeight="1" x14ac:dyDescent="0.35">
      <c r="A83" s="8"/>
    </row>
    <row r="84" spans="1:1" ht="17.25" customHeight="1" x14ac:dyDescent="0.35">
      <c r="A84" s="4" t="s">
        <v>130</v>
      </c>
    </row>
    <row r="85" spans="1:1" ht="17.25" customHeight="1" x14ac:dyDescent="0.35">
      <c r="A85" s="5" t="s">
        <v>131</v>
      </c>
    </row>
    <row r="86" spans="1:1" x14ac:dyDescent="0.35">
      <c r="A86" s="6" t="s">
        <v>132</v>
      </c>
    </row>
    <row r="87" spans="1:1" x14ac:dyDescent="0.35">
      <c r="A87" s="6" t="s">
        <v>133</v>
      </c>
    </row>
    <row r="88" spans="1:1" x14ac:dyDescent="0.35">
      <c r="A88" s="6" t="s">
        <v>134</v>
      </c>
    </row>
    <row r="89" spans="1:1" ht="14.5" x14ac:dyDescent="0.35">
      <c r="A89" s="7" t="s">
        <v>135</v>
      </c>
    </row>
    <row r="90" spans="1:1" x14ac:dyDescent="0.35">
      <c r="A90" s="6" t="s">
        <v>136</v>
      </c>
    </row>
    <row r="91" spans="1:1" x14ac:dyDescent="0.35">
      <c r="A91" s="6" t="s">
        <v>137</v>
      </c>
    </row>
    <row r="92" spans="1:1" x14ac:dyDescent="0.35">
      <c r="A92" s="6" t="s">
        <v>131</v>
      </c>
    </row>
    <row r="93" spans="1:1" x14ac:dyDescent="0.35">
      <c r="A93" s="6" t="s">
        <v>138</v>
      </c>
    </row>
    <row r="94" spans="1:1" x14ac:dyDescent="0.35">
      <c r="A94" s="6" t="s">
        <v>139</v>
      </c>
    </row>
    <row r="95" spans="1:1" ht="14.5" x14ac:dyDescent="0.35">
      <c r="A95" s="7" t="s">
        <v>140</v>
      </c>
    </row>
    <row r="96" spans="1:1" x14ac:dyDescent="0.35">
      <c r="A96" s="6" t="s">
        <v>141</v>
      </c>
    </row>
    <row r="97" spans="1:1" x14ac:dyDescent="0.35">
      <c r="A97" s="6" t="s">
        <v>142</v>
      </c>
    </row>
    <row r="98" spans="1:1" x14ac:dyDescent="0.35">
      <c r="A98" s="6" t="s">
        <v>143</v>
      </c>
    </row>
    <row r="99" spans="1:1" x14ac:dyDescent="0.35">
      <c r="A99" s="6" t="s">
        <v>144</v>
      </c>
    </row>
    <row r="100" spans="1:1" ht="15.5" x14ac:dyDescent="0.35">
      <c r="A100" s="5" t="s">
        <v>145</v>
      </c>
    </row>
    <row r="101" spans="1:1" x14ac:dyDescent="0.35">
      <c r="A101" s="6" t="s">
        <v>146</v>
      </c>
    </row>
    <row r="102" spans="1:1" x14ac:dyDescent="0.35">
      <c r="A102" s="6" t="s">
        <v>147</v>
      </c>
    </row>
    <row r="103" spans="1:1" x14ac:dyDescent="0.35">
      <c r="A103" s="6" t="s">
        <v>148</v>
      </c>
    </row>
    <row r="104" spans="1:1" x14ac:dyDescent="0.35">
      <c r="A104" s="6" t="s">
        <v>149</v>
      </c>
    </row>
    <row r="105" spans="1:1" x14ac:dyDescent="0.35">
      <c r="A105" s="6" t="s">
        <v>150</v>
      </c>
    </row>
    <row r="106" spans="1:1" ht="17.25" customHeight="1" x14ac:dyDescent="0.35">
      <c r="A106" s="5" t="s">
        <v>151</v>
      </c>
    </row>
    <row r="107" spans="1:1" x14ac:dyDescent="0.35">
      <c r="A107" s="6" t="s">
        <v>152</v>
      </c>
    </row>
    <row r="108" spans="1:1" x14ac:dyDescent="0.35">
      <c r="A108" s="6" t="s">
        <v>153</v>
      </c>
    </row>
    <row r="109" spans="1:1" x14ac:dyDescent="0.35">
      <c r="A109" s="6" t="s">
        <v>154</v>
      </c>
    </row>
    <row r="110" spans="1:1" x14ac:dyDescent="0.35">
      <c r="A110" s="6" t="s">
        <v>155</v>
      </c>
    </row>
    <row r="111" spans="1:1" x14ac:dyDescent="0.35">
      <c r="A111" s="6" t="s">
        <v>151</v>
      </c>
    </row>
    <row r="112" spans="1:1" x14ac:dyDescent="0.35">
      <c r="A112" s="6" t="s">
        <v>156</v>
      </c>
    </row>
    <row r="113" spans="1:1" x14ac:dyDescent="0.35">
      <c r="A113" s="6" t="s">
        <v>157</v>
      </c>
    </row>
    <row r="114" spans="1:1" x14ac:dyDescent="0.35">
      <c r="A114" s="6" t="s">
        <v>158</v>
      </c>
    </row>
    <row r="115" spans="1:1" x14ac:dyDescent="0.35">
      <c r="A115" s="6" t="s">
        <v>159</v>
      </c>
    </row>
    <row r="116" spans="1:1" ht="17.25" customHeight="1" x14ac:dyDescent="0.35">
      <c r="A116" s="5" t="s">
        <v>160</v>
      </c>
    </row>
    <row r="117" spans="1:1" x14ac:dyDescent="0.35">
      <c r="A117" s="6" t="s">
        <v>161</v>
      </c>
    </row>
    <row r="118" spans="1:1" x14ac:dyDescent="0.35">
      <c r="A118" s="6" t="s">
        <v>162</v>
      </c>
    </row>
    <row r="119" spans="1:1" x14ac:dyDescent="0.35">
      <c r="A119" s="6" t="s">
        <v>163</v>
      </c>
    </row>
    <row r="120" spans="1:1" x14ac:dyDescent="0.35">
      <c r="A120" s="6" t="s">
        <v>164</v>
      </c>
    </row>
    <row r="121" spans="1:1" x14ac:dyDescent="0.35">
      <c r="A121" s="6" t="s">
        <v>165</v>
      </c>
    </row>
    <row r="122" spans="1:1" x14ac:dyDescent="0.35">
      <c r="A122" s="6" t="s">
        <v>166</v>
      </c>
    </row>
    <row r="123" spans="1:1" ht="15.5" x14ac:dyDescent="0.35">
      <c r="A123" s="8"/>
    </row>
    <row r="124" spans="1:1" ht="17.25" customHeight="1" x14ac:dyDescent="0.35">
      <c r="A124" s="4" t="s">
        <v>167</v>
      </c>
    </row>
    <row r="125" spans="1:1" ht="17.25" customHeight="1" x14ac:dyDescent="0.35">
      <c r="A125" s="5" t="s">
        <v>168</v>
      </c>
    </row>
    <row r="126" spans="1:1" x14ac:dyDescent="0.35">
      <c r="A126" s="6" t="s">
        <v>169</v>
      </c>
    </row>
    <row r="127" spans="1:1" x14ac:dyDescent="0.35">
      <c r="A127" s="6" t="s">
        <v>170</v>
      </c>
    </row>
    <row r="128" spans="1:1" x14ac:dyDescent="0.35">
      <c r="A128" s="6" t="s">
        <v>171</v>
      </c>
    </row>
    <row r="129" spans="1:1" x14ac:dyDescent="0.35">
      <c r="A129" s="6" t="s">
        <v>172</v>
      </c>
    </row>
    <row r="130" spans="1:1" x14ac:dyDescent="0.35">
      <c r="A130" s="6" t="s">
        <v>173</v>
      </c>
    </row>
    <row r="131" spans="1:1" x14ac:dyDescent="0.35">
      <c r="A131" s="6" t="s">
        <v>174</v>
      </c>
    </row>
    <row r="132" spans="1:1" x14ac:dyDescent="0.35">
      <c r="A132" s="6" t="s">
        <v>175</v>
      </c>
    </row>
    <row r="133" spans="1:1" x14ac:dyDescent="0.35">
      <c r="A133" s="6" t="s">
        <v>176</v>
      </c>
    </row>
    <row r="134" spans="1:1" x14ac:dyDescent="0.35">
      <c r="A134" s="6" t="s">
        <v>177</v>
      </c>
    </row>
    <row r="135" spans="1:1" x14ac:dyDescent="0.35">
      <c r="A135" s="6" t="s">
        <v>178</v>
      </c>
    </row>
    <row r="136" spans="1:1" x14ac:dyDescent="0.35">
      <c r="A136" s="6" t="s">
        <v>179</v>
      </c>
    </row>
    <row r="137" spans="1:1" x14ac:dyDescent="0.35">
      <c r="A137" s="6" t="s">
        <v>180</v>
      </c>
    </row>
    <row r="138" spans="1:1" x14ac:dyDescent="0.35">
      <c r="A138" s="6" t="s">
        <v>181</v>
      </c>
    </row>
    <row r="139" spans="1:1" x14ac:dyDescent="0.35">
      <c r="A139" s="6" t="s">
        <v>182</v>
      </c>
    </row>
    <row r="140" spans="1:1" x14ac:dyDescent="0.35">
      <c r="A140" s="6" t="s">
        <v>183</v>
      </c>
    </row>
    <row r="141" spans="1:1" x14ac:dyDescent="0.35">
      <c r="A141" s="6" t="s">
        <v>184</v>
      </c>
    </row>
    <row r="142" spans="1:1" x14ac:dyDescent="0.35">
      <c r="A142" s="6" t="s">
        <v>185</v>
      </c>
    </row>
    <row r="143" spans="1:1" x14ac:dyDescent="0.35">
      <c r="A143" s="6" t="s">
        <v>186</v>
      </c>
    </row>
    <row r="144" spans="1:1" x14ac:dyDescent="0.35">
      <c r="A144" s="6" t="s">
        <v>187</v>
      </c>
    </row>
    <row r="145" spans="1:1" x14ac:dyDescent="0.35">
      <c r="A145" s="6" t="s">
        <v>188</v>
      </c>
    </row>
    <row r="146" spans="1:1" x14ac:dyDescent="0.35">
      <c r="A146" s="6" t="s">
        <v>189</v>
      </c>
    </row>
    <row r="147" spans="1:1" x14ac:dyDescent="0.35">
      <c r="A147" s="6" t="s">
        <v>190</v>
      </c>
    </row>
    <row r="148" spans="1:1" x14ac:dyDescent="0.35">
      <c r="A148" s="9" t="s">
        <v>191</v>
      </c>
    </row>
    <row r="149" spans="1:1" x14ac:dyDescent="0.35">
      <c r="A149" s="6" t="s">
        <v>192</v>
      </c>
    </row>
    <row r="150" spans="1:1" x14ac:dyDescent="0.35">
      <c r="A150" s="6" t="s">
        <v>193</v>
      </c>
    </row>
    <row r="151" spans="1:1" x14ac:dyDescent="0.35">
      <c r="A151" s="6" t="s">
        <v>194</v>
      </c>
    </row>
    <row r="152" spans="1:1" x14ac:dyDescent="0.35">
      <c r="A152" s="6" t="s">
        <v>195</v>
      </c>
    </row>
    <row r="153" spans="1:1" x14ac:dyDescent="0.35">
      <c r="A153" s="6" t="s">
        <v>196</v>
      </c>
    </row>
    <row r="154" spans="1:1" x14ac:dyDescent="0.35">
      <c r="A154" s="6" t="s">
        <v>197</v>
      </c>
    </row>
    <row r="155" spans="1:1" x14ac:dyDescent="0.35">
      <c r="A155" s="6" t="s">
        <v>198</v>
      </c>
    </row>
    <row r="156" spans="1:1" x14ac:dyDescent="0.35">
      <c r="A156" s="6" t="s">
        <v>199</v>
      </c>
    </row>
    <row r="157" spans="1:1" x14ac:dyDescent="0.35">
      <c r="A157" s="6" t="s">
        <v>200</v>
      </c>
    </row>
    <row r="158" spans="1:1" x14ac:dyDescent="0.35">
      <c r="A158" s="6" t="s">
        <v>201</v>
      </c>
    </row>
    <row r="159" spans="1:1" x14ac:dyDescent="0.35">
      <c r="A159" s="6" t="s">
        <v>169</v>
      </c>
    </row>
    <row r="160" spans="1:1" ht="31" customHeight="1" x14ac:dyDescent="0.35">
      <c r="A160" s="5" t="s">
        <v>202</v>
      </c>
    </row>
    <row r="161" spans="1:1" x14ac:dyDescent="0.35">
      <c r="A161" s="6" t="s">
        <v>203</v>
      </c>
    </row>
    <row r="162" spans="1:1" x14ac:dyDescent="0.35">
      <c r="A162" s="6" t="s">
        <v>204</v>
      </c>
    </row>
    <row r="163" spans="1:1" x14ac:dyDescent="0.35">
      <c r="A163" s="6" t="s">
        <v>205</v>
      </c>
    </row>
    <row r="164" spans="1:1" x14ac:dyDescent="0.35">
      <c r="A164" s="6" t="s">
        <v>206</v>
      </c>
    </row>
    <row r="165" spans="1:1" x14ac:dyDescent="0.35">
      <c r="A165" s="6" t="s">
        <v>207</v>
      </c>
    </row>
    <row r="166" spans="1:1" x14ac:dyDescent="0.35">
      <c r="A166" s="6" t="s">
        <v>208</v>
      </c>
    </row>
    <row r="167" spans="1:1" x14ac:dyDescent="0.35">
      <c r="A167" s="6" t="s">
        <v>209</v>
      </c>
    </row>
    <row r="168" spans="1:1" x14ac:dyDescent="0.35">
      <c r="A168" s="6" t="s">
        <v>210</v>
      </c>
    </row>
    <row r="169" spans="1:1" x14ac:dyDescent="0.35">
      <c r="A169" s="6" t="s">
        <v>211</v>
      </c>
    </row>
    <row r="170" spans="1:1" x14ac:dyDescent="0.35">
      <c r="A170" s="6" t="s">
        <v>212</v>
      </c>
    </row>
    <row r="171" spans="1:1" x14ac:dyDescent="0.35">
      <c r="A171" s="6" t="s">
        <v>213</v>
      </c>
    </row>
    <row r="172" spans="1:1" ht="31" x14ac:dyDescent="0.35">
      <c r="A172" s="5" t="s">
        <v>214</v>
      </c>
    </row>
    <row r="173" spans="1:1" x14ac:dyDescent="0.35">
      <c r="A173" s="6" t="s">
        <v>215</v>
      </c>
    </row>
    <row r="174" spans="1:1" x14ac:dyDescent="0.35">
      <c r="A174" s="6" t="s">
        <v>216</v>
      </c>
    </row>
    <row r="175" spans="1:1" x14ac:dyDescent="0.35">
      <c r="A175" s="6" t="s">
        <v>217</v>
      </c>
    </row>
    <row r="176" spans="1:1" x14ac:dyDescent="0.35">
      <c r="A176" s="6" t="s">
        <v>218</v>
      </c>
    </row>
    <row r="177" spans="1:1" x14ac:dyDescent="0.35">
      <c r="A177" s="6" t="s">
        <v>219</v>
      </c>
    </row>
    <row r="178" spans="1:1" x14ac:dyDescent="0.35">
      <c r="A178" s="6" t="s">
        <v>220</v>
      </c>
    </row>
    <row r="179" spans="1:1" x14ac:dyDescent="0.35">
      <c r="A179" s="6" t="s">
        <v>221</v>
      </c>
    </row>
    <row r="180" spans="1:1" x14ac:dyDescent="0.35">
      <c r="A180" s="6" t="s">
        <v>222</v>
      </c>
    </row>
    <row r="181" spans="1:1" x14ac:dyDescent="0.35">
      <c r="A181" s="6" t="s">
        <v>223</v>
      </c>
    </row>
    <row r="182" spans="1:1" x14ac:dyDescent="0.35">
      <c r="A182" s="6" t="s">
        <v>224</v>
      </c>
    </row>
    <row r="183" spans="1:1" x14ac:dyDescent="0.35">
      <c r="A183" s="9" t="s">
        <v>225</v>
      </c>
    </row>
    <row r="184" spans="1:1" x14ac:dyDescent="0.35">
      <c r="A184" s="6" t="s">
        <v>226</v>
      </c>
    </row>
    <row r="185" spans="1:1" x14ac:dyDescent="0.35">
      <c r="A185" s="6" t="s">
        <v>227</v>
      </c>
    </row>
    <row r="186" spans="1:1" x14ac:dyDescent="0.35">
      <c r="A186" s="6" t="s">
        <v>228</v>
      </c>
    </row>
    <row r="187" spans="1:1" x14ac:dyDescent="0.35">
      <c r="A187" s="6" t="s">
        <v>229</v>
      </c>
    </row>
    <row r="188" spans="1:1" x14ac:dyDescent="0.35">
      <c r="A188" s="6" t="s">
        <v>230</v>
      </c>
    </row>
    <row r="189" spans="1:1" x14ac:dyDescent="0.35">
      <c r="A189" s="6" t="s">
        <v>231</v>
      </c>
    </row>
    <row r="190" spans="1:1" x14ac:dyDescent="0.35">
      <c r="A190" s="6" t="s">
        <v>232</v>
      </c>
    </row>
    <row r="191" spans="1:1" x14ac:dyDescent="0.35">
      <c r="A191" s="6" t="s">
        <v>233</v>
      </c>
    </row>
    <row r="192" spans="1:1" ht="15.5" x14ac:dyDescent="0.35">
      <c r="A192" s="10"/>
    </row>
    <row r="193" spans="1:1" ht="17.25" customHeight="1" x14ac:dyDescent="0.35">
      <c r="A193" s="4" t="s">
        <v>234</v>
      </c>
    </row>
    <row r="194" spans="1:1" ht="17.25" customHeight="1" x14ac:dyDescent="0.35">
      <c r="A194" s="5" t="s">
        <v>235</v>
      </c>
    </row>
    <row r="195" spans="1:1" x14ac:dyDescent="0.35">
      <c r="A195" s="6" t="s">
        <v>236</v>
      </c>
    </row>
    <row r="196" spans="1:1" x14ac:dyDescent="0.35">
      <c r="A196" s="6" t="s">
        <v>237</v>
      </c>
    </row>
    <row r="197" spans="1:1" x14ac:dyDescent="0.35">
      <c r="A197" s="6" t="s">
        <v>238</v>
      </c>
    </row>
    <row r="198" spans="1:1" x14ac:dyDescent="0.35">
      <c r="A198" s="6" t="s">
        <v>239</v>
      </c>
    </row>
    <row r="199" spans="1:1" x14ac:dyDescent="0.35">
      <c r="A199" s="6" t="s">
        <v>240</v>
      </c>
    </row>
    <row r="200" spans="1:1" x14ac:dyDescent="0.35">
      <c r="A200" s="6" t="s">
        <v>241</v>
      </c>
    </row>
    <row r="201" spans="1:1" x14ac:dyDescent="0.35">
      <c r="A201" s="6" t="s">
        <v>242</v>
      </c>
    </row>
    <row r="202" spans="1:1" x14ac:dyDescent="0.35">
      <c r="A202" s="6" t="s">
        <v>243</v>
      </c>
    </row>
    <row r="203" spans="1:1" x14ac:dyDescent="0.35">
      <c r="A203" s="6" t="s">
        <v>244</v>
      </c>
    </row>
    <row r="204" spans="1:1" x14ac:dyDescent="0.35">
      <c r="A204" s="6" t="s">
        <v>245</v>
      </c>
    </row>
    <row r="205" spans="1:1" ht="17.25" customHeight="1" x14ac:dyDescent="0.35">
      <c r="A205" s="5" t="s">
        <v>246</v>
      </c>
    </row>
    <row r="206" spans="1:1" x14ac:dyDescent="0.35">
      <c r="A206" s="6" t="s">
        <v>247</v>
      </c>
    </row>
    <row r="207" spans="1:1" x14ac:dyDescent="0.35">
      <c r="A207" s="6" t="s">
        <v>248</v>
      </c>
    </row>
    <row r="208" spans="1:1" x14ac:dyDescent="0.35">
      <c r="A208" s="6" t="s">
        <v>249</v>
      </c>
    </row>
    <row r="209" spans="1:1" x14ac:dyDescent="0.35">
      <c r="A209" s="6" t="s">
        <v>250</v>
      </c>
    </row>
    <row r="210" spans="1:1" x14ac:dyDescent="0.35">
      <c r="A210" s="6" t="s">
        <v>251</v>
      </c>
    </row>
    <row r="211" spans="1:1" x14ac:dyDescent="0.35">
      <c r="A211" s="6" t="s">
        <v>252</v>
      </c>
    </row>
    <row r="212" spans="1:1" x14ac:dyDescent="0.35">
      <c r="A212" s="6" t="s">
        <v>253</v>
      </c>
    </row>
    <row r="213" spans="1:1" x14ac:dyDescent="0.35">
      <c r="A213" s="6" t="s">
        <v>254</v>
      </c>
    </row>
    <row r="214" spans="1:1" x14ac:dyDescent="0.35">
      <c r="A214" s="6" t="s">
        <v>255</v>
      </c>
    </row>
    <row r="215" spans="1:1" x14ac:dyDescent="0.35">
      <c r="A215" s="6" t="s">
        <v>256</v>
      </c>
    </row>
    <row r="216" spans="1:1" x14ac:dyDescent="0.35">
      <c r="A216" s="6" t="s">
        <v>257</v>
      </c>
    </row>
    <row r="217" spans="1:1" x14ac:dyDescent="0.35">
      <c r="A217" s="6" t="s">
        <v>258</v>
      </c>
    </row>
    <row r="218" spans="1:1" x14ac:dyDescent="0.35">
      <c r="A218" s="6" t="s">
        <v>259</v>
      </c>
    </row>
    <row r="219" spans="1:1" x14ac:dyDescent="0.35">
      <c r="A219" s="6" t="s">
        <v>260</v>
      </c>
    </row>
    <row r="220" spans="1:1" x14ac:dyDescent="0.35">
      <c r="A220" s="6" t="s">
        <v>261</v>
      </c>
    </row>
    <row r="221" spans="1:1" x14ac:dyDescent="0.35">
      <c r="A221" s="6" t="s">
        <v>262</v>
      </c>
    </row>
    <row r="222" spans="1:1" x14ac:dyDescent="0.35">
      <c r="A222" s="6" t="s">
        <v>263</v>
      </c>
    </row>
    <row r="223" spans="1:1" x14ac:dyDescent="0.35">
      <c r="A223" s="6" t="s">
        <v>264</v>
      </c>
    </row>
    <row r="224" spans="1:1" x14ac:dyDescent="0.35">
      <c r="A224" s="6" t="s">
        <v>265</v>
      </c>
    </row>
    <row r="225" spans="1:1" x14ac:dyDescent="0.35">
      <c r="A225" s="6" t="s">
        <v>266</v>
      </c>
    </row>
    <row r="226" spans="1:1" x14ac:dyDescent="0.35">
      <c r="A226" s="6" t="s">
        <v>267</v>
      </c>
    </row>
    <row r="227" spans="1:1" x14ac:dyDescent="0.35">
      <c r="A227" s="6" t="s">
        <v>268</v>
      </c>
    </row>
    <row r="228" spans="1:1" x14ac:dyDescent="0.35">
      <c r="A228" s="6" t="s">
        <v>269</v>
      </c>
    </row>
    <row r="229" spans="1:1" x14ac:dyDescent="0.35">
      <c r="A229" s="6" t="s">
        <v>270</v>
      </c>
    </row>
    <row r="230" spans="1:1" x14ac:dyDescent="0.35">
      <c r="A230" s="6" t="s">
        <v>271</v>
      </c>
    </row>
    <row r="231" spans="1:1" x14ac:dyDescent="0.35">
      <c r="A231" s="6" t="s">
        <v>272</v>
      </c>
    </row>
    <row r="232" spans="1:1" ht="17.25" customHeight="1" x14ac:dyDescent="0.35">
      <c r="A232" s="5" t="s">
        <v>273</v>
      </c>
    </row>
    <row r="233" spans="1:1" x14ac:dyDescent="0.35">
      <c r="A233" s="6" t="s">
        <v>274</v>
      </c>
    </row>
    <row r="234" spans="1:1" x14ac:dyDescent="0.35">
      <c r="A234" s="6" t="s">
        <v>275</v>
      </c>
    </row>
    <row r="235" spans="1:1" x14ac:dyDescent="0.35">
      <c r="A235" s="6" t="s">
        <v>276</v>
      </c>
    </row>
    <row r="236" spans="1:1" x14ac:dyDescent="0.35">
      <c r="A236" s="6" t="s">
        <v>277</v>
      </c>
    </row>
    <row r="237" spans="1:1" x14ac:dyDescent="0.35">
      <c r="A237" s="6" t="s">
        <v>278</v>
      </c>
    </row>
    <row r="238" spans="1:1" x14ac:dyDescent="0.35">
      <c r="A238" s="6" t="s">
        <v>279</v>
      </c>
    </row>
    <row r="239" spans="1:1" x14ac:dyDescent="0.35">
      <c r="A239" s="6" t="s">
        <v>280</v>
      </c>
    </row>
    <row r="240" spans="1:1" x14ac:dyDescent="0.35">
      <c r="A240" s="6" t="s">
        <v>281</v>
      </c>
    </row>
    <row r="241" spans="1:1" x14ac:dyDescent="0.35">
      <c r="A241" s="6" t="s">
        <v>282</v>
      </c>
    </row>
    <row r="242" spans="1:1" x14ac:dyDescent="0.35">
      <c r="A242" s="6" t="s">
        <v>283</v>
      </c>
    </row>
    <row r="243" spans="1:1" x14ac:dyDescent="0.35">
      <c r="A243" s="6" t="s">
        <v>284</v>
      </c>
    </row>
    <row r="244" spans="1:1" x14ac:dyDescent="0.35">
      <c r="A244" s="6" t="s">
        <v>285</v>
      </c>
    </row>
    <row r="245" spans="1:1" x14ac:dyDescent="0.35">
      <c r="A245" s="6" t="s">
        <v>286</v>
      </c>
    </row>
    <row r="246" spans="1:1" ht="17.25" customHeight="1" x14ac:dyDescent="0.35">
      <c r="A246" s="5" t="s">
        <v>287</v>
      </c>
    </row>
    <row r="247" spans="1:1" x14ac:dyDescent="0.35">
      <c r="A247" s="6" t="s">
        <v>288</v>
      </c>
    </row>
    <row r="248" spans="1:1" x14ac:dyDescent="0.35">
      <c r="A248" s="6" t="s">
        <v>289</v>
      </c>
    </row>
    <row r="249" spans="1:1" x14ac:dyDescent="0.35">
      <c r="A249" s="6" t="s">
        <v>290</v>
      </c>
    </row>
    <row r="250" spans="1:1" x14ac:dyDescent="0.35">
      <c r="A250" s="6" t="s">
        <v>291</v>
      </c>
    </row>
    <row r="251" spans="1:1" x14ac:dyDescent="0.35">
      <c r="A251" s="6" t="s">
        <v>292</v>
      </c>
    </row>
    <row r="252" spans="1:1" x14ac:dyDescent="0.35">
      <c r="A252" s="6" t="s">
        <v>293</v>
      </c>
    </row>
    <row r="253" spans="1:1" x14ac:dyDescent="0.35">
      <c r="A253" s="6" t="s">
        <v>294</v>
      </c>
    </row>
    <row r="254" spans="1:1" x14ac:dyDescent="0.35">
      <c r="A254" s="6" t="s">
        <v>295</v>
      </c>
    </row>
    <row r="255" spans="1:1" x14ac:dyDescent="0.35">
      <c r="A255" s="6" t="s">
        <v>296</v>
      </c>
    </row>
    <row r="256" spans="1:1" x14ac:dyDescent="0.35">
      <c r="A256" s="6" t="s">
        <v>297</v>
      </c>
    </row>
    <row r="257" spans="1:1" x14ac:dyDescent="0.35">
      <c r="A257" s="6" t="s">
        <v>298</v>
      </c>
    </row>
    <row r="258" spans="1:1" x14ac:dyDescent="0.35">
      <c r="A258" s="6" t="s">
        <v>299</v>
      </c>
    </row>
    <row r="259" spans="1:1" ht="15.5" x14ac:dyDescent="0.35">
      <c r="A259" s="8"/>
    </row>
    <row r="260" spans="1:1" ht="17.25" customHeight="1" x14ac:dyDescent="0.35">
      <c r="A260" s="4" t="s">
        <v>300</v>
      </c>
    </row>
    <row r="261" spans="1:1" ht="17.25" customHeight="1" x14ac:dyDescent="0.35">
      <c r="A261" s="5" t="s">
        <v>301</v>
      </c>
    </row>
    <row r="262" spans="1:1" ht="12" customHeight="1" x14ac:dyDescent="0.35">
      <c r="A262" s="6" t="s">
        <v>302</v>
      </c>
    </row>
    <row r="263" spans="1:1" ht="12.75" customHeight="1" x14ac:dyDescent="0.35">
      <c r="A263" s="6" t="s">
        <v>303</v>
      </c>
    </row>
    <row r="264" spans="1:1" ht="12.75" customHeight="1" x14ac:dyDescent="0.35">
      <c r="A264" s="6" t="s">
        <v>304</v>
      </c>
    </row>
    <row r="265" spans="1:1" ht="12.75" customHeight="1" x14ac:dyDescent="0.35">
      <c r="A265" s="6" t="s">
        <v>305</v>
      </c>
    </row>
    <row r="266" spans="1:1" ht="12.75" customHeight="1" x14ac:dyDescent="0.35">
      <c r="A266" s="6" t="s">
        <v>306</v>
      </c>
    </row>
    <row r="267" spans="1:1" ht="12.75" customHeight="1" x14ac:dyDescent="0.35">
      <c r="A267" s="6" t="s">
        <v>307</v>
      </c>
    </row>
    <row r="268" spans="1:1" ht="12.75" customHeight="1" x14ac:dyDescent="0.35">
      <c r="A268" s="6" t="s">
        <v>308</v>
      </c>
    </row>
    <row r="269" spans="1:1" ht="12.75" customHeight="1" x14ac:dyDescent="0.35">
      <c r="A269" s="6" t="s">
        <v>309</v>
      </c>
    </row>
    <row r="270" spans="1:1" ht="12.75" customHeight="1" x14ac:dyDescent="0.35">
      <c r="A270" s="6" t="s">
        <v>310</v>
      </c>
    </row>
    <row r="271" spans="1:1" ht="12.75" customHeight="1" x14ac:dyDescent="0.35">
      <c r="A271" s="6" t="s">
        <v>311</v>
      </c>
    </row>
    <row r="272" spans="1:1" ht="17.25" customHeight="1" x14ac:dyDescent="0.35">
      <c r="A272" s="5" t="s">
        <v>312</v>
      </c>
    </row>
    <row r="273" spans="1:1" x14ac:dyDescent="0.35">
      <c r="A273" s="6" t="s">
        <v>313</v>
      </c>
    </row>
    <row r="274" spans="1:1" x14ac:dyDescent="0.35">
      <c r="A274" s="6" t="s">
        <v>314</v>
      </c>
    </row>
    <row r="275" spans="1:1" x14ac:dyDescent="0.35">
      <c r="A275" s="6" t="s">
        <v>315</v>
      </c>
    </row>
    <row r="276" spans="1:1" x14ac:dyDescent="0.35">
      <c r="A276" s="6" t="s">
        <v>316</v>
      </c>
    </row>
    <row r="277" spans="1:1" x14ac:dyDescent="0.35">
      <c r="A277" s="6" t="s">
        <v>317</v>
      </c>
    </row>
    <row r="278" spans="1:1" x14ac:dyDescent="0.35">
      <c r="A278" s="6" t="s">
        <v>63</v>
      </c>
    </row>
    <row r="279" spans="1:1" x14ac:dyDescent="0.35">
      <c r="A279" s="6" t="s">
        <v>318</v>
      </c>
    </row>
    <row r="280" spans="1:1" x14ac:dyDescent="0.35">
      <c r="A280" s="6" t="s">
        <v>319</v>
      </c>
    </row>
    <row r="281" spans="1:1" x14ac:dyDescent="0.35">
      <c r="A281" s="6" t="s">
        <v>320</v>
      </c>
    </row>
    <row r="282" spans="1:1" x14ac:dyDescent="0.35">
      <c r="A282" s="6" t="s">
        <v>321</v>
      </c>
    </row>
    <row r="283" spans="1:1" ht="17.25" customHeight="1" x14ac:dyDescent="0.35">
      <c r="A283" s="5" t="s">
        <v>322</v>
      </c>
    </row>
    <row r="284" spans="1:1" x14ac:dyDescent="0.35">
      <c r="A284" s="6" t="s">
        <v>323</v>
      </c>
    </row>
    <row r="285" spans="1:1" x14ac:dyDescent="0.35">
      <c r="A285" s="6" t="s">
        <v>324</v>
      </c>
    </row>
    <row r="286" spans="1:1" x14ac:dyDescent="0.35">
      <c r="A286" s="6" t="s">
        <v>325</v>
      </c>
    </row>
    <row r="287" spans="1:1" x14ac:dyDescent="0.35">
      <c r="A287" s="6" t="s">
        <v>326</v>
      </c>
    </row>
    <row r="288" spans="1:1" x14ac:dyDescent="0.35">
      <c r="A288" s="6" t="s">
        <v>327</v>
      </c>
    </row>
    <row r="289" spans="1:1" x14ac:dyDescent="0.35">
      <c r="A289" s="6" t="s">
        <v>328</v>
      </c>
    </row>
    <row r="290" spans="1:1" x14ac:dyDescent="0.35">
      <c r="A290" s="6" t="s">
        <v>329</v>
      </c>
    </row>
    <row r="291" spans="1:1" x14ac:dyDescent="0.35">
      <c r="A291" s="6" t="s">
        <v>330</v>
      </c>
    </row>
    <row r="292" spans="1:1" x14ac:dyDescent="0.35">
      <c r="A292" s="6" t="s">
        <v>331</v>
      </c>
    </row>
    <row r="293" spans="1:1" x14ac:dyDescent="0.35">
      <c r="A293" s="6" t="s">
        <v>332</v>
      </c>
    </row>
    <row r="294" spans="1:1" x14ac:dyDescent="0.35">
      <c r="A294" s="6" t="s">
        <v>333</v>
      </c>
    </row>
    <row r="295" spans="1:1" x14ac:dyDescent="0.35">
      <c r="A295" s="6" t="s">
        <v>334</v>
      </c>
    </row>
    <row r="296" spans="1:1" x14ac:dyDescent="0.35">
      <c r="A296" s="6" t="s">
        <v>335</v>
      </c>
    </row>
    <row r="297" spans="1:1" x14ac:dyDescent="0.35">
      <c r="A297" s="6" t="s">
        <v>336</v>
      </c>
    </row>
    <row r="298" spans="1:1" x14ac:dyDescent="0.35">
      <c r="A298" s="6" t="s">
        <v>337</v>
      </c>
    </row>
    <row r="299" spans="1:1" x14ac:dyDescent="0.35">
      <c r="A299" s="6" t="s">
        <v>338</v>
      </c>
    </row>
    <row r="300" spans="1:1" x14ac:dyDescent="0.35">
      <c r="A300" s="6" t="s">
        <v>339</v>
      </c>
    </row>
    <row r="301" spans="1:1" ht="17.25" customHeight="1" x14ac:dyDescent="0.35">
      <c r="A301" s="6" t="s">
        <v>340</v>
      </c>
    </row>
    <row r="302" spans="1:1" ht="17.25" customHeight="1" x14ac:dyDescent="0.35">
      <c r="A302" s="5" t="s">
        <v>341</v>
      </c>
    </row>
    <row r="303" spans="1:1" x14ac:dyDescent="0.35">
      <c r="A303" s="6" t="s">
        <v>342</v>
      </c>
    </row>
    <row r="304" spans="1:1" x14ac:dyDescent="0.35">
      <c r="A304" s="6" t="s">
        <v>343</v>
      </c>
    </row>
    <row r="305" spans="1:1" x14ac:dyDescent="0.35">
      <c r="A305" s="6" t="s">
        <v>344</v>
      </c>
    </row>
    <row r="306" spans="1:1" x14ac:dyDescent="0.35">
      <c r="A306" s="6" t="s">
        <v>345</v>
      </c>
    </row>
    <row r="307" spans="1:1" x14ac:dyDescent="0.35">
      <c r="A307" s="6" t="s">
        <v>346</v>
      </c>
    </row>
    <row r="308" spans="1:1" x14ac:dyDescent="0.35">
      <c r="A308" s="6" t="s">
        <v>347</v>
      </c>
    </row>
    <row r="309" spans="1:1" x14ac:dyDescent="0.35">
      <c r="A309" s="6" t="s">
        <v>348</v>
      </c>
    </row>
    <row r="310" spans="1:1" x14ac:dyDescent="0.35">
      <c r="A310" s="6" t="s">
        <v>349</v>
      </c>
    </row>
    <row r="311" spans="1:1" x14ac:dyDescent="0.35">
      <c r="A311" s="6" t="s">
        <v>350</v>
      </c>
    </row>
    <row r="312" spans="1:1" x14ac:dyDescent="0.35">
      <c r="A312" s="6" t="s">
        <v>351</v>
      </c>
    </row>
    <row r="313" spans="1:1" ht="17.25" customHeight="1" x14ac:dyDescent="0.35">
      <c r="A313" s="5" t="s">
        <v>352</v>
      </c>
    </row>
    <row r="314" spans="1:1" x14ac:dyDescent="0.35">
      <c r="A314" s="6" t="s">
        <v>353</v>
      </c>
    </row>
    <row r="315" spans="1:1" x14ac:dyDescent="0.35">
      <c r="A315" s="6" t="s">
        <v>354</v>
      </c>
    </row>
    <row r="316" spans="1:1" x14ac:dyDescent="0.35">
      <c r="A316" s="6" t="s">
        <v>355</v>
      </c>
    </row>
    <row r="317" spans="1:1" x14ac:dyDescent="0.35">
      <c r="A317" s="6" t="s">
        <v>356</v>
      </c>
    </row>
    <row r="318" spans="1:1" x14ac:dyDescent="0.35">
      <c r="A318" s="6" t="s">
        <v>357</v>
      </c>
    </row>
    <row r="319" spans="1:1" x14ac:dyDescent="0.35">
      <c r="A319" s="6" t="s">
        <v>358</v>
      </c>
    </row>
    <row r="320" spans="1:1" x14ac:dyDescent="0.35">
      <c r="A320" s="6" t="s">
        <v>359</v>
      </c>
    </row>
    <row r="321" spans="1:1" x14ac:dyDescent="0.35">
      <c r="A321" s="6" t="s">
        <v>360</v>
      </c>
    </row>
    <row r="322" spans="1:1" x14ac:dyDescent="0.35">
      <c r="A322" s="6" t="s">
        <v>361</v>
      </c>
    </row>
    <row r="323" spans="1:1" x14ac:dyDescent="0.35">
      <c r="A323" s="6" t="s">
        <v>362</v>
      </c>
    </row>
    <row r="324" spans="1:1" x14ac:dyDescent="0.35">
      <c r="A324" s="6" t="s">
        <v>363</v>
      </c>
    </row>
    <row r="325" spans="1:1" ht="17.25" customHeight="1" x14ac:dyDescent="0.35">
      <c r="A325" s="5" t="s">
        <v>364</v>
      </c>
    </row>
    <row r="326" spans="1:1" x14ac:dyDescent="0.35">
      <c r="A326" s="6" t="s">
        <v>365</v>
      </c>
    </row>
    <row r="327" spans="1:1" x14ac:dyDescent="0.35">
      <c r="A327" s="6" t="s">
        <v>366</v>
      </c>
    </row>
    <row r="328" spans="1:1" x14ac:dyDescent="0.35">
      <c r="A328" s="6" t="s">
        <v>367</v>
      </c>
    </row>
    <row r="329" spans="1:1" x14ac:dyDescent="0.35">
      <c r="A329" s="6" t="s">
        <v>368</v>
      </c>
    </row>
    <row r="330" spans="1:1" x14ac:dyDescent="0.35">
      <c r="A330" s="6" t="s">
        <v>369</v>
      </c>
    </row>
    <row r="331" spans="1:1" x14ac:dyDescent="0.35">
      <c r="A331" s="6" t="s">
        <v>370</v>
      </c>
    </row>
    <row r="332" spans="1:1" x14ac:dyDescent="0.35">
      <c r="A332" s="6" t="s">
        <v>371</v>
      </c>
    </row>
    <row r="333" spans="1:1" x14ac:dyDescent="0.35">
      <c r="A333" s="6" t="s">
        <v>372</v>
      </c>
    </row>
    <row r="334" spans="1:1" x14ac:dyDescent="0.35">
      <c r="A334" s="6" t="s">
        <v>373</v>
      </c>
    </row>
    <row r="335" spans="1:1" x14ac:dyDescent="0.35">
      <c r="A335" s="6" t="s">
        <v>374</v>
      </c>
    </row>
    <row r="336" spans="1:1" x14ac:dyDescent="0.35">
      <c r="A336" s="6" t="s">
        <v>375</v>
      </c>
    </row>
    <row r="337" spans="1:1" ht="17.25" customHeight="1" x14ac:dyDescent="0.35">
      <c r="A337" s="5" t="s">
        <v>376</v>
      </c>
    </row>
    <row r="338" spans="1:1" x14ac:dyDescent="0.35">
      <c r="A338" s="6" t="s">
        <v>377</v>
      </c>
    </row>
    <row r="339" spans="1:1" x14ac:dyDescent="0.35">
      <c r="A339" s="6" t="s">
        <v>378</v>
      </c>
    </row>
    <row r="340" spans="1:1" x14ac:dyDescent="0.35">
      <c r="A340" s="6" t="s">
        <v>379</v>
      </c>
    </row>
    <row r="341" spans="1:1" x14ac:dyDescent="0.35">
      <c r="A341" s="6" t="s">
        <v>380</v>
      </c>
    </row>
    <row r="342" spans="1:1" x14ac:dyDescent="0.35">
      <c r="A342" s="6" t="s">
        <v>381</v>
      </c>
    </row>
    <row r="343" spans="1:1" x14ac:dyDescent="0.35">
      <c r="A343" s="6" t="s">
        <v>382</v>
      </c>
    </row>
    <row r="344" spans="1:1" x14ac:dyDescent="0.35">
      <c r="A344" s="6" t="s">
        <v>383</v>
      </c>
    </row>
    <row r="345" spans="1:1" x14ac:dyDescent="0.35">
      <c r="A345" s="6" t="s">
        <v>384</v>
      </c>
    </row>
    <row r="346" spans="1:1" x14ac:dyDescent="0.35">
      <c r="A346" s="6" t="s">
        <v>385</v>
      </c>
    </row>
    <row r="347" spans="1:1" x14ac:dyDescent="0.35">
      <c r="A347" s="6" t="s">
        <v>386</v>
      </c>
    </row>
    <row r="348" spans="1:1" x14ac:dyDescent="0.35">
      <c r="A348" s="6" t="s">
        <v>387</v>
      </c>
    </row>
    <row r="349" spans="1:1" x14ac:dyDescent="0.35">
      <c r="A349" s="6" t="s">
        <v>388</v>
      </c>
    </row>
    <row r="350" spans="1:1" x14ac:dyDescent="0.35">
      <c r="A350" s="6" t="s">
        <v>389</v>
      </c>
    </row>
    <row r="351" spans="1:1" x14ac:dyDescent="0.35">
      <c r="A351" s="6" t="s">
        <v>390</v>
      </c>
    </row>
    <row r="352" spans="1:1" x14ac:dyDescent="0.35">
      <c r="A352" s="6" t="s">
        <v>391</v>
      </c>
    </row>
    <row r="353" spans="1:1" x14ac:dyDescent="0.35">
      <c r="A353" s="6" t="s">
        <v>392</v>
      </c>
    </row>
    <row r="354" spans="1:1" ht="15.5" x14ac:dyDescent="0.35">
      <c r="A354" s="5" t="s">
        <v>393</v>
      </c>
    </row>
    <row r="355" spans="1:1" x14ac:dyDescent="0.35">
      <c r="A355" s="6" t="s">
        <v>394</v>
      </c>
    </row>
    <row r="356" spans="1:1" x14ac:dyDescent="0.35">
      <c r="A356" s="6" t="s">
        <v>395</v>
      </c>
    </row>
    <row r="357" spans="1:1" x14ac:dyDescent="0.35">
      <c r="A357" s="6" t="s">
        <v>396</v>
      </c>
    </row>
    <row r="358" spans="1:1" x14ac:dyDescent="0.35">
      <c r="A358" s="6" t="s">
        <v>397</v>
      </c>
    </row>
    <row r="359" spans="1:1" x14ac:dyDescent="0.35">
      <c r="A359" s="6" t="s">
        <v>398</v>
      </c>
    </row>
    <row r="360" spans="1:1" x14ac:dyDescent="0.35">
      <c r="A360" s="6" t="s">
        <v>399</v>
      </c>
    </row>
    <row r="361" spans="1:1" x14ac:dyDescent="0.35">
      <c r="A361" s="6" t="s">
        <v>400</v>
      </c>
    </row>
    <row r="362" spans="1:1" x14ac:dyDescent="0.35">
      <c r="A362" s="6" t="s">
        <v>401</v>
      </c>
    </row>
    <row r="363" spans="1:1" x14ac:dyDescent="0.35">
      <c r="A363" s="6" t="s">
        <v>402</v>
      </c>
    </row>
    <row r="364" spans="1:1" x14ac:dyDescent="0.35">
      <c r="A364" s="6" t="s">
        <v>403</v>
      </c>
    </row>
    <row r="365" spans="1:1" x14ac:dyDescent="0.35">
      <c r="A365" s="6" t="s">
        <v>404</v>
      </c>
    </row>
    <row r="366" spans="1:1" x14ac:dyDescent="0.35">
      <c r="A366" s="6" t="s">
        <v>405</v>
      </c>
    </row>
    <row r="367" spans="1:1" x14ac:dyDescent="0.35">
      <c r="A367" s="6" t="s">
        <v>406</v>
      </c>
    </row>
    <row r="368" spans="1:1" ht="12.65" customHeight="1" x14ac:dyDescent="0.35">
      <c r="A368" s="6" t="s">
        <v>407</v>
      </c>
    </row>
    <row r="369" spans="1:1" ht="15.5" x14ac:dyDescent="0.35">
      <c r="A369" s="5" t="s">
        <v>408</v>
      </c>
    </row>
    <row r="370" spans="1:1" x14ac:dyDescent="0.35">
      <c r="A370" s="6" t="s">
        <v>409</v>
      </c>
    </row>
    <row r="371" spans="1:1" x14ac:dyDescent="0.35">
      <c r="A371" s="6" t="s">
        <v>410</v>
      </c>
    </row>
    <row r="372" spans="1:1" x14ac:dyDescent="0.35">
      <c r="A372" s="6" t="s">
        <v>411</v>
      </c>
    </row>
    <row r="373" spans="1:1" x14ac:dyDescent="0.35">
      <c r="A373" s="6" t="s">
        <v>412</v>
      </c>
    </row>
    <row r="374" spans="1:1" x14ac:dyDescent="0.35">
      <c r="A374" s="6" t="s">
        <v>413</v>
      </c>
    </row>
    <row r="375" spans="1:1" x14ac:dyDescent="0.35">
      <c r="A375" s="6" t="s">
        <v>414</v>
      </c>
    </row>
    <row r="376" spans="1:1" x14ac:dyDescent="0.35">
      <c r="A376" s="6" t="s">
        <v>415</v>
      </c>
    </row>
    <row r="377" spans="1:1" x14ac:dyDescent="0.35">
      <c r="A377" s="6" t="s">
        <v>408</v>
      </c>
    </row>
    <row r="378" spans="1:1" ht="13.4" customHeight="1" x14ac:dyDescent="0.35">
      <c r="A378" s="6" t="s">
        <v>416</v>
      </c>
    </row>
    <row r="379" spans="1:1" x14ac:dyDescent="0.35">
      <c r="A379" s="6" t="s">
        <v>417</v>
      </c>
    </row>
    <row r="380" spans="1:1" x14ac:dyDescent="0.35">
      <c r="A380" s="6" t="s">
        <v>418</v>
      </c>
    </row>
    <row r="381" spans="1:1" x14ac:dyDescent="0.35">
      <c r="A381" s="6" t="s">
        <v>419</v>
      </c>
    </row>
    <row r="382" spans="1:1" x14ac:dyDescent="0.35">
      <c r="A382" s="6" t="s">
        <v>420</v>
      </c>
    </row>
    <row r="383" spans="1:1" x14ac:dyDescent="0.35">
      <c r="A383" s="6" t="s">
        <v>421</v>
      </c>
    </row>
    <row r="384" spans="1:1" x14ac:dyDescent="0.35">
      <c r="A384" s="6" t="s">
        <v>422</v>
      </c>
    </row>
    <row r="385" spans="1:1" x14ac:dyDescent="0.35">
      <c r="A385" s="6" t="s">
        <v>423</v>
      </c>
    </row>
    <row r="386" spans="1:1" x14ac:dyDescent="0.35">
      <c r="A386" s="6" t="s">
        <v>424</v>
      </c>
    </row>
    <row r="387" spans="1:1" x14ac:dyDescent="0.35">
      <c r="A387" s="6" t="s">
        <v>425</v>
      </c>
    </row>
    <row r="388" spans="1:1" x14ac:dyDescent="0.35">
      <c r="A388" s="6" t="s">
        <v>426</v>
      </c>
    </row>
    <row r="389" spans="1:1" x14ac:dyDescent="0.35">
      <c r="A389" s="6" t="s">
        <v>427</v>
      </c>
    </row>
    <row r="390" spans="1:1" x14ac:dyDescent="0.35">
      <c r="A390" s="6" t="s">
        <v>428</v>
      </c>
    </row>
    <row r="391" spans="1:1" x14ac:dyDescent="0.35">
      <c r="A391" s="6" t="s">
        <v>429</v>
      </c>
    </row>
    <row r="392" spans="1:1" x14ac:dyDescent="0.35">
      <c r="A392" s="6" t="s">
        <v>430</v>
      </c>
    </row>
    <row r="393" spans="1:1" ht="12.65" customHeight="1" x14ac:dyDescent="0.35">
      <c r="A393" s="6" t="s">
        <v>431</v>
      </c>
    </row>
    <row r="394" spans="1:1" ht="12.65" customHeight="1" x14ac:dyDescent="0.35">
      <c r="A394" s="6" t="s">
        <v>432</v>
      </c>
    </row>
    <row r="395" spans="1:1" ht="12.65" customHeight="1" x14ac:dyDescent="0.35">
      <c r="A395" s="6" t="s">
        <v>433</v>
      </c>
    </row>
    <row r="396" spans="1:1" ht="12.65" customHeight="1" x14ac:dyDescent="0.35">
      <c r="A396" s="6" t="s">
        <v>434</v>
      </c>
    </row>
    <row r="397" spans="1:1" ht="12.65" customHeight="1" x14ac:dyDescent="0.35">
      <c r="A397" s="6" t="s">
        <v>435</v>
      </c>
    </row>
    <row r="398" spans="1:1" ht="12.65" customHeight="1" x14ac:dyDescent="0.35">
      <c r="A398" s="6" t="s">
        <v>436</v>
      </c>
    </row>
    <row r="399" spans="1:1" x14ac:dyDescent="0.35">
      <c r="A399" s="6" t="s">
        <v>437</v>
      </c>
    </row>
    <row r="400" spans="1:1" x14ac:dyDescent="0.35">
      <c r="A400" s="6"/>
    </row>
    <row r="401" spans="1:1" ht="15.5" x14ac:dyDescent="0.35">
      <c r="A401" s="5" t="s">
        <v>438</v>
      </c>
    </row>
    <row r="402" spans="1:1" x14ac:dyDescent="0.35">
      <c r="A402" s="6" t="s">
        <v>439</v>
      </c>
    </row>
    <row r="403" spans="1:1" x14ac:dyDescent="0.35">
      <c r="A403" s="6" t="s">
        <v>440</v>
      </c>
    </row>
    <row r="404" spans="1:1" x14ac:dyDescent="0.35">
      <c r="A404" s="6" t="s">
        <v>441</v>
      </c>
    </row>
    <row r="405" spans="1:1" x14ac:dyDescent="0.35">
      <c r="A405" s="6" t="s">
        <v>442</v>
      </c>
    </row>
    <row r="406" spans="1:1" ht="25" x14ac:dyDescent="0.35">
      <c r="A406" s="6" t="s">
        <v>443</v>
      </c>
    </row>
    <row r="407" spans="1:1" x14ac:dyDescent="0.35">
      <c r="A407" s="6" t="s">
        <v>444</v>
      </c>
    </row>
    <row r="408" spans="1:1" x14ac:dyDescent="0.35">
      <c r="A408" s="6" t="s">
        <v>445</v>
      </c>
    </row>
    <row r="409" spans="1:1" x14ac:dyDescent="0.35">
      <c r="A409" s="6" t="s">
        <v>446</v>
      </c>
    </row>
    <row r="410" spans="1:1" x14ac:dyDescent="0.35">
      <c r="A410" s="6" t="s">
        <v>447</v>
      </c>
    </row>
    <row r="411" spans="1:1" x14ac:dyDescent="0.35">
      <c r="A411" s="6" t="s">
        <v>448</v>
      </c>
    </row>
    <row r="412" spans="1:1" x14ac:dyDescent="0.35">
      <c r="A412" s="11"/>
    </row>
    <row r="413" spans="1:1" ht="17.5" customHeight="1" x14ac:dyDescent="0.35">
      <c r="A413" s="4" t="s">
        <v>449</v>
      </c>
    </row>
    <row r="414" spans="1:1" ht="15.5" x14ac:dyDescent="0.35">
      <c r="A414" s="5" t="s">
        <v>450</v>
      </c>
    </row>
    <row r="415" spans="1:1" x14ac:dyDescent="0.35">
      <c r="A415" s="6" t="s">
        <v>451</v>
      </c>
    </row>
    <row r="416" spans="1:1" x14ac:dyDescent="0.35">
      <c r="A416" s="6" t="s">
        <v>452</v>
      </c>
    </row>
    <row r="417" spans="1:1" x14ac:dyDescent="0.35">
      <c r="A417" s="6" t="s">
        <v>453</v>
      </c>
    </row>
    <row r="418" spans="1:1" x14ac:dyDescent="0.35">
      <c r="A418" s="6" t="s">
        <v>454</v>
      </c>
    </row>
    <row r="419" spans="1:1" x14ac:dyDescent="0.35">
      <c r="A419" s="6" t="s">
        <v>455</v>
      </c>
    </row>
    <row r="420" spans="1:1" x14ac:dyDescent="0.35">
      <c r="A420" s="6" t="s">
        <v>456</v>
      </c>
    </row>
    <row r="421" spans="1:1" x14ac:dyDescent="0.35">
      <c r="A421" s="6" t="s">
        <v>457</v>
      </c>
    </row>
    <row r="422" spans="1:1" x14ac:dyDescent="0.35">
      <c r="A422" s="6" t="s">
        <v>450</v>
      </c>
    </row>
    <row r="423" spans="1:1" x14ac:dyDescent="0.35">
      <c r="A423" s="6" t="s">
        <v>458</v>
      </c>
    </row>
    <row r="424" spans="1:1" x14ac:dyDescent="0.35">
      <c r="A424" s="6" t="s">
        <v>459</v>
      </c>
    </row>
    <row r="425" spans="1:1" x14ac:dyDescent="0.35">
      <c r="A425" s="6" t="s">
        <v>460</v>
      </c>
    </row>
    <row r="426" spans="1:1" ht="13.4" customHeight="1" x14ac:dyDescent="0.35">
      <c r="A426" s="6" t="s">
        <v>461</v>
      </c>
    </row>
    <row r="427" spans="1:1" ht="13.4" customHeight="1" x14ac:dyDescent="0.35">
      <c r="A427" s="6" t="s">
        <v>462</v>
      </c>
    </row>
    <row r="428" spans="1:1" x14ac:dyDescent="0.35">
      <c r="A428" s="6" t="s">
        <v>463</v>
      </c>
    </row>
    <row r="429" spans="1:1" ht="15.5" x14ac:dyDescent="0.35">
      <c r="A429" s="5" t="s">
        <v>464</v>
      </c>
    </row>
    <row r="430" spans="1:1" x14ac:dyDescent="0.35">
      <c r="A430" s="6" t="s">
        <v>465</v>
      </c>
    </row>
    <row r="431" spans="1:1" x14ac:dyDescent="0.35">
      <c r="A431" s="6" t="s">
        <v>466</v>
      </c>
    </row>
    <row r="432" spans="1:1" x14ac:dyDescent="0.35">
      <c r="A432" s="6" t="s">
        <v>467</v>
      </c>
    </row>
    <row r="433" spans="1:1" x14ac:dyDescent="0.35">
      <c r="A433" s="6" t="s">
        <v>468</v>
      </c>
    </row>
    <row r="434" spans="1:1" x14ac:dyDescent="0.35">
      <c r="A434" s="6" t="s">
        <v>469</v>
      </c>
    </row>
    <row r="435" spans="1:1" x14ac:dyDescent="0.35">
      <c r="A435" s="6" t="s">
        <v>470</v>
      </c>
    </row>
    <row r="436" spans="1:1" x14ac:dyDescent="0.35">
      <c r="A436" s="6" t="s">
        <v>471</v>
      </c>
    </row>
    <row r="437" spans="1:1" ht="15.5" x14ac:dyDescent="0.35">
      <c r="A437" s="8"/>
    </row>
    <row r="438" spans="1:1" ht="17.25" customHeight="1" x14ac:dyDescent="0.35">
      <c r="A438" s="4" t="s">
        <v>472</v>
      </c>
    </row>
    <row r="439" spans="1:1" ht="17.25" customHeight="1" x14ac:dyDescent="0.35">
      <c r="A439" s="5" t="s">
        <v>473</v>
      </c>
    </row>
    <row r="440" spans="1:1" x14ac:dyDescent="0.35">
      <c r="A440" s="6" t="s">
        <v>474</v>
      </c>
    </row>
    <row r="441" spans="1:1" x14ac:dyDescent="0.35">
      <c r="A441" s="6" t="s">
        <v>475</v>
      </c>
    </row>
    <row r="442" spans="1:1" x14ac:dyDescent="0.35">
      <c r="A442" s="6" t="s">
        <v>476</v>
      </c>
    </row>
    <row r="443" spans="1:1" x14ac:dyDescent="0.35">
      <c r="A443" s="6" t="s">
        <v>477</v>
      </c>
    </row>
    <row r="444" spans="1:1" x14ac:dyDescent="0.35">
      <c r="A444" s="6" t="s">
        <v>478</v>
      </c>
    </row>
    <row r="445" spans="1:1" ht="17.5" customHeight="1" x14ac:dyDescent="0.35">
      <c r="A445" s="5" t="s">
        <v>479</v>
      </c>
    </row>
    <row r="446" spans="1:1" x14ac:dyDescent="0.35">
      <c r="A446" s="6" t="s">
        <v>480</v>
      </c>
    </row>
    <row r="447" spans="1:1" x14ac:dyDescent="0.35">
      <c r="A447" s="6" t="s">
        <v>481</v>
      </c>
    </row>
    <row r="448" spans="1:1" x14ac:dyDescent="0.35">
      <c r="A448" s="6" t="s">
        <v>482</v>
      </c>
    </row>
    <row r="449" spans="1:1" x14ac:dyDescent="0.35">
      <c r="A449" s="6" t="s">
        <v>483</v>
      </c>
    </row>
    <row r="450" spans="1:1" x14ac:dyDescent="0.35">
      <c r="A450" s="6" t="s">
        <v>484</v>
      </c>
    </row>
    <row r="451" spans="1:1" x14ac:dyDescent="0.35">
      <c r="A451" s="6" t="s">
        <v>485</v>
      </c>
    </row>
    <row r="452" spans="1:1" x14ac:dyDescent="0.35">
      <c r="A452" s="6" t="s">
        <v>486</v>
      </c>
    </row>
    <row r="453" spans="1:1" x14ac:dyDescent="0.35">
      <c r="A453" s="6" t="s">
        <v>487</v>
      </c>
    </row>
    <row r="454" spans="1:1" x14ac:dyDescent="0.35">
      <c r="A454" s="6" t="s">
        <v>488</v>
      </c>
    </row>
    <row r="455" spans="1:1" x14ac:dyDescent="0.35">
      <c r="A455" s="6" t="s">
        <v>489</v>
      </c>
    </row>
    <row r="456" spans="1:1" x14ac:dyDescent="0.35">
      <c r="A456" s="6" t="s">
        <v>490</v>
      </c>
    </row>
    <row r="457" spans="1:1" x14ac:dyDescent="0.35">
      <c r="A457" s="12" t="s">
        <v>491</v>
      </c>
    </row>
    <row r="458" spans="1:1" ht="17.25" customHeight="1" x14ac:dyDescent="0.35">
      <c r="A458" s="5" t="s">
        <v>492</v>
      </c>
    </row>
    <row r="459" spans="1:1" x14ac:dyDescent="0.35">
      <c r="A459" s="6" t="s">
        <v>493</v>
      </c>
    </row>
    <row r="460" spans="1:1" x14ac:dyDescent="0.35">
      <c r="A460" s="6" t="s">
        <v>494</v>
      </c>
    </row>
    <row r="461" spans="1:1" x14ac:dyDescent="0.35">
      <c r="A461" s="6" t="s">
        <v>495</v>
      </c>
    </row>
    <row r="462" spans="1:1" x14ac:dyDescent="0.35">
      <c r="A462" s="6" t="s">
        <v>496</v>
      </c>
    </row>
    <row r="463" spans="1:1" x14ac:dyDescent="0.35">
      <c r="A463" s="6" t="s">
        <v>497</v>
      </c>
    </row>
    <row r="464" spans="1:1" x14ac:dyDescent="0.35">
      <c r="A464" s="6" t="s">
        <v>498</v>
      </c>
    </row>
    <row r="465" spans="1:1" x14ac:dyDescent="0.35">
      <c r="A465" s="6" t="s">
        <v>499</v>
      </c>
    </row>
    <row r="466" spans="1:1" x14ac:dyDescent="0.35">
      <c r="A466" s="6" t="s">
        <v>500</v>
      </c>
    </row>
    <row r="467" spans="1:1" x14ac:dyDescent="0.35">
      <c r="A467" s="6" t="s">
        <v>501</v>
      </c>
    </row>
    <row r="468" spans="1:1" ht="14.5" customHeight="1" x14ac:dyDescent="0.35">
      <c r="A468" s="6" t="s">
        <v>502</v>
      </c>
    </row>
    <row r="469" spans="1:1" x14ac:dyDescent="0.35">
      <c r="A469" s="6" t="s">
        <v>503</v>
      </c>
    </row>
    <row r="470" spans="1:1" x14ac:dyDescent="0.35">
      <c r="A470" s="6" t="s">
        <v>504</v>
      </c>
    </row>
    <row r="471" spans="1:1" x14ac:dyDescent="0.35">
      <c r="A471" s="6" t="s">
        <v>505</v>
      </c>
    </row>
    <row r="472" spans="1:1" x14ac:dyDescent="0.35">
      <c r="A472" s="6" t="s">
        <v>506</v>
      </c>
    </row>
    <row r="473" spans="1:1" x14ac:dyDescent="0.35">
      <c r="A473" s="6" t="s">
        <v>507</v>
      </c>
    </row>
    <row r="474" spans="1:1" x14ac:dyDescent="0.35">
      <c r="A474" s="6" t="s">
        <v>508</v>
      </c>
    </row>
    <row r="475" spans="1:1" x14ac:dyDescent="0.35">
      <c r="A475" s="6" t="s">
        <v>509</v>
      </c>
    </row>
    <row r="476" spans="1:1" x14ac:dyDescent="0.35">
      <c r="A476" s="6" t="s">
        <v>510</v>
      </c>
    </row>
    <row r="477" spans="1:1" x14ac:dyDescent="0.35">
      <c r="A477" s="6" t="s">
        <v>511</v>
      </c>
    </row>
    <row r="478" spans="1:1" ht="17.25" customHeight="1" x14ac:dyDescent="0.35">
      <c r="A478" s="5" t="s">
        <v>512</v>
      </c>
    </row>
    <row r="479" spans="1:1" x14ac:dyDescent="0.35">
      <c r="A479" s="6" t="s">
        <v>513</v>
      </c>
    </row>
    <row r="480" spans="1:1" x14ac:dyDescent="0.35">
      <c r="A480" s="6" t="s">
        <v>514</v>
      </c>
    </row>
    <row r="481" spans="1:1" x14ac:dyDescent="0.35">
      <c r="A481" s="6" t="s">
        <v>515</v>
      </c>
    </row>
    <row r="482" spans="1:1" x14ac:dyDescent="0.35">
      <c r="A482" s="6" t="s">
        <v>516</v>
      </c>
    </row>
    <row r="483" spans="1:1" x14ac:dyDescent="0.35">
      <c r="A483" s="6" t="s">
        <v>517</v>
      </c>
    </row>
    <row r="484" spans="1:1" x14ac:dyDescent="0.35">
      <c r="A484" s="6" t="s">
        <v>518</v>
      </c>
    </row>
    <row r="485" spans="1:1" x14ac:dyDescent="0.35">
      <c r="A485" s="6" t="s">
        <v>519</v>
      </c>
    </row>
    <row r="486" spans="1:1" x14ac:dyDescent="0.35">
      <c r="A486" s="6" t="s">
        <v>520</v>
      </c>
    </row>
    <row r="487" spans="1:1" x14ac:dyDescent="0.35">
      <c r="A487" s="6" t="s">
        <v>521</v>
      </c>
    </row>
    <row r="488" spans="1:1" x14ac:dyDescent="0.35">
      <c r="A488" s="6" t="s">
        <v>522</v>
      </c>
    </row>
    <row r="489" spans="1:1" x14ac:dyDescent="0.35">
      <c r="A489" s="6" t="s">
        <v>523</v>
      </c>
    </row>
    <row r="490" spans="1:1" x14ac:dyDescent="0.35">
      <c r="A490" s="6" t="s">
        <v>524</v>
      </c>
    </row>
    <row r="491" spans="1:1" x14ac:dyDescent="0.35">
      <c r="A491" s="6" t="s">
        <v>525</v>
      </c>
    </row>
    <row r="492" spans="1:1" x14ac:dyDescent="0.35">
      <c r="A492" s="6" t="s">
        <v>526</v>
      </c>
    </row>
    <row r="493" spans="1:1" x14ac:dyDescent="0.35">
      <c r="A493" s="6" t="s">
        <v>527</v>
      </c>
    </row>
    <row r="494" spans="1:1" x14ac:dyDescent="0.35">
      <c r="A494" s="6" t="s">
        <v>528</v>
      </c>
    </row>
    <row r="495" spans="1:1" x14ac:dyDescent="0.35">
      <c r="A495" s="6" t="s">
        <v>529</v>
      </c>
    </row>
    <row r="496" spans="1:1" x14ac:dyDescent="0.35">
      <c r="A496" s="6" t="s">
        <v>530</v>
      </c>
    </row>
    <row r="497" spans="1:1" x14ac:dyDescent="0.35">
      <c r="A497" s="6" t="s">
        <v>531</v>
      </c>
    </row>
    <row r="498" spans="1:1" x14ac:dyDescent="0.35">
      <c r="A498" s="6" t="s">
        <v>532</v>
      </c>
    </row>
    <row r="499" spans="1:1" x14ac:dyDescent="0.35">
      <c r="A499" s="6" t="s">
        <v>533</v>
      </c>
    </row>
    <row r="500" spans="1:1" ht="17.25" customHeight="1" x14ac:dyDescent="0.35">
      <c r="A500" s="5" t="s">
        <v>534</v>
      </c>
    </row>
    <row r="501" spans="1:1" x14ac:dyDescent="0.35">
      <c r="A501" s="6" t="s">
        <v>535</v>
      </c>
    </row>
    <row r="502" spans="1:1" x14ac:dyDescent="0.35">
      <c r="A502" s="6" t="s">
        <v>534</v>
      </c>
    </row>
    <row r="503" spans="1:1" x14ac:dyDescent="0.35">
      <c r="A503" s="6" t="s">
        <v>536</v>
      </c>
    </row>
    <row r="504" spans="1:1" x14ac:dyDescent="0.35">
      <c r="A504" s="6" t="s">
        <v>537</v>
      </c>
    </row>
    <row r="505" spans="1:1" x14ac:dyDescent="0.35">
      <c r="A505" s="6" t="s">
        <v>538</v>
      </c>
    </row>
    <row r="506" spans="1:1" x14ac:dyDescent="0.35">
      <c r="A506" s="6" t="s">
        <v>539</v>
      </c>
    </row>
    <row r="507" spans="1:1" x14ac:dyDescent="0.35">
      <c r="A507" s="6" t="s">
        <v>540</v>
      </c>
    </row>
    <row r="508" spans="1:1" x14ac:dyDescent="0.35">
      <c r="A508" s="6" t="s">
        <v>541</v>
      </c>
    </row>
    <row r="509" spans="1:1" x14ac:dyDescent="0.35">
      <c r="A509" s="6" t="s">
        <v>542</v>
      </c>
    </row>
    <row r="510" spans="1:1" x14ac:dyDescent="0.35">
      <c r="A510" s="6" t="s">
        <v>543</v>
      </c>
    </row>
    <row r="511" spans="1:1" x14ac:dyDescent="0.35">
      <c r="A511" s="6" t="s">
        <v>544</v>
      </c>
    </row>
    <row r="512" spans="1:1" x14ac:dyDescent="0.35">
      <c r="A512" s="6" t="s">
        <v>545</v>
      </c>
    </row>
    <row r="513" spans="1:1" x14ac:dyDescent="0.35">
      <c r="A513" s="6" t="s">
        <v>546</v>
      </c>
    </row>
    <row r="514" spans="1:1" x14ac:dyDescent="0.35">
      <c r="A514" s="6" t="s">
        <v>547</v>
      </c>
    </row>
    <row r="515" spans="1:1" x14ac:dyDescent="0.35">
      <c r="A515" s="6" t="s">
        <v>548</v>
      </c>
    </row>
    <row r="516" spans="1:1" ht="15.5" x14ac:dyDescent="0.35">
      <c r="A516" s="8"/>
    </row>
    <row r="517" spans="1:1" ht="17.25" customHeight="1" x14ac:dyDescent="0.35">
      <c r="A517" s="4" t="s">
        <v>549</v>
      </c>
    </row>
    <row r="518" spans="1:1" ht="17.25" customHeight="1" x14ac:dyDescent="0.35">
      <c r="A518" s="5" t="s">
        <v>550</v>
      </c>
    </row>
    <row r="519" spans="1:1" x14ac:dyDescent="0.35">
      <c r="A519" s="6" t="s">
        <v>551</v>
      </c>
    </row>
    <row r="520" spans="1:1" x14ac:dyDescent="0.35">
      <c r="A520" s="6" t="s">
        <v>552</v>
      </c>
    </row>
    <row r="521" spans="1:1" x14ac:dyDescent="0.35">
      <c r="A521" s="6" t="s">
        <v>553</v>
      </c>
    </row>
    <row r="522" spans="1:1" x14ac:dyDescent="0.35">
      <c r="A522" s="6" t="s">
        <v>554</v>
      </c>
    </row>
    <row r="523" spans="1:1" x14ac:dyDescent="0.35">
      <c r="A523" s="6" t="s">
        <v>555</v>
      </c>
    </row>
    <row r="524" spans="1:1" x14ac:dyDescent="0.35">
      <c r="A524" s="6" t="s">
        <v>556</v>
      </c>
    </row>
    <row r="525" spans="1:1" x14ac:dyDescent="0.35">
      <c r="A525" s="6" t="s">
        <v>557</v>
      </c>
    </row>
    <row r="526" spans="1:1" x14ac:dyDescent="0.35">
      <c r="A526" s="6" t="s">
        <v>558</v>
      </c>
    </row>
    <row r="527" spans="1:1" x14ac:dyDescent="0.35">
      <c r="A527" s="6" t="s">
        <v>559</v>
      </c>
    </row>
    <row r="528" spans="1:1" x14ac:dyDescent="0.35">
      <c r="A528" s="6" t="s">
        <v>560</v>
      </c>
    </row>
    <row r="529" spans="1:1" x14ac:dyDescent="0.35">
      <c r="A529" s="6" t="s">
        <v>561</v>
      </c>
    </row>
    <row r="530" spans="1:1" x14ac:dyDescent="0.35">
      <c r="A530" s="6" t="s">
        <v>562</v>
      </c>
    </row>
    <row r="531" spans="1:1" x14ac:dyDescent="0.35">
      <c r="A531" s="6" t="s">
        <v>563</v>
      </c>
    </row>
    <row r="532" spans="1:1" x14ac:dyDescent="0.35">
      <c r="A532" s="6" t="s">
        <v>564</v>
      </c>
    </row>
    <row r="533" spans="1:1" x14ac:dyDescent="0.35">
      <c r="A533" s="6" t="s">
        <v>565</v>
      </c>
    </row>
    <row r="534" spans="1:1" x14ac:dyDescent="0.35">
      <c r="A534" s="6" t="s">
        <v>566</v>
      </c>
    </row>
    <row r="535" spans="1:1" x14ac:dyDescent="0.35">
      <c r="A535" s="6" t="s">
        <v>567</v>
      </c>
    </row>
    <row r="536" spans="1:1" x14ac:dyDescent="0.35">
      <c r="A536" s="6" t="s">
        <v>568</v>
      </c>
    </row>
    <row r="537" spans="1:1" x14ac:dyDescent="0.35">
      <c r="A537" s="6" t="s">
        <v>569</v>
      </c>
    </row>
    <row r="538" spans="1:1" x14ac:dyDescent="0.35">
      <c r="A538" s="6" t="s">
        <v>570</v>
      </c>
    </row>
    <row r="539" spans="1:1" ht="15.5" x14ac:dyDescent="0.35">
      <c r="A539" s="5" t="s">
        <v>571</v>
      </c>
    </row>
    <row r="540" spans="1:1" x14ac:dyDescent="0.35">
      <c r="A540" s="6" t="s">
        <v>572</v>
      </c>
    </row>
    <row r="541" spans="1:1" x14ac:dyDescent="0.35">
      <c r="A541" s="6" t="s">
        <v>573</v>
      </c>
    </row>
    <row r="542" spans="1:1" x14ac:dyDescent="0.35">
      <c r="A542" s="6" t="s">
        <v>574</v>
      </c>
    </row>
    <row r="543" spans="1:1" x14ac:dyDescent="0.35">
      <c r="A543" s="6" t="s">
        <v>575</v>
      </c>
    </row>
    <row r="544" spans="1:1" x14ac:dyDescent="0.35">
      <c r="A544" s="6" t="s">
        <v>576</v>
      </c>
    </row>
    <row r="545" spans="1:1" x14ac:dyDescent="0.35">
      <c r="A545" s="6" t="s">
        <v>577</v>
      </c>
    </row>
    <row r="546" spans="1:1" x14ac:dyDescent="0.35">
      <c r="A546" s="6" t="s">
        <v>578</v>
      </c>
    </row>
    <row r="547" spans="1:1" x14ac:dyDescent="0.35">
      <c r="A547" s="6" t="s">
        <v>579</v>
      </c>
    </row>
    <row r="548" spans="1:1" x14ac:dyDescent="0.35">
      <c r="A548" s="6" t="s">
        <v>580</v>
      </c>
    </row>
    <row r="549" spans="1:1" x14ac:dyDescent="0.35">
      <c r="A549" s="6" t="s">
        <v>571</v>
      </c>
    </row>
    <row r="550" spans="1:1" x14ac:dyDescent="0.35">
      <c r="A550" s="6" t="s">
        <v>581</v>
      </c>
    </row>
    <row r="551" spans="1:1" x14ac:dyDescent="0.35">
      <c r="A551" s="6" t="s">
        <v>582</v>
      </c>
    </row>
    <row r="552" spans="1:1" x14ac:dyDescent="0.35">
      <c r="A552" s="6" t="s">
        <v>583</v>
      </c>
    </row>
    <row r="553" spans="1:1" x14ac:dyDescent="0.35">
      <c r="A553" s="6" t="s">
        <v>584</v>
      </c>
    </row>
    <row r="554" spans="1:1" ht="17.25" customHeight="1" x14ac:dyDescent="0.35">
      <c r="A554" s="5" t="s">
        <v>585</v>
      </c>
    </row>
    <row r="555" spans="1:1" x14ac:dyDescent="0.35">
      <c r="A555" s="6" t="s">
        <v>586</v>
      </c>
    </row>
    <row r="556" spans="1:1" x14ac:dyDescent="0.35">
      <c r="A556" s="6" t="s">
        <v>587</v>
      </c>
    </row>
    <row r="557" spans="1:1" x14ac:dyDescent="0.35">
      <c r="A557" s="6" t="s">
        <v>588</v>
      </c>
    </row>
    <row r="558" spans="1:1" x14ac:dyDescent="0.35">
      <c r="A558" s="6" t="s">
        <v>589</v>
      </c>
    </row>
    <row r="559" spans="1:1" x14ac:dyDescent="0.35">
      <c r="A559" s="6" t="s">
        <v>590</v>
      </c>
    </row>
    <row r="560" spans="1:1" x14ac:dyDescent="0.35">
      <c r="A560" s="6" t="s">
        <v>591</v>
      </c>
    </row>
    <row r="561" spans="1:1" x14ac:dyDescent="0.35">
      <c r="A561" s="6" t="s">
        <v>592</v>
      </c>
    </row>
    <row r="562" spans="1:1" x14ac:dyDescent="0.35">
      <c r="A562" s="6" t="s">
        <v>585</v>
      </c>
    </row>
    <row r="563" spans="1:1" x14ac:dyDescent="0.35">
      <c r="A563" s="6" t="s">
        <v>593</v>
      </c>
    </row>
    <row r="564" spans="1:1" x14ac:dyDescent="0.35">
      <c r="A564" s="6" t="s">
        <v>594</v>
      </c>
    </row>
    <row r="565" spans="1:1" x14ac:dyDescent="0.35">
      <c r="A565" s="6" t="s">
        <v>595</v>
      </c>
    </row>
    <row r="566" spans="1:1" x14ac:dyDescent="0.35">
      <c r="A566" s="6" t="s">
        <v>596</v>
      </c>
    </row>
    <row r="567" spans="1:1" x14ac:dyDescent="0.35">
      <c r="A567" s="6" t="s">
        <v>597</v>
      </c>
    </row>
    <row r="568" spans="1:1" ht="17.25" customHeight="1" x14ac:dyDescent="0.35">
      <c r="A568" s="5" t="s">
        <v>598</v>
      </c>
    </row>
    <row r="569" spans="1:1" ht="17.25" customHeight="1" x14ac:dyDescent="0.35">
      <c r="A569" s="6" t="s">
        <v>599</v>
      </c>
    </row>
    <row r="570" spans="1:1" x14ac:dyDescent="0.35">
      <c r="A570" s="6" t="s">
        <v>600</v>
      </c>
    </row>
    <row r="571" spans="1:1" x14ac:dyDescent="0.35">
      <c r="A571" s="6" t="s">
        <v>601</v>
      </c>
    </row>
    <row r="572" spans="1:1" x14ac:dyDescent="0.35">
      <c r="A572" s="6" t="s">
        <v>602</v>
      </c>
    </row>
    <row r="573" spans="1:1" x14ac:dyDescent="0.35">
      <c r="A573" s="6" t="s">
        <v>603</v>
      </c>
    </row>
    <row r="574" spans="1:1" x14ac:dyDescent="0.35">
      <c r="A574" s="6" t="s">
        <v>604</v>
      </c>
    </row>
    <row r="575" spans="1:1" x14ac:dyDescent="0.35">
      <c r="A575" s="6" t="s">
        <v>605</v>
      </c>
    </row>
    <row r="576" spans="1:1" ht="17.25" customHeight="1" x14ac:dyDescent="0.35">
      <c r="A576" s="5" t="s">
        <v>606</v>
      </c>
    </row>
    <row r="577" spans="1:1" x14ac:dyDescent="0.35">
      <c r="A577" s="6" t="s">
        <v>607</v>
      </c>
    </row>
    <row r="578" spans="1:1" x14ac:dyDescent="0.35">
      <c r="A578" s="6" t="s">
        <v>608</v>
      </c>
    </row>
    <row r="579" spans="1:1" x14ac:dyDescent="0.35">
      <c r="A579" s="6" t="s">
        <v>609</v>
      </c>
    </row>
    <row r="580" spans="1:1" x14ac:dyDescent="0.35">
      <c r="A580" s="6" t="s">
        <v>610</v>
      </c>
    </row>
    <row r="581" spans="1:1" x14ac:dyDescent="0.35">
      <c r="A581" s="6" t="s">
        <v>611</v>
      </c>
    </row>
    <row r="582" spans="1:1" x14ac:dyDescent="0.35">
      <c r="A582" s="6" t="s">
        <v>612</v>
      </c>
    </row>
    <row r="583" spans="1:1" x14ac:dyDescent="0.35">
      <c r="A583" s="6" t="s">
        <v>613</v>
      </c>
    </row>
    <row r="584" spans="1:1" x14ac:dyDescent="0.35">
      <c r="A584" s="6" t="s">
        <v>614</v>
      </c>
    </row>
    <row r="585" spans="1:1" x14ac:dyDescent="0.35">
      <c r="A585" s="6" t="s">
        <v>615</v>
      </c>
    </row>
    <row r="586" spans="1:1" x14ac:dyDescent="0.35">
      <c r="A586" s="6" t="s">
        <v>616</v>
      </c>
    </row>
    <row r="587" spans="1:1" x14ac:dyDescent="0.35">
      <c r="A587" s="6" t="s">
        <v>617</v>
      </c>
    </row>
    <row r="588" spans="1:1" x14ac:dyDescent="0.35">
      <c r="A588" s="6" t="s">
        <v>618</v>
      </c>
    </row>
    <row r="589" spans="1:1" ht="25" x14ac:dyDescent="0.35">
      <c r="A589" s="6" t="s">
        <v>619</v>
      </c>
    </row>
    <row r="590" spans="1:1" ht="17.25" customHeight="1" x14ac:dyDescent="0.35">
      <c r="A590" s="5" t="s">
        <v>620</v>
      </c>
    </row>
    <row r="591" spans="1:1" x14ac:dyDescent="0.35">
      <c r="A591" s="6" t="s">
        <v>621</v>
      </c>
    </row>
    <row r="592" spans="1:1" x14ac:dyDescent="0.35">
      <c r="A592" s="6" t="s">
        <v>622</v>
      </c>
    </row>
    <row r="593" spans="1:1" x14ac:dyDescent="0.35">
      <c r="A593" s="6" t="s">
        <v>623</v>
      </c>
    </row>
    <row r="594" spans="1:1" x14ac:dyDescent="0.35">
      <c r="A594" s="6" t="s">
        <v>620</v>
      </c>
    </row>
    <row r="595" spans="1:1" x14ac:dyDescent="0.35">
      <c r="A595" s="6" t="s">
        <v>624</v>
      </c>
    </row>
    <row r="596" spans="1:1" x14ac:dyDescent="0.35">
      <c r="A596" s="6" t="s">
        <v>625</v>
      </c>
    </row>
    <row r="597" spans="1:1" ht="17.25" customHeight="1" x14ac:dyDescent="0.35">
      <c r="A597" s="5" t="s">
        <v>626</v>
      </c>
    </row>
    <row r="598" spans="1:1" x14ac:dyDescent="0.35">
      <c r="A598" s="6" t="s">
        <v>626</v>
      </c>
    </row>
    <row r="599" spans="1:1" x14ac:dyDescent="0.35">
      <c r="A599" s="6" t="s">
        <v>627</v>
      </c>
    </row>
    <row r="600" spans="1:1" x14ac:dyDescent="0.35">
      <c r="A600" s="6" t="s">
        <v>628</v>
      </c>
    </row>
    <row r="601" spans="1:1" x14ac:dyDescent="0.35">
      <c r="A601" s="6" t="s">
        <v>629</v>
      </c>
    </row>
    <row r="602" spans="1:1" ht="17.25" customHeight="1" x14ac:dyDescent="0.35">
      <c r="A602" s="5" t="s">
        <v>630</v>
      </c>
    </row>
    <row r="603" spans="1:1" x14ac:dyDescent="0.35">
      <c r="A603" s="6" t="s">
        <v>631</v>
      </c>
    </row>
    <row r="604" spans="1:1" x14ac:dyDescent="0.35">
      <c r="A604" s="6" t="s">
        <v>632</v>
      </c>
    </row>
    <row r="605" spans="1:1" x14ac:dyDescent="0.35">
      <c r="A605" s="6" t="s">
        <v>633</v>
      </c>
    </row>
    <row r="606" spans="1:1" x14ac:dyDescent="0.35">
      <c r="A606" s="6" t="s">
        <v>634</v>
      </c>
    </row>
    <row r="607" spans="1:1" x14ac:dyDescent="0.35">
      <c r="A607" s="6" t="s">
        <v>635</v>
      </c>
    </row>
    <row r="608" spans="1:1" x14ac:dyDescent="0.35">
      <c r="A608" s="6" t="s">
        <v>636</v>
      </c>
    </row>
    <row r="609" spans="1:1" x14ac:dyDescent="0.35">
      <c r="A609" s="6" t="s">
        <v>637</v>
      </c>
    </row>
    <row r="610" spans="1:1" x14ac:dyDescent="0.35">
      <c r="A610" s="6" t="s">
        <v>638</v>
      </c>
    </row>
    <row r="611" spans="1:1" x14ac:dyDescent="0.35">
      <c r="A611" s="6" t="s">
        <v>639</v>
      </c>
    </row>
    <row r="612" spans="1:1" x14ac:dyDescent="0.35">
      <c r="A612" s="6" t="s">
        <v>640</v>
      </c>
    </row>
    <row r="613" spans="1:1" x14ac:dyDescent="0.35">
      <c r="A613" s="6" t="s">
        <v>641</v>
      </c>
    </row>
    <row r="614" spans="1:1" x14ac:dyDescent="0.35">
      <c r="A614" s="6" t="s">
        <v>642</v>
      </c>
    </row>
    <row r="615" spans="1:1" x14ac:dyDescent="0.35">
      <c r="A615" s="6" t="s">
        <v>643</v>
      </c>
    </row>
    <row r="616" spans="1:1" x14ac:dyDescent="0.35">
      <c r="A616" s="6" t="s">
        <v>644</v>
      </c>
    </row>
    <row r="617" spans="1:1" x14ac:dyDescent="0.35">
      <c r="A617" s="6" t="s">
        <v>645</v>
      </c>
    </row>
    <row r="618" spans="1:1" x14ac:dyDescent="0.35">
      <c r="A618" s="6" t="s">
        <v>646</v>
      </c>
    </row>
    <row r="619" spans="1:1" x14ac:dyDescent="0.35">
      <c r="A619" s="6" t="s">
        <v>647</v>
      </c>
    </row>
    <row r="620" spans="1:1" x14ac:dyDescent="0.35">
      <c r="A620" s="6" t="s">
        <v>648</v>
      </c>
    </row>
    <row r="621" spans="1:1" x14ac:dyDescent="0.35">
      <c r="A621" s="6" t="s">
        <v>649</v>
      </c>
    </row>
    <row r="622" spans="1:1" ht="17.25" customHeight="1" x14ac:dyDescent="0.35">
      <c r="A622" s="5" t="s">
        <v>650</v>
      </c>
    </row>
    <row r="623" spans="1:1" x14ac:dyDescent="0.35">
      <c r="A623" s="6" t="s">
        <v>651</v>
      </c>
    </row>
    <row r="624" spans="1:1" x14ac:dyDescent="0.35">
      <c r="A624" s="6" t="s">
        <v>652</v>
      </c>
    </row>
    <row r="625" spans="1:1" x14ac:dyDescent="0.35">
      <c r="A625" s="6" t="s">
        <v>653</v>
      </c>
    </row>
    <row r="626" spans="1:1" x14ac:dyDescent="0.35">
      <c r="A626" s="6" t="s">
        <v>654</v>
      </c>
    </row>
    <row r="627" spans="1:1" x14ac:dyDescent="0.35">
      <c r="A627" s="6" t="s">
        <v>655</v>
      </c>
    </row>
    <row r="628" spans="1:1" x14ac:dyDescent="0.35">
      <c r="A628" s="6" t="s">
        <v>656</v>
      </c>
    </row>
    <row r="629" spans="1:1" x14ac:dyDescent="0.35">
      <c r="A629" s="6" t="s">
        <v>657</v>
      </c>
    </row>
    <row r="630" spans="1:1" x14ac:dyDescent="0.35">
      <c r="A630" s="6" t="s">
        <v>658</v>
      </c>
    </row>
    <row r="631" spans="1:1" x14ac:dyDescent="0.35">
      <c r="A631" s="6" t="s">
        <v>659</v>
      </c>
    </row>
    <row r="632" spans="1:1" x14ac:dyDescent="0.35">
      <c r="A632" s="6" t="s">
        <v>660</v>
      </c>
    </row>
    <row r="633" spans="1:1" x14ac:dyDescent="0.35">
      <c r="A633" s="6" t="s">
        <v>661</v>
      </c>
    </row>
    <row r="634" spans="1:1" x14ac:dyDescent="0.35">
      <c r="A634" s="6" t="s">
        <v>662</v>
      </c>
    </row>
    <row r="635" spans="1:1" x14ac:dyDescent="0.35">
      <c r="A635" s="6" t="s">
        <v>663</v>
      </c>
    </row>
    <row r="636" spans="1:1" x14ac:dyDescent="0.35">
      <c r="A636" s="6" t="s">
        <v>664</v>
      </c>
    </row>
    <row r="637" spans="1:1" x14ac:dyDescent="0.35">
      <c r="A637" s="6" t="s">
        <v>665</v>
      </c>
    </row>
    <row r="638" spans="1:1" x14ac:dyDescent="0.35">
      <c r="A638" s="6" t="s">
        <v>666</v>
      </c>
    </row>
    <row r="639" spans="1:1" x14ac:dyDescent="0.35">
      <c r="A639" s="6" t="s">
        <v>667</v>
      </c>
    </row>
    <row r="640" spans="1:1" x14ac:dyDescent="0.35">
      <c r="A640" s="6" t="s">
        <v>668</v>
      </c>
    </row>
    <row r="641" spans="1:1" x14ac:dyDescent="0.35">
      <c r="A641" s="6" t="s">
        <v>669</v>
      </c>
    </row>
    <row r="642" spans="1:1" x14ac:dyDescent="0.35">
      <c r="A642" s="6"/>
    </row>
    <row r="643" spans="1:1" x14ac:dyDescent="0.35">
      <c r="A643" s="6"/>
    </row>
    <row r="644" spans="1:1" x14ac:dyDescent="0.35">
      <c r="A644" s="6"/>
    </row>
    <row r="645" spans="1:1" x14ac:dyDescent="0.35">
      <c r="A645" s="6"/>
    </row>
    <row r="646" spans="1:1" x14ac:dyDescent="0.35">
      <c r="A646" s="6"/>
    </row>
    <row r="647" spans="1:1" x14ac:dyDescent="0.35">
      <c r="A647" s="6"/>
    </row>
    <row r="648" spans="1:1" x14ac:dyDescent="0.35">
      <c r="A648" s="6"/>
    </row>
    <row r="649" spans="1:1" x14ac:dyDescent="0.35">
      <c r="A649" s="6"/>
    </row>
    <row r="650" spans="1:1" x14ac:dyDescent="0.35">
      <c r="A650" s="6"/>
    </row>
    <row r="651" spans="1:1" x14ac:dyDescent="0.35">
      <c r="A651" s="6"/>
    </row>
    <row r="652" spans="1:1" x14ac:dyDescent="0.35">
      <c r="A652" s="6"/>
    </row>
  </sheetData>
  <mergeCells count="1">
    <mergeCell ref="E2:E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H110"/>
  <sheetViews>
    <sheetView zoomScale="90" zoomScaleNormal="90" workbookViewId="0">
      <selection activeCell="G5" sqref="G5"/>
    </sheetView>
  </sheetViews>
  <sheetFormatPr defaultColWidth="9.1796875" defaultRowHeight="14.5" x14ac:dyDescent="0.35"/>
  <cols>
    <col min="1" max="1" width="57.453125" style="38" customWidth="1"/>
    <col min="2" max="2" width="37.453125" style="38" customWidth="1"/>
    <col min="3" max="3" width="19.453125" style="49" customWidth="1"/>
    <col min="4" max="4" width="19.453125" style="38" customWidth="1"/>
    <col min="5" max="5" width="19.54296875" style="38" customWidth="1"/>
    <col min="6" max="6" width="20.54296875" style="50" customWidth="1"/>
    <col min="7" max="7" width="63.1796875" style="38" customWidth="1"/>
    <col min="8" max="8" width="35.453125" style="38" customWidth="1"/>
    <col min="9" max="16384" width="9.1796875" style="38"/>
  </cols>
  <sheetData>
    <row r="1" spans="1:8" x14ac:dyDescent="0.35">
      <c r="A1" s="289"/>
      <c r="B1" s="289"/>
      <c r="C1" s="289"/>
      <c r="D1" s="289"/>
      <c r="E1" s="289"/>
      <c r="F1" s="289"/>
    </row>
    <row r="2" spans="1:8" x14ac:dyDescent="0.35">
      <c r="A2" s="289"/>
      <c r="B2" s="289"/>
      <c r="C2" s="289"/>
      <c r="D2" s="289"/>
      <c r="E2" s="289"/>
      <c r="F2" s="289"/>
    </row>
    <row r="3" spans="1:8" x14ac:dyDescent="0.35">
      <c r="A3" s="289"/>
      <c r="B3" s="289"/>
      <c r="C3" s="289"/>
      <c r="D3" s="289"/>
      <c r="E3" s="289"/>
      <c r="F3" s="289"/>
    </row>
    <row r="4" spans="1:8" x14ac:dyDescent="0.35">
      <c r="A4" s="289"/>
      <c r="B4" s="289"/>
      <c r="C4" s="289"/>
      <c r="D4" s="289"/>
      <c r="E4" s="289"/>
      <c r="F4" s="289"/>
    </row>
    <row r="5" spans="1:8" x14ac:dyDescent="0.35">
      <c r="A5" s="289"/>
      <c r="B5" s="289"/>
      <c r="C5" s="289"/>
      <c r="D5" s="289"/>
      <c r="E5" s="289"/>
      <c r="F5" s="289"/>
    </row>
    <row r="6" spans="1:8" ht="15" thickBot="1" x14ac:dyDescent="0.4">
      <c r="A6" s="48"/>
    </row>
    <row r="7" spans="1:8" ht="43.4" customHeight="1" thickBot="1" x14ac:dyDescent="0.4">
      <c r="A7" s="290" t="s">
        <v>670</v>
      </c>
      <c r="B7" s="291"/>
      <c r="C7" s="291"/>
      <c r="D7" s="291"/>
      <c r="E7" s="291"/>
      <c r="F7" s="291"/>
      <c r="G7" s="292"/>
    </row>
    <row r="8" spans="1:8" ht="21.5" thickBot="1" x14ac:dyDescent="0.4">
      <c r="A8" s="296" t="s">
        <v>671</v>
      </c>
      <c r="B8" s="297"/>
      <c r="C8" s="297"/>
      <c r="D8" s="297"/>
      <c r="E8" s="297"/>
      <c r="F8" s="297"/>
      <c r="G8" s="297"/>
    </row>
    <row r="9" spans="1:8" ht="16" thickBot="1" x14ac:dyDescent="0.4">
      <c r="A9" s="51" t="s">
        <v>672</v>
      </c>
      <c r="B9" s="52"/>
      <c r="C9" s="53"/>
      <c r="D9" s="54"/>
      <c r="E9" s="54"/>
      <c r="F9" s="54"/>
      <c r="G9" s="55"/>
    </row>
    <row r="10" spans="1:8" ht="26" x14ac:dyDescent="0.35">
      <c r="A10" s="56" t="s">
        <v>673</v>
      </c>
      <c r="B10" s="57" t="s">
        <v>674</v>
      </c>
      <c r="C10" s="57" t="s">
        <v>675</v>
      </c>
      <c r="D10" s="57" t="s">
        <v>676</v>
      </c>
      <c r="E10" s="57" t="s">
        <v>677</v>
      </c>
      <c r="F10" s="57" t="s">
        <v>678</v>
      </c>
      <c r="G10" s="57" t="s">
        <v>679</v>
      </c>
    </row>
    <row r="11" spans="1:8" ht="20.9" customHeight="1" x14ac:dyDescent="0.35">
      <c r="A11" s="58"/>
      <c r="B11" s="59"/>
      <c r="C11" s="60"/>
      <c r="D11" s="61"/>
      <c r="E11" s="62"/>
      <c r="F11" s="79">
        <f>D11*E11</f>
        <v>0</v>
      </c>
      <c r="G11" s="63"/>
    </row>
    <row r="12" spans="1:8" ht="20.9" customHeight="1" x14ac:dyDescent="0.35">
      <c r="A12" s="58"/>
      <c r="B12" s="59"/>
      <c r="C12" s="60"/>
      <c r="D12" s="64"/>
      <c r="E12" s="65"/>
      <c r="F12" s="79">
        <f t="shared" ref="F12:F20" si="0">D12*E12</f>
        <v>0</v>
      </c>
      <c r="G12" s="66"/>
      <c r="H12" s="67"/>
    </row>
    <row r="13" spans="1:8" ht="20.9" customHeight="1" x14ac:dyDescent="0.35">
      <c r="A13" s="58"/>
      <c r="B13" s="59"/>
      <c r="C13" s="60"/>
      <c r="D13" s="61"/>
      <c r="E13" s="62"/>
      <c r="F13" s="79">
        <f t="shared" si="0"/>
        <v>0</v>
      </c>
      <c r="G13" s="66"/>
    </row>
    <row r="14" spans="1:8" ht="20.9" customHeight="1" x14ac:dyDescent="0.35">
      <c r="A14" s="58"/>
      <c r="B14" s="59"/>
      <c r="C14" s="60"/>
      <c r="D14" s="64"/>
      <c r="E14" s="65"/>
      <c r="F14" s="79">
        <f t="shared" si="0"/>
        <v>0</v>
      </c>
      <c r="G14" s="66"/>
    </row>
    <row r="15" spans="1:8" ht="20.9" customHeight="1" x14ac:dyDescent="0.35">
      <c r="A15" s="58"/>
      <c r="B15" s="59"/>
      <c r="C15" s="60"/>
      <c r="D15" s="64"/>
      <c r="E15" s="65"/>
      <c r="F15" s="79">
        <f t="shared" si="0"/>
        <v>0</v>
      </c>
      <c r="G15" s="66"/>
    </row>
    <row r="16" spans="1:8" ht="20.9" customHeight="1" x14ac:dyDescent="0.35">
      <c r="A16" s="58"/>
      <c r="B16" s="59"/>
      <c r="C16" s="60"/>
      <c r="D16" s="64"/>
      <c r="E16" s="65"/>
      <c r="F16" s="79">
        <f t="shared" si="0"/>
        <v>0</v>
      </c>
      <c r="G16" s="66"/>
    </row>
    <row r="17" spans="1:7" ht="20.9" customHeight="1" x14ac:dyDescent="0.35">
      <c r="A17" s="58"/>
      <c r="B17" s="59"/>
      <c r="C17" s="60"/>
      <c r="D17" s="64"/>
      <c r="E17" s="65"/>
      <c r="F17" s="79">
        <f t="shared" si="0"/>
        <v>0</v>
      </c>
      <c r="G17" s="66"/>
    </row>
    <row r="18" spans="1:7" ht="20.9" customHeight="1" x14ac:dyDescent="0.35">
      <c r="A18" s="58"/>
      <c r="B18" s="59"/>
      <c r="C18" s="60"/>
      <c r="D18" s="64"/>
      <c r="E18" s="65"/>
      <c r="F18" s="79">
        <f t="shared" si="0"/>
        <v>0</v>
      </c>
      <c r="G18" s="66"/>
    </row>
    <row r="19" spans="1:7" ht="20.9" customHeight="1" x14ac:dyDescent="0.35">
      <c r="A19" s="58"/>
      <c r="B19" s="59"/>
      <c r="C19" s="60"/>
      <c r="D19" s="64"/>
      <c r="E19" s="65"/>
      <c r="F19" s="79">
        <f t="shared" si="0"/>
        <v>0</v>
      </c>
      <c r="G19" s="66"/>
    </row>
    <row r="20" spans="1:7" ht="20.9" customHeight="1" thickBot="1" x14ac:dyDescent="0.4">
      <c r="A20" s="58"/>
      <c r="B20" s="59"/>
      <c r="C20" s="60"/>
      <c r="D20" s="64"/>
      <c r="E20" s="65"/>
      <c r="F20" s="79">
        <f t="shared" si="0"/>
        <v>0</v>
      </c>
      <c r="G20" s="66"/>
    </row>
    <row r="21" spans="1:7" s="50" customFormat="1" ht="37.4" customHeight="1" thickTop="1" thickBot="1" x14ac:dyDescent="0.4">
      <c r="A21" s="68" t="s">
        <v>680</v>
      </c>
      <c r="B21" s="293"/>
      <c r="C21" s="294"/>
      <c r="D21" s="294"/>
      <c r="E21" s="295"/>
      <c r="F21" s="80">
        <f>SUM(F11:F20)</f>
        <v>0</v>
      </c>
      <c r="G21" s="69"/>
    </row>
    <row r="22" spans="1:7" ht="15.5" thickTop="1" thickBot="1" x14ac:dyDescent="0.4"/>
    <row r="23" spans="1:7" ht="21.5" thickBot="1" x14ac:dyDescent="0.4">
      <c r="A23" s="296" t="s">
        <v>681</v>
      </c>
      <c r="B23" s="297"/>
      <c r="C23" s="297"/>
      <c r="D23" s="297"/>
      <c r="E23" s="297"/>
      <c r="F23" s="297"/>
      <c r="G23" s="297"/>
    </row>
    <row r="24" spans="1:7" ht="16" thickBot="1" x14ac:dyDescent="0.4">
      <c r="A24" s="51" t="s">
        <v>682</v>
      </c>
      <c r="B24" s="52"/>
      <c r="C24" s="53"/>
      <c r="D24" s="54"/>
      <c r="E24" s="54"/>
      <c r="F24" s="54"/>
      <c r="G24" s="55"/>
    </row>
    <row r="25" spans="1:7" ht="26" x14ac:dyDescent="0.35">
      <c r="A25" s="56" t="s">
        <v>673</v>
      </c>
      <c r="B25" s="57" t="s">
        <v>674</v>
      </c>
      <c r="C25" s="57" t="s">
        <v>675</v>
      </c>
      <c r="D25" s="57" t="s">
        <v>676</v>
      </c>
      <c r="E25" s="57" t="s">
        <v>677</v>
      </c>
      <c r="F25" s="57" t="s">
        <v>678</v>
      </c>
      <c r="G25" s="57" t="s">
        <v>679</v>
      </c>
    </row>
    <row r="26" spans="1:7" ht="20.9" customHeight="1" x14ac:dyDescent="0.35">
      <c r="A26" s="58"/>
      <c r="B26" s="59"/>
      <c r="C26" s="60"/>
      <c r="D26" s="61"/>
      <c r="E26" s="62"/>
      <c r="F26" s="79">
        <f>D26*E26</f>
        <v>0</v>
      </c>
      <c r="G26" s="63"/>
    </row>
    <row r="27" spans="1:7" ht="20.9" customHeight="1" x14ac:dyDescent="0.35">
      <c r="A27" s="58"/>
      <c r="B27" s="59"/>
      <c r="C27" s="60"/>
      <c r="D27" s="64"/>
      <c r="E27" s="65"/>
      <c r="F27" s="79">
        <f t="shared" ref="F27:F35" si="1">D27*E27</f>
        <v>0</v>
      </c>
      <c r="G27" s="66"/>
    </row>
    <row r="28" spans="1:7" ht="20.9" customHeight="1" x14ac:dyDescent="0.35">
      <c r="A28" s="58"/>
      <c r="B28" s="59"/>
      <c r="C28" s="60"/>
      <c r="D28" s="61"/>
      <c r="E28" s="62"/>
      <c r="F28" s="79">
        <f t="shared" si="1"/>
        <v>0</v>
      </c>
      <c r="G28" s="66"/>
    </row>
    <row r="29" spans="1:7" ht="20.9" customHeight="1" x14ac:dyDescent="0.35">
      <c r="A29" s="58"/>
      <c r="B29" s="59"/>
      <c r="C29" s="60"/>
      <c r="D29" s="64"/>
      <c r="E29" s="65"/>
      <c r="F29" s="79">
        <f t="shared" si="1"/>
        <v>0</v>
      </c>
      <c r="G29" s="66"/>
    </row>
    <row r="30" spans="1:7" ht="20.9" customHeight="1" x14ac:dyDescent="0.35">
      <c r="A30" s="58"/>
      <c r="B30" s="59"/>
      <c r="C30" s="60"/>
      <c r="D30" s="64"/>
      <c r="E30" s="65"/>
      <c r="F30" s="79">
        <f t="shared" si="1"/>
        <v>0</v>
      </c>
      <c r="G30" s="66"/>
    </row>
    <row r="31" spans="1:7" ht="20.9" customHeight="1" x14ac:dyDescent="0.35">
      <c r="A31" s="58"/>
      <c r="B31" s="59"/>
      <c r="C31" s="60"/>
      <c r="D31" s="64"/>
      <c r="E31" s="65"/>
      <c r="F31" s="79">
        <f t="shared" si="1"/>
        <v>0</v>
      </c>
      <c r="G31" s="66"/>
    </row>
    <row r="32" spans="1:7" ht="20.9" customHeight="1" x14ac:dyDescent="0.35">
      <c r="A32" s="58"/>
      <c r="B32" s="59"/>
      <c r="C32" s="60"/>
      <c r="D32" s="64"/>
      <c r="E32" s="65"/>
      <c r="F32" s="79">
        <f t="shared" si="1"/>
        <v>0</v>
      </c>
      <c r="G32" s="66"/>
    </row>
    <row r="33" spans="1:8" ht="20.9" customHeight="1" x14ac:dyDescent="0.35">
      <c r="A33" s="58"/>
      <c r="B33" s="59"/>
      <c r="C33" s="60"/>
      <c r="D33" s="64"/>
      <c r="E33" s="65"/>
      <c r="F33" s="79">
        <f t="shared" si="1"/>
        <v>0</v>
      </c>
      <c r="G33" s="66"/>
    </row>
    <row r="34" spans="1:8" ht="20.9" customHeight="1" x14ac:dyDescent="0.35">
      <c r="A34" s="58"/>
      <c r="B34" s="59"/>
      <c r="C34" s="60"/>
      <c r="D34" s="64"/>
      <c r="E34" s="65"/>
      <c r="F34" s="79">
        <f t="shared" si="1"/>
        <v>0</v>
      </c>
      <c r="G34" s="66"/>
    </row>
    <row r="35" spans="1:8" ht="20.9" customHeight="1" thickBot="1" x14ac:dyDescent="0.4">
      <c r="A35" s="58"/>
      <c r="B35" s="59"/>
      <c r="C35" s="60"/>
      <c r="D35" s="64"/>
      <c r="E35" s="65"/>
      <c r="F35" s="79">
        <f t="shared" si="1"/>
        <v>0</v>
      </c>
      <c r="G35" s="66"/>
    </row>
    <row r="36" spans="1:8" ht="37.4" customHeight="1" thickTop="1" thickBot="1" x14ac:dyDescent="0.4">
      <c r="A36" s="68" t="s">
        <v>683</v>
      </c>
      <c r="B36" s="293"/>
      <c r="C36" s="294"/>
      <c r="D36" s="294"/>
      <c r="E36" s="295"/>
      <c r="F36" s="80">
        <f>SUM(F26:F35)</f>
        <v>0</v>
      </c>
      <c r="G36" s="70"/>
    </row>
    <row r="37" spans="1:8" ht="15.5" thickTop="1" thickBot="1" x14ac:dyDescent="0.4">
      <c r="H37" s="71"/>
    </row>
    <row r="38" spans="1:8" ht="21.5" thickBot="1" x14ac:dyDescent="0.4">
      <c r="A38" s="296" t="s">
        <v>684</v>
      </c>
      <c r="B38" s="297"/>
      <c r="C38" s="297"/>
      <c r="D38" s="297"/>
      <c r="E38" s="297"/>
      <c r="F38" s="297"/>
      <c r="G38" s="297"/>
    </row>
    <row r="39" spans="1:8" ht="16" thickBot="1" x14ac:dyDescent="0.4">
      <c r="A39" s="51" t="s">
        <v>682</v>
      </c>
      <c r="B39" s="52"/>
      <c r="C39" s="53"/>
      <c r="D39" s="54"/>
      <c r="E39" s="54"/>
      <c r="F39" s="54"/>
      <c r="G39" s="55"/>
    </row>
    <row r="40" spans="1:8" ht="26" x14ac:dyDescent="0.35">
      <c r="A40" s="56" t="s">
        <v>673</v>
      </c>
      <c r="B40" s="57" t="s">
        <v>674</v>
      </c>
      <c r="C40" s="57" t="s">
        <v>675</v>
      </c>
      <c r="D40" s="57" t="s">
        <v>676</v>
      </c>
      <c r="E40" s="57" t="s">
        <v>677</v>
      </c>
      <c r="F40" s="57" t="s">
        <v>678</v>
      </c>
      <c r="G40" s="57" t="s">
        <v>679</v>
      </c>
    </row>
    <row r="41" spans="1:8" ht="20.9" customHeight="1" x14ac:dyDescent="0.35">
      <c r="A41" s="58"/>
      <c r="B41" s="59"/>
      <c r="C41" s="60"/>
      <c r="D41" s="61"/>
      <c r="E41" s="62"/>
      <c r="F41" s="79">
        <f>D41*E41</f>
        <v>0</v>
      </c>
      <c r="G41" s="63"/>
    </row>
    <row r="42" spans="1:8" ht="20.9" customHeight="1" x14ac:dyDescent="0.35">
      <c r="A42" s="58"/>
      <c r="B42" s="59"/>
      <c r="C42" s="60"/>
      <c r="D42" s="64"/>
      <c r="E42" s="65"/>
      <c r="F42" s="79">
        <f t="shared" ref="F42:F50" si="2">D42*E42</f>
        <v>0</v>
      </c>
      <c r="G42" s="66"/>
    </row>
    <row r="43" spans="1:8" ht="20.9" customHeight="1" x14ac:dyDescent="0.35">
      <c r="A43" s="58"/>
      <c r="B43" s="59"/>
      <c r="C43" s="60"/>
      <c r="D43" s="61"/>
      <c r="E43" s="62"/>
      <c r="F43" s="79">
        <f t="shared" si="2"/>
        <v>0</v>
      </c>
      <c r="G43" s="66"/>
    </row>
    <row r="44" spans="1:8" ht="20.9" customHeight="1" x14ac:dyDescent="0.35">
      <c r="A44" s="58"/>
      <c r="B44" s="59"/>
      <c r="C44" s="60"/>
      <c r="D44" s="64"/>
      <c r="E44" s="65"/>
      <c r="F44" s="79">
        <f t="shared" si="2"/>
        <v>0</v>
      </c>
      <c r="G44" s="66"/>
    </row>
    <row r="45" spans="1:8" ht="20.9" customHeight="1" x14ac:dyDescent="0.35">
      <c r="A45" s="58"/>
      <c r="B45" s="59"/>
      <c r="C45" s="60"/>
      <c r="D45" s="64"/>
      <c r="E45" s="65"/>
      <c r="F45" s="79">
        <f t="shared" si="2"/>
        <v>0</v>
      </c>
      <c r="G45" s="66"/>
    </row>
    <row r="46" spans="1:8" ht="20.9" customHeight="1" x14ac:dyDescent="0.35">
      <c r="A46" s="58"/>
      <c r="B46" s="59"/>
      <c r="C46" s="60"/>
      <c r="D46" s="64"/>
      <c r="E46" s="65"/>
      <c r="F46" s="79">
        <f t="shared" si="2"/>
        <v>0</v>
      </c>
      <c r="G46" s="66"/>
    </row>
    <row r="47" spans="1:8" ht="20.9" customHeight="1" x14ac:dyDescent="0.35">
      <c r="A47" s="58"/>
      <c r="B47" s="59"/>
      <c r="C47" s="60"/>
      <c r="D47" s="64"/>
      <c r="E47" s="65"/>
      <c r="F47" s="79">
        <f t="shared" si="2"/>
        <v>0</v>
      </c>
      <c r="G47" s="66"/>
    </row>
    <row r="48" spans="1:8" ht="20.9" customHeight="1" x14ac:dyDescent="0.35">
      <c r="A48" s="58"/>
      <c r="B48" s="59"/>
      <c r="C48" s="60"/>
      <c r="D48" s="64"/>
      <c r="E48" s="65"/>
      <c r="F48" s="79">
        <f t="shared" si="2"/>
        <v>0</v>
      </c>
      <c r="G48" s="66"/>
    </row>
    <row r="49" spans="1:7" ht="20.9" customHeight="1" x14ac:dyDescent="0.35">
      <c r="A49" s="58"/>
      <c r="B49" s="59"/>
      <c r="C49" s="60"/>
      <c r="D49" s="64"/>
      <c r="E49" s="65"/>
      <c r="F49" s="79">
        <f t="shared" si="2"/>
        <v>0</v>
      </c>
      <c r="G49" s="66"/>
    </row>
    <row r="50" spans="1:7" ht="20.9" customHeight="1" thickBot="1" x14ac:dyDescent="0.4">
      <c r="A50" s="58"/>
      <c r="B50" s="59"/>
      <c r="C50" s="60"/>
      <c r="D50" s="64"/>
      <c r="E50" s="65"/>
      <c r="F50" s="79">
        <f t="shared" si="2"/>
        <v>0</v>
      </c>
      <c r="G50" s="66"/>
    </row>
    <row r="51" spans="1:7" ht="37.4" customHeight="1" thickTop="1" thickBot="1" x14ac:dyDescent="0.4">
      <c r="A51" s="68" t="s">
        <v>685</v>
      </c>
      <c r="B51" s="293"/>
      <c r="C51" s="294"/>
      <c r="D51" s="294"/>
      <c r="E51" s="295"/>
      <c r="F51" s="80">
        <f>SUM(F41:F50)</f>
        <v>0</v>
      </c>
      <c r="G51" s="70"/>
    </row>
    <row r="52" spans="1:7" ht="15.5" thickTop="1" thickBot="1" x14ac:dyDescent="0.4"/>
    <row r="53" spans="1:7" ht="21.5" thickBot="1" x14ac:dyDescent="0.4">
      <c r="A53" s="296" t="s">
        <v>686</v>
      </c>
      <c r="B53" s="297"/>
      <c r="C53" s="297"/>
      <c r="D53" s="297"/>
      <c r="E53" s="297"/>
      <c r="F53" s="297"/>
      <c r="G53" s="297"/>
    </row>
    <row r="54" spans="1:7" ht="16" thickBot="1" x14ac:dyDescent="0.4">
      <c r="A54" s="51" t="s">
        <v>672</v>
      </c>
      <c r="B54" s="52"/>
      <c r="C54" s="53"/>
      <c r="D54" s="54"/>
      <c r="E54" s="54"/>
      <c r="F54" s="54"/>
      <c r="G54" s="55"/>
    </row>
    <row r="55" spans="1:7" ht="26" x14ac:dyDescent="0.35">
      <c r="A55" s="56" t="s">
        <v>673</v>
      </c>
      <c r="B55" s="57" t="s">
        <v>674</v>
      </c>
      <c r="C55" s="57" t="s">
        <v>675</v>
      </c>
      <c r="D55" s="57" t="s">
        <v>676</v>
      </c>
      <c r="E55" s="57" t="s">
        <v>677</v>
      </c>
      <c r="F55" s="57" t="s">
        <v>678</v>
      </c>
      <c r="G55" s="57" t="s">
        <v>687</v>
      </c>
    </row>
    <row r="56" spans="1:7" ht="20.9" customHeight="1" x14ac:dyDescent="0.35">
      <c r="A56" s="58"/>
      <c r="B56" s="59"/>
      <c r="C56" s="60"/>
      <c r="D56" s="61"/>
      <c r="E56" s="62"/>
      <c r="F56" s="79">
        <f>D56*E56</f>
        <v>0</v>
      </c>
      <c r="G56" s="63"/>
    </row>
    <row r="57" spans="1:7" ht="20.9" customHeight="1" x14ac:dyDescent="0.35">
      <c r="A57" s="58"/>
      <c r="B57" s="59"/>
      <c r="C57" s="60"/>
      <c r="D57" s="64"/>
      <c r="E57" s="65"/>
      <c r="F57" s="79">
        <f t="shared" ref="F57:F65" si="3">D57*E57</f>
        <v>0</v>
      </c>
      <c r="G57" s="66"/>
    </row>
    <row r="58" spans="1:7" ht="20.9" customHeight="1" x14ac:dyDescent="0.35">
      <c r="A58" s="58"/>
      <c r="B58" s="59"/>
      <c r="C58" s="60"/>
      <c r="D58" s="61"/>
      <c r="E58" s="62"/>
      <c r="F58" s="79">
        <f t="shared" si="3"/>
        <v>0</v>
      </c>
      <c r="G58" s="66"/>
    </row>
    <row r="59" spans="1:7" ht="20.9" customHeight="1" x14ac:dyDescent="0.35">
      <c r="A59" s="58"/>
      <c r="B59" s="59"/>
      <c r="C59" s="60"/>
      <c r="D59" s="64"/>
      <c r="E59" s="65"/>
      <c r="F59" s="79">
        <f t="shared" si="3"/>
        <v>0</v>
      </c>
      <c r="G59" s="66"/>
    </row>
    <row r="60" spans="1:7" ht="20.9" customHeight="1" x14ac:dyDescent="0.35">
      <c r="A60" s="58"/>
      <c r="B60" s="59"/>
      <c r="C60" s="60"/>
      <c r="D60" s="64"/>
      <c r="E60" s="65"/>
      <c r="F60" s="79">
        <f t="shared" si="3"/>
        <v>0</v>
      </c>
      <c r="G60" s="66"/>
    </row>
    <row r="61" spans="1:7" ht="20.9" customHeight="1" x14ac:dyDescent="0.35">
      <c r="A61" s="58"/>
      <c r="B61" s="59"/>
      <c r="C61" s="60"/>
      <c r="D61" s="64"/>
      <c r="E61" s="65"/>
      <c r="F61" s="79">
        <f t="shared" si="3"/>
        <v>0</v>
      </c>
      <c r="G61" s="66"/>
    </row>
    <row r="62" spans="1:7" ht="20.9" customHeight="1" x14ac:dyDescent="0.35">
      <c r="A62" s="58"/>
      <c r="B62" s="59"/>
      <c r="C62" s="60"/>
      <c r="D62" s="64"/>
      <c r="E62" s="65"/>
      <c r="F62" s="79">
        <f t="shared" si="3"/>
        <v>0</v>
      </c>
      <c r="G62" s="66"/>
    </row>
    <row r="63" spans="1:7" ht="20.9" customHeight="1" x14ac:dyDescent="0.35">
      <c r="A63" s="58"/>
      <c r="B63" s="59"/>
      <c r="C63" s="60"/>
      <c r="D63" s="64"/>
      <c r="E63" s="65"/>
      <c r="F63" s="79">
        <f t="shared" si="3"/>
        <v>0</v>
      </c>
      <c r="G63" s="66"/>
    </row>
    <row r="64" spans="1:7" ht="20.9" customHeight="1" x14ac:dyDescent="0.35">
      <c r="A64" s="58"/>
      <c r="B64" s="59"/>
      <c r="C64" s="60"/>
      <c r="D64" s="64"/>
      <c r="E64" s="65"/>
      <c r="F64" s="79">
        <f t="shared" si="3"/>
        <v>0</v>
      </c>
      <c r="G64" s="66"/>
    </row>
    <row r="65" spans="1:8" ht="20.9" customHeight="1" thickBot="1" x14ac:dyDescent="0.4">
      <c r="A65" s="58"/>
      <c r="B65" s="59"/>
      <c r="C65" s="60"/>
      <c r="D65" s="64"/>
      <c r="E65" s="65"/>
      <c r="F65" s="79">
        <f t="shared" si="3"/>
        <v>0</v>
      </c>
      <c r="G65" s="66"/>
    </row>
    <row r="66" spans="1:8" ht="37.4" customHeight="1" thickTop="1" thickBot="1" x14ac:dyDescent="0.4">
      <c r="A66" s="68" t="s">
        <v>688</v>
      </c>
      <c r="B66" s="293"/>
      <c r="C66" s="294"/>
      <c r="D66" s="294"/>
      <c r="E66" s="295"/>
      <c r="F66" s="80">
        <f>SUM(F56:F65)</f>
        <v>0</v>
      </c>
      <c r="G66" s="70"/>
    </row>
    <row r="67" spans="1:8" ht="15.5" thickTop="1" thickBot="1" x14ac:dyDescent="0.4"/>
    <row r="68" spans="1:8" ht="37.4" customHeight="1" thickTop="1" thickBot="1" x14ac:dyDescent="0.4">
      <c r="A68" s="286" t="s">
        <v>689</v>
      </c>
      <c r="B68" s="287"/>
      <c r="C68" s="287"/>
      <c r="D68" s="287"/>
      <c r="E68" s="288"/>
      <c r="F68" s="81">
        <f>SUM(F66,F51,F21,F36)</f>
        <v>0</v>
      </c>
      <c r="G68" s="72"/>
    </row>
    <row r="69" spans="1:8" ht="15" customHeight="1" thickTop="1" x14ac:dyDescent="0.35"/>
    <row r="70" spans="1:8" ht="15" customHeight="1" x14ac:dyDescent="0.35"/>
    <row r="71" spans="1:8" ht="15" customHeight="1" thickBot="1" x14ac:dyDescent="0.4"/>
    <row r="72" spans="1:8" ht="14.5" customHeight="1" x14ac:dyDescent="0.4">
      <c r="A72" s="283" t="s">
        <v>40</v>
      </c>
      <c r="B72" s="284"/>
      <c r="C72" s="284"/>
      <c r="D72" s="284"/>
      <c r="E72" s="284"/>
      <c r="F72" s="284"/>
      <c r="G72" s="285"/>
    </row>
    <row r="73" spans="1:8" s="39" customFormat="1" ht="50.5" customHeight="1" x14ac:dyDescent="0.35">
      <c r="A73" s="170" t="s">
        <v>690</v>
      </c>
      <c r="B73" s="171"/>
      <c r="C73" s="171"/>
      <c r="D73" s="171"/>
      <c r="E73" s="171"/>
      <c r="F73" s="171"/>
      <c r="G73" s="172"/>
      <c r="H73" s="73"/>
    </row>
    <row r="74" spans="1:8" ht="23.15" customHeight="1" x14ac:dyDescent="0.35">
      <c r="A74" s="170" t="s">
        <v>691</v>
      </c>
      <c r="B74" s="171"/>
      <c r="C74" s="171"/>
      <c r="D74" s="171"/>
      <c r="E74" s="171"/>
      <c r="F74" s="171"/>
      <c r="G74" s="172"/>
      <c r="H74" s="74"/>
    </row>
    <row r="75" spans="1:8" ht="33.65" customHeight="1" x14ac:dyDescent="0.35">
      <c r="A75" s="170" t="s">
        <v>692</v>
      </c>
      <c r="B75" s="171"/>
      <c r="C75" s="171"/>
      <c r="D75" s="171"/>
      <c r="E75" s="171"/>
      <c r="F75" s="171"/>
      <c r="G75" s="172"/>
      <c r="H75" s="75"/>
    </row>
    <row r="76" spans="1:8" ht="24" customHeight="1" x14ac:dyDescent="0.35">
      <c r="A76" s="170" t="s">
        <v>693</v>
      </c>
      <c r="B76" s="171"/>
      <c r="C76" s="171"/>
      <c r="D76" s="171"/>
      <c r="E76" s="171"/>
      <c r="F76" s="171"/>
      <c r="G76" s="172"/>
      <c r="H76" s="76"/>
    </row>
    <row r="77" spans="1:8" ht="22.4" customHeight="1" x14ac:dyDescent="0.35">
      <c r="A77" s="170" t="s">
        <v>694</v>
      </c>
      <c r="B77" s="171"/>
      <c r="C77" s="171"/>
      <c r="D77" s="171"/>
      <c r="E77" s="171"/>
      <c r="F77" s="171"/>
      <c r="G77" s="172"/>
      <c r="H77" s="74"/>
    </row>
    <row r="78" spans="1:8" ht="23.5" customHeight="1" x14ac:dyDescent="0.35">
      <c r="A78" s="170" t="s">
        <v>695</v>
      </c>
      <c r="B78" s="171"/>
      <c r="C78" s="171"/>
      <c r="D78" s="171"/>
      <c r="E78" s="171"/>
      <c r="F78" s="171"/>
      <c r="G78" s="172"/>
      <c r="H78" s="74"/>
    </row>
    <row r="79" spans="1:8" ht="20.5" customHeight="1" x14ac:dyDescent="0.35">
      <c r="A79" s="170" t="s">
        <v>696</v>
      </c>
      <c r="B79" s="171"/>
      <c r="C79" s="171"/>
      <c r="D79" s="171"/>
      <c r="E79" s="171"/>
      <c r="F79" s="171"/>
      <c r="G79" s="172"/>
      <c r="H79" s="75"/>
    </row>
    <row r="80" spans="1:8" ht="23.5" customHeight="1" x14ac:dyDescent="0.35">
      <c r="A80" s="170" t="s">
        <v>697</v>
      </c>
      <c r="B80" s="171"/>
      <c r="C80" s="171"/>
      <c r="D80" s="171"/>
      <c r="E80" s="171"/>
      <c r="F80" s="171"/>
      <c r="G80" s="172"/>
      <c r="H80" s="77"/>
    </row>
    <row r="81" spans="1:8" ht="132" customHeight="1" thickBot="1" x14ac:dyDescent="0.4">
      <c r="A81" s="280" t="s">
        <v>698</v>
      </c>
      <c r="B81" s="281"/>
      <c r="C81" s="281"/>
      <c r="D81" s="281"/>
      <c r="E81" s="281"/>
      <c r="F81" s="281"/>
      <c r="G81" s="282"/>
      <c r="H81" s="75"/>
    </row>
    <row r="82" spans="1:8" ht="15" customHeight="1" x14ac:dyDescent="0.35">
      <c r="C82" s="38"/>
      <c r="F82" s="38"/>
    </row>
    <row r="93" spans="1:8" x14ac:dyDescent="0.35">
      <c r="F93" s="38"/>
    </row>
    <row r="94" spans="1:8" x14ac:dyDescent="0.35">
      <c r="F94" s="38"/>
    </row>
    <row r="95" spans="1:8" x14ac:dyDescent="0.35">
      <c r="A95" s="78"/>
      <c r="F95" s="38"/>
    </row>
    <row r="96" spans="1:8" x14ac:dyDescent="0.35">
      <c r="F96" s="38"/>
    </row>
    <row r="97" spans="6:6" x14ac:dyDescent="0.35">
      <c r="F97" s="38"/>
    </row>
    <row r="98" spans="6:6" x14ac:dyDescent="0.35">
      <c r="F98" s="38"/>
    </row>
    <row r="105" spans="6:6" x14ac:dyDescent="0.35">
      <c r="F105" s="38"/>
    </row>
    <row r="106" spans="6:6" x14ac:dyDescent="0.35">
      <c r="F106" s="38"/>
    </row>
    <row r="107" spans="6:6" x14ac:dyDescent="0.35">
      <c r="F107" s="38"/>
    </row>
    <row r="108" spans="6:6" x14ac:dyDescent="0.35">
      <c r="F108" s="38"/>
    </row>
    <row r="109" spans="6:6" x14ac:dyDescent="0.35">
      <c r="F109" s="38"/>
    </row>
    <row r="110" spans="6:6" x14ac:dyDescent="0.35">
      <c r="F110" s="38"/>
    </row>
  </sheetData>
  <sheetProtection algorithmName="SHA-512" hashValue="m2+X67PIJPgP1tN2mKhR7Wp7MlvZ+4gHG5iVO1cJc26IBH1+TVa73wS5vL22TjjuYk5AiB9E2HxqSi8Zqv3l4Q==" saltValue="NDNDDiTkTctPFnjPuGeo/w==" spinCount="100000" sheet="1" objects="1" scenarios="1"/>
  <mergeCells count="21">
    <mergeCell ref="B36:E36"/>
    <mergeCell ref="B21:E21"/>
    <mergeCell ref="A8:G8"/>
    <mergeCell ref="A23:G23"/>
    <mergeCell ref="A38:G38"/>
    <mergeCell ref="A81:G81"/>
    <mergeCell ref="A72:G72"/>
    <mergeCell ref="A68:E68"/>
    <mergeCell ref="A1:F5"/>
    <mergeCell ref="A7:G7"/>
    <mergeCell ref="A73:G73"/>
    <mergeCell ref="A74:G74"/>
    <mergeCell ref="A75:G75"/>
    <mergeCell ref="A76:G76"/>
    <mergeCell ref="A77:G77"/>
    <mergeCell ref="A78:G78"/>
    <mergeCell ref="A79:G79"/>
    <mergeCell ref="A80:G80"/>
    <mergeCell ref="B66:E66"/>
    <mergeCell ref="A53:G53"/>
    <mergeCell ref="B51:E51"/>
  </mergeCell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Hárok9!$D$16:$D$19</xm:f>
          </x14:formula1>
          <xm:sqref>B9 B24 B39 B54</xm:sqref>
        </x14:dataValidation>
        <x14:dataValidation type="list" allowBlank="1" showInputMessage="1" showErrorMessage="1">
          <x14:formula1>
            <xm:f>Hárok9!$D$22:$D$24</xm:f>
          </x14:formula1>
          <xm:sqref>B11:B20 B56:B65 B41:B50 B26:B35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H99"/>
  <sheetViews>
    <sheetView zoomScale="90" zoomScaleNormal="90" workbookViewId="0">
      <selection sqref="A1:F5"/>
    </sheetView>
  </sheetViews>
  <sheetFormatPr defaultColWidth="9.1796875" defaultRowHeight="14.5" x14ac:dyDescent="0.35"/>
  <cols>
    <col min="1" max="1" width="57.453125" style="38" customWidth="1"/>
    <col min="2" max="2" width="37.453125" style="38" customWidth="1"/>
    <col min="3" max="3" width="19.453125" style="49" customWidth="1"/>
    <col min="4" max="4" width="19.453125" style="38" customWidth="1"/>
    <col min="5" max="5" width="19.54296875" style="38" customWidth="1"/>
    <col min="6" max="6" width="20.54296875" style="50" customWidth="1"/>
    <col min="7" max="7" width="63.1796875" style="38" customWidth="1"/>
    <col min="8" max="8" width="35.453125" style="38" customWidth="1"/>
    <col min="9" max="16384" width="9.1796875" style="38"/>
  </cols>
  <sheetData>
    <row r="1" spans="1:8" x14ac:dyDescent="0.35">
      <c r="A1" s="289"/>
      <c r="B1" s="289"/>
      <c r="C1" s="289"/>
      <c r="D1" s="289"/>
      <c r="E1" s="289"/>
      <c r="F1" s="289"/>
    </row>
    <row r="2" spans="1:8" x14ac:dyDescent="0.35">
      <c r="A2" s="289"/>
      <c r="B2" s="289"/>
      <c r="C2" s="289"/>
      <c r="D2" s="289"/>
      <c r="E2" s="289"/>
      <c r="F2" s="289"/>
    </row>
    <row r="3" spans="1:8" x14ac:dyDescent="0.35">
      <c r="A3" s="289"/>
      <c r="B3" s="289"/>
      <c r="C3" s="289"/>
      <c r="D3" s="289"/>
      <c r="E3" s="289"/>
      <c r="F3" s="289"/>
    </row>
    <row r="4" spans="1:8" x14ac:dyDescent="0.35">
      <c r="A4" s="289"/>
      <c r="B4" s="289"/>
      <c r="C4" s="289"/>
      <c r="D4" s="289"/>
      <c r="E4" s="289"/>
      <c r="F4" s="289"/>
    </row>
    <row r="5" spans="1:8" x14ac:dyDescent="0.35">
      <c r="A5" s="289"/>
      <c r="B5" s="289"/>
      <c r="C5" s="289"/>
      <c r="D5" s="289"/>
      <c r="E5" s="289"/>
      <c r="F5" s="289"/>
    </row>
    <row r="6" spans="1:8" ht="15" thickBot="1" x14ac:dyDescent="0.4">
      <c r="A6" s="48"/>
    </row>
    <row r="7" spans="1:8" ht="43.4" customHeight="1" thickBot="1" x14ac:dyDescent="0.4">
      <c r="A7" s="307" t="s">
        <v>699</v>
      </c>
      <c r="B7" s="308"/>
      <c r="C7" s="308"/>
      <c r="D7" s="308"/>
      <c r="E7" s="308"/>
      <c r="F7" s="308"/>
      <c r="G7" s="309"/>
    </row>
    <row r="8" spans="1:8" ht="22.4" customHeight="1" thickBot="1" x14ac:dyDescent="0.4">
      <c r="A8" s="298" t="s">
        <v>671</v>
      </c>
      <c r="B8" s="299"/>
      <c r="C8" s="299"/>
      <c r="D8" s="299"/>
      <c r="E8" s="299"/>
      <c r="F8" s="299"/>
      <c r="G8" s="300"/>
    </row>
    <row r="9" spans="1:8" ht="16" thickBot="1" x14ac:dyDescent="0.4">
      <c r="A9" s="51" t="s">
        <v>672</v>
      </c>
      <c r="B9" s="52"/>
      <c r="C9" s="53"/>
      <c r="D9" s="54"/>
      <c r="E9" s="54"/>
      <c r="F9" s="54"/>
      <c r="G9" s="55"/>
    </row>
    <row r="10" spans="1:8" ht="26" x14ac:dyDescent="0.35">
      <c r="A10" s="56" t="s">
        <v>673</v>
      </c>
      <c r="B10" s="57" t="s">
        <v>674</v>
      </c>
      <c r="C10" s="57" t="s">
        <v>675</v>
      </c>
      <c r="D10" s="57" t="s">
        <v>676</v>
      </c>
      <c r="E10" s="57" t="s">
        <v>677</v>
      </c>
      <c r="F10" s="57" t="s">
        <v>678</v>
      </c>
      <c r="G10" s="57" t="s">
        <v>679</v>
      </c>
    </row>
    <row r="11" spans="1:8" ht="20.9" customHeight="1" x14ac:dyDescent="0.35">
      <c r="A11" s="58"/>
      <c r="B11" s="59"/>
      <c r="C11" s="60"/>
      <c r="D11" s="61"/>
      <c r="E11" s="62"/>
      <c r="F11" s="79">
        <f>D11*E11</f>
        <v>0</v>
      </c>
      <c r="G11" s="63"/>
    </row>
    <row r="12" spans="1:8" ht="20.9" customHeight="1" x14ac:dyDescent="0.35">
      <c r="A12" s="58"/>
      <c r="B12" s="59"/>
      <c r="C12" s="60"/>
      <c r="D12" s="64"/>
      <c r="E12" s="65"/>
      <c r="F12" s="79">
        <f t="shared" ref="F12:F20" si="0">D12*E12</f>
        <v>0</v>
      </c>
      <c r="G12" s="66"/>
      <c r="H12" s="67"/>
    </row>
    <row r="13" spans="1:8" ht="20.9" customHeight="1" x14ac:dyDescent="0.35">
      <c r="A13" s="58"/>
      <c r="B13" s="59"/>
      <c r="C13" s="60"/>
      <c r="D13" s="61"/>
      <c r="E13" s="62"/>
      <c r="F13" s="79">
        <f t="shared" si="0"/>
        <v>0</v>
      </c>
      <c r="G13" s="66"/>
    </row>
    <row r="14" spans="1:8" ht="20.9" customHeight="1" x14ac:dyDescent="0.35">
      <c r="A14" s="58"/>
      <c r="B14" s="59"/>
      <c r="C14" s="60"/>
      <c r="D14" s="64"/>
      <c r="E14" s="65"/>
      <c r="F14" s="79">
        <f t="shared" si="0"/>
        <v>0</v>
      </c>
      <c r="G14" s="66"/>
    </row>
    <row r="15" spans="1:8" ht="20.9" customHeight="1" x14ac:dyDescent="0.35">
      <c r="A15" s="58"/>
      <c r="B15" s="59"/>
      <c r="C15" s="60"/>
      <c r="D15" s="64"/>
      <c r="E15" s="65"/>
      <c r="F15" s="79">
        <f t="shared" si="0"/>
        <v>0</v>
      </c>
      <c r="G15" s="66"/>
    </row>
    <row r="16" spans="1:8" ht="20.9" customHeight="1" x14ac:dyDescent="0.35">
      <c r="A16" s="58"/>
      <c r="B16" s="59"/>
      <c r="C16" s="60"/>
      <c r="D16" s="64"/>
      <c r="E16" s="65"/>
      <c r="F16" s="79">
        <f t="shared" si="0"/>
        <v>0</v>
      </c>
      <c r="G16" s="66"/>
    </row>
    <row r="17" spans="1:7" ht="20.9" customHeight="1" x14ac:dyDescent="0.35">
      <c r="A17" s="58"/>
      <c r="B17" s="59"/>
      <c r="C17" s="60"/>
      <c r="D17" s="64"/>
      <c r="E17" s="65"/>
      <c r="F17" s="79">
        <f t="shared" si="0"/>
        <v>0</v>
      </c>
      <c r="G17" s="66"/>
    </row>
    <row r="18" spans="1:7" ht="20.9" customHeight="1" x14ac:dyDescent="0.35">
      <c r="A18" s="58"/>
      <c r="B18" s="59"/>
      <c r="C18" s="60"/>
      <c r="D18" s="64"/>
      <c r="E18" s="65"/>
      <c r="F18" s="79">
        <f t="shared" si="0"/>
        <v>0</v>
      </c>
      <c r="G18" s="66"/>
    </row>
    <row r="19" spans="1:7" ht="20.9" customHeight="1" x14ac:dyDescent="0.35">
      <c r="A19" s="58"/>
      <c r="B19" s="59"/>
      <c r="C19" s="60"/>
      <c r="D19" s="64"/>
      <c r="E19" s="65"/>
      <c r="F19" s="79">
        <f t="shared" si="0"/>
        <v>0</v>
      </c>
      <c r="G19" s="66"/>
    </row>
    <row r="20" spans="1:7" ht="20.9" customHeight="1" thickBot="1" x14ac:dyDescent="0.4">
      <c r="A20" s="58"/>
      <c r="B20" s="59"/>
      <c r="C20" s="60"/>
      <c r="D20" s="64"/>
      <c r="E20" s="65"/>
      <c r="F20" s="79">
        <f t="shared" si="0"/>
        <v>0</v>
      </c>
      <c r="G20" s="66"/>
    </row>
    <row r="21" spans="1:7" s="50" customFormat="1" ht="37.4" customHeight="1" thickTop="1" thickBot="1" x14ac:dyDescent="0.4">
      <c r="A21" s="82" t="s">
        <v>680</v>
      </c>
      <c r="B21" s="301"/>
      <c r="C21" s="302"/>
      <c r="D21" s="302"/>
      <c r="E21" s="303"/>
      <c r="F21" s="86">
        <f>SUM(F11:F20)</f>
        <v>0</v>
      </c>
      <c r="G21" s="83"/>
    </row>
    <row r="22" spans="1:7" ht="15.5" thickTop="1" thickBot="1" x14ac:dyDescent="0.4"/>
    <row r="23" spans="1:7" ht="22.4" customHeight="1" thickBot="1" x14ac:dyDescent="0.4">
      <c r="A23" s="298" t="s">
        <v>681</v>
      </c>
      <c r="B23" s="299"/>
      <c r="C23" s="299"/>
      <c r="D23" s="299"/>
      <c r="E23" s="299"/>
      <c r="F23" s="299"/>
      <c r="G23" s="300"/>
    </row>
    <row r="24" spans="1:7" ht="16" thickBot="1" x14ac:dyDescent="0.4">
      <c r="A24" s="51" t="s">
        <v>672</v>
      </c>
      <c r="B24" s="52"/>
      <c r="C24" s="53"/>
      <c r="D24" s="54"/>
      <c r="E24" s="54"/>
      <c r="F24" s="54"/>
      <c r="G24" s="55"/>
    </row>
    <row r="25" spans="1:7" ht="26" x14ac:dyDescent="0.35">
      <c r="A25" s="56" t="s">
        <v>673</v>
      </c>
      <c r="B25" s="57" t="s">
        <v>674</v>
      </c>
      <c r="C25" s="57" t="s">
        <v>675</v>
      </c>
      <c r="D25" s="57" t="s">
        <v>676</v>
      </c>
      <c r="E25" s="57" t="s">
        <v>677</v>
      </c>
      <c r="F25" s="57" t="s">
        <v>678</v>
      </c>
      <c r="G25" s="57" t="s">
        <v>679</v>
      </c>
    </row>
    <row r="26" spans="1:7" ht="20.9" customHeight="1" x14ac:dyDescent="0.35">
      <c r="A26" s="58"/>
      <c r="B26" s="59"/>
      <c r="C26" s="60"/>
      <c r="D26" s="61"/>
      <c r="E26" s="62"/>
      <c r="F26" s="79">
        <f>D26*E26</f>
        <v>0</v>
      </c>
      <c r="G26" s="63"/>
    </row>
    <row r="27" spans="1:7" ht="20.9" customHeight="1" x14ac:dyDescent="0.35">
      <c r="A27" s="58"/>
      <c r="B27" s="59"/>
      <c r="C27" s="60"/>
      <c r="D27" s="64"/>
      <c r="E27" s="65"/>
      <c r="F27" s="79">
        <f t="shared" ref="F27:F35" si="1">D27*E27</f>
        <v>0</v>
      </c>
      <c r="G27" s="66"/>
    </row>
    <row r="28" spans="1:7" ht="20.9" customHeight="1" x14ac:dyDescent="0.35">
      <c r="A28" s="58"/>
      <c r="B28" s="59"/>
      <c r="C28" s="60"/>
      <c r="D28" s="61"/>
      <c r="E28" s="62"/>
      <c r="F28" s="79">
        <f t="shared" si="1"/>
        <v>0</v>
      </c>
      <c r="G28" s="66"/>
    </row>
    <row r="29" spans="1:7" ht="20.9" customHeight="1" x14ac:dyDescent="0.35">
      <c r="A29" s="58"/>
      <c r="B29" s="59"/>
      <c r="C29" s="60"/>
      <c r="D29" s="64"/>
      <c r="E29" s="65"/>
      <c r="F29" s="79">
        <f t="shared" si="1"/>
        <v>0</v>
      </c>
      <c r="G29" s="66"/>
    </row>
    <row r="30" spans="1:7" ht="20.9" customHeight="1" x14ac:dyDescent="0.35">
      <c r="A30" s="58"/>
      <c r="B30" s="59"/>
      <c r="C30" s="60"/>
      <c r="D30" s="64"/>
      <c r="E30" s="65"/>
      <c r="F30" s="79">
        <f t="shared" si="1"/>
        <v>0</v>
      </c>
      <c r="G30" s="66"/>
    </row>
    <row r="31" spans="1:7" ht="20.9" customHeight="1" x14ac:dyDescent="0.35">
      <c r="A31" s="58"/>
      <c r="B31" s="59"/>
      <c r="C31" s="60"/>
      <c r="D31" s="64"/>
      <c r="E31" s="65"/>
      <c r="F31" s="79">
        <f t="shared" si="1"/>
        <v>0</v>
      </c>
      <c r="G31" s="66"/>
    </row>
    <row r="32" spans="1:7" ht="20.9" customHeight="1" x14ac:dyDescent="0.35">
      <c r="A32" s="58"/>
      <c r="B32" s="59"/>
      <c r="C32" s="60"/>
      <c r="D32" s="64"/>
      <c r="E32" s="65"/>
      <c r="F32" s="79">
        <f t="shared" si="1"/>
        <v>0</v>
      </c>
      <c r="G32" s="66"/>
    </row>
    <row r="33" spans="1:8" ht="20.9" customHeight="1" x14ac:dyDescent="0.35">
      <c r="A33" s="58"/>
      <c r="B33" s="59"/>
      <c r="C33" s="60"/>
      <c r="D33" s="64"/>
      <c r="E33" s="65"/>
      <c r="F33" s="79">
        <f t="shared" si="1"/>
        <v>0</v>
      </c>
      <c r="G33" s="66"/>
    </row>
    <row r="34" spans="1:8" ht="20.9" customHeight="1" x14ac:dyDescent="0.35">
      <c r="A34" s="58"/>
      <c r="B34" s="59"/>
      <c r="C34" s="60"/>
      <c r="D34" s="64"/>
      <c r="E34" s="65"/>
      <c r="F34" s="79">
        <f t="shared" si="1"/>
        <v>0</v>
      </c>
      <c r="G34" s="66"/>
    </row>
    <row r="35" spans="1:8" ht="20.9" customHeight="1" thickBot="1" x14ac:dyDescent="0.4">
      <c r="A35" s="58"/>
      <c r="B35" s="59"/>
      <c r="C35" s="60"/>
      <c r="D35" s="64"/>
      <c r="E35" s="65"/>
      <c r="F35" s="79">
        <f t="shared" si="1"/>
        <v>0</v>
      </c>
      <c r="G35" s="66"/>
    </row>
    <row r="36" spans="1:8" ht="37.4" customHeight="1" thickTop="1" thickBot="1" x14ac:dyDescent="0.4">
      <c r="A36" s="82" t="s">
        <v>683</v>
      </c>
      <c r="B36" s="301"/>
      <c r="C36" s="302"/>
      <c r="D36" s="302"/>
      <c r="E36" s="303"/>
      <c r="F36" s="86">
        <f>SUM(F26:F35)</f>
        <v>0</v>
      </c>
      <c r="G36" s="84"/>
    </row>
    <row r="37" spans="1:8" ht="15.5" thickTop="1" thickBot="1" x14ac:dyDescent="0.4">
      <c r="H37" s="71"/>
    </row>
    <row r="38" spans="1:8" ht="22.4" customHeight="1" thickBot="1" x14ac:dyDescent="0.4">
      <c r="A38" s="298" t="s">
        <v>684</v>
      </c>
      <c r="B38" s="299"/>
      <c r="C38" s="299"/>
      <c r="D38" s="299"/>
      <c r="E38" s="299"/>
      <c r="F38" s="299"/>
      <c r="G38" s="300"/>
    </row>
    <row r="39" spans="1:8" ht="16" thickBot="1" x14ac:dyDescent="0.4">
      <c r="A39" s="51" t="s">
        <v>672</v>
      </c>
      <c r="B39" s="52"/>
      <c r="C39" s="53"/>
      <c r="D39" s="54"/>
      <c r="E39" s="54"/>
      <c r="F39" s="54"/>
      <c r="G39" s="55"/>
    </row>
    <row r="40" spans="1:8" ht="26" x14ac:dyDescent="0.35">
      <c r="A40" s="56" t="s">
        <v>673</v>
      </c>
      <c r="B40" s="57" t="s">
        <v>674</v>
      </c>
      <c r="C40" s="57" t="s">
        <v>675</v>
      </c>
      <c r="D40" s="57" t="s">
        <v>676</v>
      </c>
      <c r="E40" s="57" t="s">
        <v>677</v>
      </c>
      <c r="F40" s="57" t="s">
        <v>678</v>
      </c>
      <c r="G40" s="57" t="s">
        <v>679</v>
      </c>
    </row>
    <row r="41" spans="1:8" ht="20.9" customHeight="1" x14ac:dyDescent="0.35">
      <c r="A41" s="58"/>
      <c r="B41" s="59"/>
      <c r="C41" s="60"/>
      <c r="D41" s="61"/>
      <c r="E41" s="62"/>
      <c r="F41" s="79">
        <f>D41*E41</f>
        <v>0</v>
      </c>
      <c r="G41" s="63"/>
    </row>
    <row r="42" spans="1:8" ht="20.9" customHeight="1" x14ac:dyDescent="0.35">
      <c r="A42" s="58"/>
      <c r="B42" s="59"/>
      <c r="C42" s="60"/>
      <c r="D42" s="64"/>
      <c r="E42" s="65"/>
      <c r="F42" s="79">
        <f t="shared" ref="F42:F50" si="2">D42*E42</f>
        <v>0</v>
      </c>
      <c r="G42" s="66"/>
    </row>
    <row r="43" spans="1:8" ht="20.9" customHeight="1" x14ac:dyDescent="0.35">
      <c r="A43" s="58"/>
      <c r="B43" s="59"/>
      <c r="C43" s="60"/>
      <c r="D43" s="61"/>
      <c r="E43" s="62"/>
      <c r="F43" s="79">
        <f t="shared" si="2"/>
        <v>0</v>
      </c>
      <c r="G43" s="66"/>
    </row>
    <row r="44" spans="1:8" ht="20.9" customHeight="1" x14ac:dyDescent="0.35">
      <c r="A44" s="58"/>
      <c r="B44" s="59"/>
      <c r="C44" s="60"/>
      <c r="D44" s="64"/>
      <c r="E44" s="65"/>
      <c r="F44" s="79">
        <f t="shared" si="2"/>
        <v>0</v>
      </c>
      <c r="G44" s="66"/>
    </row>
    <row r="45" spans="1:8" ht="20.9" customHeight="1" x14ac:dyDescent="0.35">
      <c r="A45" s="58"/>
      <c r="B45" s="59"/>
      <c r="C45" s="60"/>
      <c r="D45" s="64"/>
      <c r="E45" s="65"/>
      <c r="F45" s="79">
        <f t="shared" si="2"/>
        <v>0</v>
      </c>
      <c r="G45" s="66"/>
    </row>
    <row r="46" spans="1:8" ht="20.9" customHeight="1" x14ac:dyDescent="0.35">
      <c r="A46" s="58"/>
      <c r="B46" s="59"/>
      <c r="C46" s="60"/>
      <c r="D46" s="64"/>
      <c r="E46" s="65"/>
      <c r="F46" s="79">
        <f t="shared" si="2"/>
        <v>0</v>
      </c>
      <c r="G46" s="66"/>
    </row>
    <row r="47" spans="1:8" ht="20.9" customHeight="1" x14ac:dyDescent="0.35">
      <c r="A47" s="58"/>
      <c r="B47" s="59"/>
      <c r="C47" s="60"/>
      <c r="D47" s="64"/>
      <c r="E47" s="65"/>
      <c r="F47" s="79">
        <f t="shared" si="2"/>
        <v>0</v>
      </c>
      <c r="G47" s="66"/>
    </row>
    <row r="48" spans="1:8" ht="20.9" customHeight="1" x14ac:dyDescent="0.35">
      <c r="A48" s="58"/>
      <c r="B48" s="59"/>
      <c r="C48" s="60"/>
      <c r="D48" s="64"/>
      <c r="E48" s="65"/>
      <c r="F48" s="79">
        <f t="shared" si="2"/>
        <v>0</v>
      </c>
      <c r="G48" s="66"/>
    </row>
    <row r="49" spans="1:7" ht="20.9" customHeight="1" x14ac:dyDescent="0.35">
      <c r="A49" s="58"/>
      <c r="B49" s="59"/>
      <c r="C49" s="60"/>
      <c r="D49" s="64"/>
      <c r="E49" s="65"/>
      <c r="F49" s="79">
        <f t="shared" si="2"/>
        <v>0</v>
      </c>
      <c r="G49" s="66"/>
    </row>
    <row r="50" spans="1:7" ht="20.9" customHeight="1" thickBot="1" x14ac:dyDescent="0.4">
      <c r="A50" s="58"/>
      <c r="B50" s="59"/>
      <c r="C50" s="60"/>
      <c r="D50" s="64"/>
      <c r="E50" s="65"/>
      <c r="F50" s="79">
        <f t="shared" si="2"/>
        <v>0</v>
      </c>
      <c r="G50" s="66"/>
    </row>
    <row r="51" spans="1:7" ht="37.4" customHeight="1" thickTop="1" thickBot="1" x14ac:dyDescent="0.4">
      <c r="A51" s="82" t="s">
        <v>685</v>
      </c>
      <c r="B51" s="301"/>
      <c r="C51" s="302"/>
      <c r="D51" s="302"/>
      <c r="E51" s="303"/>
      <c r="F51" s="86">
        <f>SUM(F41:F50)</f>
        <v>0</v>
      </c>
      <c r="G51" s="84"/>
    </row>
    <row r="52" spans="1:7" ht="15.5" thickTop="1" thickBot="1" x14ac:dyDescent="0.4"/>
    <row r="53" spans="1:7" ht="22.4" customHeight="1" thickBot="1" x14ac:dyDescent="0.4">
      <c r="A53" s="298" t="s">
        <v>686</v>
      </c>
      <c r="B53" s="299"/>
      <c r="C53" s="299"/>
      <c r="D53" s="299"/>
      <c r="E53" s="299"/>
      <c r="F53" s="299"/>
      <c r="G53" s="300"/>
    </row>
    <row r="54" spans="1:7" ht="16" thickBot="1" x14ac:dyDescent="0.4">
      <c r="A54" s="51" t="s">
        <v>672</v>
      </c>
      <c r="B54" s="52"/>
      <c r="C54" s="53"/>
      <c r="D54" s="54"/>
      <c r="E54" s="54"/>
      <c r="F54" s="54"/>
      <c r="G54" s="55"/>
    </row>
    <row r="55" spans="1:7" ht="26" x14ac:dyDescent="0.35">
      <c r="A55" s="56" t="s">
        <v>673</v>
      </c>
      <c r="B55" s="57" t="s">
        <v>674</v>
      </c>
      <c r="C55" s="57" t="s">
        <v>675</v>
      </c>
      <c r="D55" s="57" t="s">
        <v>676</v>
      </c>
      <c r="E55" s="57" t="s">
        <v>677</v>
      </c>
      <c r="F55" s="57" t="s">
        <v>678</v>
      </c>
      <c r="G55" s="57" t="s">
        <v>679</v>
      </c>
    </row>
    <row r="56" spans="1:7" ht="20.9" customHeight="1" x14ac:dyDescent="0.35">
      <c r="A56" s="58"/>
      <c r="B56" s="59"/>
      <c r="C56" s="60"/>
      <c r="D56" s="61"/>
      <c r="E56" s="62"/>
      <c r="F56" s="79">
        <f>D56*E56</f>
        <v>0</v>
      </c>
      <c r="G56" s="63"/>
    </row>
    <row r="57" spans="1:7" ht="20.9" customHeight="1" x14ac:dyDescent="0.35">
      <c r="A57" s="58"/>
      <c r="B57" s="59"/>
      <c r="C57" s="60"/>
      <c r="D57" s="64"/>
      <c r="E57" s="65"/>
      <c r="F57" s="79">
        <f t="shared" ref="F57:F65" si="3">D57*E57</f>
        <v>0</v>
      </c>
      <c r="G57" s="66"/>
    </row>
    <row r="58" spans="1:7" ht="20.9" customHeight="1" x14ac:dyDescent="0.35">
      <c r="A58" s="58"/>
      <c r="B58" s="59"/>
      <c r="C58" s="60"/>
      <c r="D58" s="61"/>
      <c r="E58" s="62"/>
      <c r="F58" s="79">
        <f t="shared" si="3"/>
        <v>0</v>
      </c>
      <c r="G58" s="66"/>
    </row>
    <row r="59" spans="1:7" ht="20.9" customHeight="1" x14ac:dyDescent="0.35">
      <c r="A59" s="58"/>
      <c r="B59" s="59"/>
      <c r="C59" s="60"/>
      <c r="D59" s="64"/>
      <c r="E59" s="65"/>
      <c r="F59" s="79">
        <f t="shared" si="3"/>
        <v>0</v>
      </c>
      <c r="G59" s="66"/>
    </row>
    <row r="60" spans="1:7" ht="20.9" customHeight="1" x14ac:dyDescent="0.35">
      <c r="A60" s="58"/>
      <c r="B60" s="59"/>
      <c r="C60" s="60"/>
      <c r="D60" s="64"/>
      <c r="E60" s="65"/>
      <c r="F60" s="79">
        <f t="shared" si="3"/>
        <v>0</v>
      </c>
      <c r="G60" s="66"/>
    </row>
    <row r="61" spans="1:7" ht="20.9" customHeight="1" x14ac:dyDescent="0.35">
      <c r="A61" s="58"/>
      <c r="B61" s="59"/>
      <c r="C61" s="60"/>
      <c r="D61" s="64"/>
      <c r="E61" s="65"/>
      <c r="F61" s="79">
        <f t="shared" si="3"/>
        <v>0</v>
      </c>
      <c r="G61" s="66"/>
    </row>
    <row r="62" spans="1:7" ht="20.9" customHeight="1" x14ac:dyDescent="0.35">
      <c r="A62" s="58"/>
      <c r="B62" s="59"/>
      <c r="C62" s="60"/>
      <c r="D62" s="64"/>
      <c r="E62" s="65"/>
      <c r="F62" s="79">
        <f t="shared" si="3"/>
        <v>0</v>
      </c>
      <c r="G62" s="66"/>
    </row>
    <row r="63" spans="1:7" ht="20.9" customHeight="1" x14ac:dyDescent="0.35">
      <c r="A63" s="58"/>
      <c r="B63" s="59"/>
      <c r="C63" s="60"/>
      <c r="D63" s="64"/>
      <c r="E63" s="65"/>
      <c r="F63" s="79">
        <f t="shared" si="3"/>
        <v>0</v>
      </c>
      <c r="G63" s="66"/>
    </row>
    <row r="64" spans="1:7" ht="20.9" customHeight="1" x14ac:dyDescent="0.35">
      <c r="A64" s="58"/>
      <c r="B64" s="59"/>
      <c r="C64" s="60"/>
      <c r="D64" s="64"/>
      <c r="E64" s="65"/>
      <c r="F64" s="79">
        <f t="shared" si="3"/>
        <v>0</v>
      </c>
      <c r="G64" s="66"/>
    </row>
    <row r="65" spans="1:8" ht="20.9" customHeight="1" thickBot="1" x14ac:dyDescent="0.4">
      <c r="A65" s="58"/>
      <c r="B65" s="59"/>
      <c r="C65" s="60"/>
      <c r="D65" s="64"/>
      <c r="E65" s="65"/>
      <c r="F65" s="79">
        <f t="shared" si="3"/>
        <v>0</v>
      </c>
      <c r="G65" s="66"/>
    </row>
    <row r="66" spans="1:8" ht="37.4" customHeight="1" thickTop="1" thickBot="1" x14ac:dyDescent="0.4">
      <c r="A66" s="82" t="s">
        <v>688</v>
      </c>
      <c r="B66" s="301"/>
      <c r="C66" s="302"/>
      <c r="D66" s="302"/>
      <c r="E66" s="303"/>
      <c r="F66" s="86">
        <f>SUM(F56:F65)</f>
        <v>0</v>
      </c>
      <c r="G66" s="84"/>
    </row>
    <row r="67" spans="1:8" ht="15.5" thickTop="1" thickBot="1" x14ac:dyDescent="0.4"/>
    <row r="68" spans="1:8" ht="37.4" customHeight="1" thickTop="1" thickBot="1" x14ac:dyDescent="0.4">
      <c r="A68" s="304" t="s">
        <v>689</v>
      </c>
      <c r="B68" s="305"/>
      <c r="C68" s="305"/>
      <c r="D68" s="305"/>
      <c r="E68" s="306"/>
      <c r="F68" s="87">
        <f>SUM(F66,F51,F36,F21)</f>
        <v>0</v>
      </c>
      <c r="G68" s="85"/>
    </row>
    <row r="69" spans="1:8" ht="15" thickTop="1" x14ac:dyDescent="0.35"/>
    <row r="71" spans="1:8" ht="15" customHeight="1" thickBot="1" x14ac:dyDescent="0.4">
      <c r="C71" s="38"/>
      <c r="F71" s="38"/>
    </row>
    <row r="72" spans="1:8" ht="14.5" customHeight="1" x14ac:dyDescent="0.4">
      <c r="A72" s="283" t="s">
        <v>40</v>
      </c>
      <c r="B72" s="284"/>
      <c r="C72" s="284"/>
      <c r="D72" s="284"/>
      <c r="E72" s="284"/>
      <c r="F72" s="284"/>
      <c r="G72" s="285"/>
    </row>
    <row r="73" spans="1:8" s="39" customFormat="1" ht="50.5" customHeight="1" x14ac:dyDescent="0.35">
      <c r="A73" s="170" t="s">
        <v>690</v>
      </c>
      <c r="B73" s="171"/>
      <c r="C73" s="171"/>
      <c r="D73" s="171"/>
      <c r="E73" s="171"/>
      <c r="F73" s="171"/>
      <c r="G73" s="172"/>
      <c r="H73" s="73"/>
    </row>
    <row r="74" spans="1:8" ht="23.15" customHeight="1" x14ac:dyDescent="0.35">
      <c r="A74" s="170" t="s">
        <v>691</v>
      </c>
      <c r="B74" s="171"/>
      <c r="C74" s="171"/>
      <c r="D74" s="171"/>
      <c r="E74" s="171"/>
      <c r="F74" s="171"/>
      <c r="G74" s="172"/>
      <c r="H74" s="74"/>
    </row>
    <row r="75" spans="1:8" ht="33.65" customHeight="1" x14ac:dyDescent="0.35">
      <c r="A75" s="170" t="s">
        <v>692</v>
      </c>
      <c r="B75" s="171"/>
      <c r="C75" s="171"/>
      <c r="D75" s="171"/>
      <c r="E75" s="171"/>
      <c r="F75" s="171"/>
      <c r="G75" s="172"/>
      <c r="H75" s="75"/>
    </row>
    <row r="76" spans="1:8" ht="24" customHeight="1" x14ac:dyDescent="0.35">
      <c r="A76" s="170" t="s">
        <v>693</v>
      </c>
      <c r="B76" s="171"/>
      <c r="C76" s="171"/>
      <c r="D76" s="171"/>
      <c r="E76" s="171"/>
      <c r="F76" s="171"/>
      <c r="G76" s="172"/>
      <c r="H76" s="76"/>
    </row>
    <row r="77" spans="1:8" ht="22.4" customHeight="1" x14ac:dyDescent="0.35">
      <c r="A77" s="170" t="s">
        <v>694</v>
      </c>
      <c r="B77" s="171"/>
      <c r="C77" s="171"/>
      <c r="D77" s="171"/>
      <c r="E77" s="171"/>
      <c r="F77" s="171"/>
      <c r="G77" s="172"/>
      <c r="H77" s="74"/>
    </row>
    <row r="78" spans="1:8" ht="23.5" customHeight="1" x14ac:dyDescent="0.35">
      <c r="A78" s="170" t="s">
        <v>695</v>
      </c>
      <c r="B78" s="171"/>
      <c r="C78" s="171"/>
      <c r="D78" s="171"/>
      <c r="E78" s="171"/>
      <c r="F78" s="171"/>
      <c r="G78" s="172"/>
      <c r="H78" s="74"/>
    </row>
    <row r="79" spans="1:8" ht="20.5" customHeight="1" x14ac:dyDescent="0.35">
      <c r="A79" s="170" t="s">
        <v>696</v>
      </c>
      <c r="B79" s="171"/>
      <c r="C79" s="171"/>
      <c r="D79" s="171"/>
      <c r="E79" s="171"/>
      <c r="F79" s="171"/>
      <c r="G79" s="172"/>
      <c r="H79" s="75"/>
    </row>
    <row r="80" spans="1:8" ht="23.5" customHeight="1" x14ac:dyDescent="0.35">
      <c r="A80" s="170" t="s">
        <v>697</v>
      </c>
      <c r="B80" s="171"/>
      <c r="C80" s="171"/>
      <c r="D80" s="171"/>
      <c r="E80" s="171"/>
      <c r="F80" s="171"/>
      <c r="G80" s="172"/>
      <c r="H80" s="77"/>
    </row>
    <row r="81" spans="1:8" ht="132" customHeight="1" thickBot="1" x14ac:dyDescent="0.4">
      <c r="A81" s="280" t="s">
        <v>698</v>
      </c>
      <c r="B81" s="281"/>
      <c r="C81" s="281"/>
      <c r="D81" s="281"/>
      <c r="E81" s="281"/>
      <c r="F81" s="281"/>
      <c r="G81" s="282"/>
      <c r="H81" s="75"/>
    </row>
    <row r="83" spans="1:8" x14ac:dyDescent="0.35">
      <c r="F83" s="38"/>
    </row>
    <row r="84" spans="1:8" x14ac:dyDescent="0.35">
      <c r="A84" s="78"/>
      <c r="F84" s="38"/>
    </row>
    <row r="85" spans="1:8" x14ac:dyDescent="0.35">
      <c r="F85" s="38"/>
    </row>
    <row r="86" spans="1:8" x14ac:dyDescent="0.35">
      <c r="F86" s="38"/>
    </row>
    <row r="87" spans="1:8" x14ac:dyDescent="0.35">
      <c r="F87" s="38"/>
    </row>
    <row r="94" spans="1:8" x14ac:dyDescent="0.35">
      <c r="F94" s="38"/>
    </row>
    <row r="95" spans="1:8" x14ac:dyDescent="0.35">
      <c r="F95" s="38"/>
    </row>
    <row r="96" spans="1:8" x14ac:dyDescent="0.35">
      <c r="F96" s="38"/>
    </row>
    <row r="97" spans="6:6" x14ac:dyDescent="0.35">
      <c r="F97" s="38"/>
    </row>
    <row r="98" spans="6:6" x14ac:dyDescent="0.35">
      <c r="F98" s="38"/>
    </row>
    <row r="99" spans="6:6" x14ac:dyDescent="0.35">
      <c r="F99" s="38"/>
    </row>
  </sheetData>
  <sheetProtection algorithmName="SHA-512" hashValue="OC9nNiSKtWHfniUBf34D9tZFTB09xMxYiE3/Vv7EpGGUWiV0TsZev7smD/5reqj7DnJfw5K0zCS5OPQ2uFa0cw==" saltValue="Un9iuBVLpumSPtN7XIJxUw==" spinCount="100000" sheet="1" objects="1" scenarios="1"/>
  <mergeCells count="21">
    <mergeCell ref="A78:G78"/>
    <mergeCell ref="A79:G79"/>
    <mergeCell ref="A80:G80"/>
    <mergeCell ref="A81:G81"/>
    <mergeCell ref="A76:G76"/>
    <mergeCell ref="A77:G77"/>
    <mergeCell ref="A1:F5"/>
    <mergeCell ref="A7:G7"/>
    <mergeCell ref="B21:E21"/>
    <mergeCell ref="B36:E36"/>
    <mergeCell ref="A8:G8"/>
    <mergeCell ref="A23:G23"/>
    <mergeCell ref="A72:G72"/>
    <mergeCell ref="A73:G73"/>
    <mergeCell ref="A74:G74"/>
    <mergeCell ref="A75:G75"/>
    <mergeCell ref="A38:G38"/>
    <mergeCell ref="A53:G53"/>
    <mergeCell ref="B51:E51"/>
    <mergeCell ref="B66:E66"/>
    <mergeCell ref="A68:E68"/>
  </mergeCell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Hárok9!$D$16:$D$19</xm:f>
          </x14:formula1>
          <xm:sqref>B9 B24 B39 B54</xm:sqref>
        </x14:dataValidation>
        <x14:dataValidation type="list" allowBlank="1" showInputMessage="1" showErrorMessage="1">
          <x14:formula1>
            <xm:f>Hárok9!$D$22:$D$24</xm:f>
          </x14:formula1>
          <xm:sqref>B11:B20 B56:B65 B41:B50 B26:B35</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fitToPage="1"/>
  </sheetPr>
  <dimension ref="A1:U95"/>
  <sheetViews>
    <sheetView zoomScale="85" zoomScaleNormal="85" workbookViewId="0">
      <selection activeCell="I3" sqref="I3"/>
    </sheetView>
  </sheetViews>
  <sheetFormatPr defaultColWidth="9.1796875" defaultRowHeight="13" x14ac:dyDescent="0.3"/>
  <cols>
    <col min="1" max="1" width="9.1796875" style="88"/>
    <col min="2" max="2" width="25.453125" style="88" customWidth="1"/>
    <col min="3" max="3" width="23" style="88" customWidth="1"/>
    <col min="4" max="4" width="36.81640625" style="88" customWidth="1"/>
    <col min="5" max="5" width="21.453125" style="89" customWidth="1"/>
    <col min="6" max="6" width="22.453125" style="89" customWidth="1"/>
    <col min="7" max="7" width="24.54296875" style="89" customWidth="1"/>
    <col min="8" max="8" width="22.453125" style="88" customWidth="1"/>
    <col min="9" max="9" width="20.1796875" style="88" customWidth="1"/>
    <col min="10" max="10" width="24.453125" style="88" customWidth="1"/>
    <col min="11" max="11" width="30" style="88" customWidth="1"/>
    <col min="12" max="12" width="20.1796875" style="88" customWidth="1"/>
    <col min="13" max="16384" width="9.1796875" style="88"/>
  </cols>
  <sheetData>
    <row r="1" spans="1:21" x14ac:dyDescent="0.3">
      <c r="C1" s="344"/>
      <c r="D1" s="344"/>
      <c r="E1" s="344"/>
      <c r="F1" s="344"/>
      <c r="G1" s="344"/>
      <c r="H1" s="344"/>
    </row>
    <row r="2" spans="1:21" x14ac:dyDescent="0.3">
      <c r="C2" s="344"/>
      <c r="D2" s="344"/>
      <c r="E2" s="344"/>
      <c r="F2" s="344"/>
      <c r="G2" s="344"/>
      <c r="H2" s="344"/>
    </row>
    <row r="3" spans="1:21" x14ac:dyDescent="0.3">
      <c r="C3" s="344"/>
      <c r="D3" s="344"/>
      <c r="E3" s="344"/>
      <c r="F3" s="344"/>
      <c r="G3" s="344"/>
      <c r="H3" s="344"/>
    </row>
    <row r="4" spans="1:21" x14ac:dyDescent="0.3">
      <c r="C4" s="344"/>
      <c r="D4" s="344"/>
      <c r="E4" s="344"/>
      <c r="F4" s="344"/>
      <c r="G4" s="344"/>
      <c r="H4" s="344"/>
    </row>
    <row r="5" spans="1:21" x14ac:dyDescent="0.3">
      <c r="C5" s="344"/>
      <c r="D5" s="344"/>
      <c r="E5" s="344"/>
      <c r="F5" s="344"/>
      <c r="G5" s="344"/>
      <c r="H5" s="344"/>
    </row>
    <row r="7" spans="1:21" ht="42" customHeight="1" x14ac:dyDescent="0.3">
      <c r="A7" s="345" t="s">
        <v>700</v>
      </c>
      <c r="B7" s="346"/>
      <c r="C7" s="346"/>
      <c r="D7" s="346"/>
      <c r="E7" s="346"/>
      <c r="F7" s="346"/>
      <c r="G7" s="346"/>
      <c r="H7" s="346"/>
      <c r="I7" s="346"/>
      <c r="J7" s="346"/>
      <c r="K7" s="346"/>
    </row>
    <row r="8" spans="1:21" ht="13.5" thickBot="1" x14ac:dyDescent="0.35"/>
    <row r="9" spans="1:21" ht="27.75" customHeight="1" thickBot="1" x14ac:dyDescent="0.4">
      <c r="A9" s="347" t="s">
        <v>701</v>
      </c>
      <c r="B9" s="348"/>
      <c r="C9" s="348"/>
      <c r="D9" s="348"/>
      <c r="E9" s="348"/>
      <c r="F9" s="348"/>
      <c r="G9" s="348"/>
      <c r="H9" s="348"/>
      <c r="I9" s="348"/>
      <c r="J9" s="348"/>
      <c r="K9" s="349"/>
      <c r="L9" s="90"/>
      <c r="M9" s="38"/>
      <c r="N9" s="38"/>
      <c r="O9" s="38"/>
      <c r="P9" s="38"/>
      <c r="Q9" s="38"/>
      <c r="R9" s="38"/>
      <c r="S9" s="38"/>
      <c r="T9" s="38"/>
      <c r="U9" s="38"/>
    </row>
    <row r="10" spans="1:21" s="97" customFormat="1" ht="98.15" customHeight="1" thickBot="1" x14ac:dyDescent="0.4">
      <c r="A10" s="91" t="s">
        <v>702</v>
      </c>
      <c r="B10" s="92" t="s">
        <v>703</v>
      </c>
      <c r="C10" s="93" t="s">
        <v>704</v>
      </c>
      <c r="D10" s="93" t="s">
        <v>705</v>
      </c>
      <c r="E10" s="94" t="s">
        <v>706</v>
      </c>
      <c r="F10" s="94" t="s">
        <v>707</v>
      </c>
      <c r="G10" s="94" t="s">
        <v>708</v>
      </c>
      <c r="H10" s="94" t="s">
        <v>709</v>
      </c>
      <c r="I10" s="93" t="s">
        <v>710</v>
      </c>
      <c r="J10" s="93" t="s">
        <v>711</v>
      </c>
      <c r="K10" s="95" t="s">
        <v>45</v>
      </c>
      <c r="L10" s="96"/>
      <c r="M10" s="96"/>
      <c r="N10" s="96"/>
      <c r="O10" s="96"/>
      <c r="P10" s="96"/>
      <c r="Q10" s="96"/>
      <c r="R10" s="96"/>
      <c r="S10" s="96"/>
      <c r="T10" s="96"/>
      <c r="U10" s="96"/>
    </row>
    <row r="11" spans="1:21" ht="14.5" x14ac:dyDescent="0.35">
      <c r="A11" s="98"/>
      <c r="B11" s="99"/>
      <c r="C11" s="100"/>
      <c r="D11" s="100"/>
      <c r="E11" s="101"/>
      <c r="F11" s="101"/>
      <c r="G11" s="137">
        <f>E11+F11</f>
        <v>0</v>
      </c>
      <c r="H11" s="102"/>
      <c r="I11" s="103"/>
      <c r="J11" s="137">
        <f>G11*H11*I11</f>
        <v>0</v>
      </c>
      <c r="K11" s="104"/>
      <c r="L11" s="38"/>
      <c r="M11" s="38"/>
      <c r="N11" s="38"/>
      <c r="O11" s="38"/>
      <c r="P11" s="38"/>
      <c r="Q11" s="38"/>
      <c r="R11" s="38"/>
      <c r="S11" s="38"/>
      <c r="T11" s="38"/>
      <c r="U11" s="38"/>
    </row>
    <row r="12" spans="1:21" ht="14.5" x14ac:dyDescent="0.35">
      <c r="A12" s="105"/>
      <c r="B12" s="64"/>
      <c r="C12" s="106"/>
      <c r="D12" s="106"/>
      <c r="E12" s="107"/>
      <c r="F12" s="107"/>
      <c r="G12" s="137">
        <f t="shared" ref="G12:G17" si="0">E12+F12</f>
        <v>0</v>
      </c>
      <c r="H12" s="108"/>
      <c r="I12" s="109"/>
      <c r="J12" s="137">
        <f t="shared" ref="J12:J17" si="1">G12*H12*I12</f>
        <v>0</v>
      </c>
      <c r="K12" s="110"/>
      <c r="L12" s="38"/>
      <c r="M12" s="38"/>
      <c r="N12" s="38"/>
      <c r="O12" s="38"/>
      <c r="P12" s="38"/>
      <c r="Q12" s="38"/>
      <c r="R12" s="38"/>
      <c r="S12" s="38"/>
      <c r="T12" s="38"/>
      <c r="U12" s="38"/>
    </row>
    <row r="13" spans="1:21" ht="14.5" x14ac:dyDescent="0.35">
      <c r="A13" s="105"/>
      <c r="B13" s="64"/>
      <c r="C13" s="106"/>
      <c r="D13" s="106"/>
      <c r="E13" s="107"/>
      <c r="F13" s="107"/>
      <c r="G13" s="137">
        <f t="shared" si="0"/>
        <v>0</v>
      </c>
      <c r="H13" s="108"/>
      <c r="I13" s="109"/>
      <c r="J13" s="137">
        <f t="shared" si="1"/>
        <v>0</v>
      </c>
      <c r="K13" s="110"/>
      <c r="L13" s="38"/>
      <c r="M13" s="38"/>
      <c r="N13" s="38"/>
      <c r="O13" s="38"/>
      <c r="P13" s="38"/>
      <c r="Q13" s="38"/>
      <c r="R13" s="38"/>
      <c r="S13" s="38"/>
      <c r="T13" s="38"/>
      <c r="U13" s="38"/>
    </row>
    <row r="14" spans="1:21" ht="14.5" x14ac:dyDescent="0.35">
      <c r="A14" s="105"/>
      <c r="B14" s="64"/>
      <c r="C14" s="106"/>
      <c r="D14" s="106"/>
      <c r="E14" s="107"/>
      <c r="F14" s="107"/>
      <c r="G14" s="137">
        <f t="shared" si="0"/>
        <v>0</v>
      </c>
      <c r="H14" s="108"/>
      <c r="I14" s="109"/>
      <c r="J14" s="137">
        <f t="shared" si="1"/>
        <v>0</v>
      </c>
      <c r="K14" s="110"/>
      <c r="L14" s="38"/>
      <c r="M14" s="38"/>
      <c r="N14" s="38"/>
      <c r="O14" s="38"/>
      <c r="P14" s="38"/>
      <c r="Q14" s="38"/>
      <c r="R14" s="38"/>
      <c r="S14" s="38"/>
      <c r="T14" s="38"/>
      <c r="U14" s="38"/>
    </row>
    <row r="15" spans="1:21" ht="14.5" x14ac:dyDescent="0.35">
      <c r="A15" s="105"/>
      <c r="B15" s="64"/>
      <c r="C15" s="106"/>
      <c r="D15" s="106"/>
      <c r="E15" s="107"/>
      <c r="F15" s="107"/>
      <c r="G15" s="137">
        <f t="shared" si="0"/>
        <v>0</v>
      </c>
      <c r="H15" s="111"/>
      <c r="I15" s="109"/>
      <c r="J15" s="137">
        <f t="shared" si="1"/>
        <v>0</v>
      </c>
      <c r="K15" s="110"/>
      <c r="L15" s="38"/>
      <c r="M15" s="38"/>
      <c r="N15" s="38"/>
      <c r="O15" s="38"/>
      <c r="P15" s="38"/>
      <c r="Q15" s="38"/>
      <c r="R15" s="38"/>
      <c r="S15" s="38"/>
      <c r="T15" s="38"/>
      <c r="U15" s="38"/>
    </row>
    <row r="16" spans="1:21" ht="14.5" x14ac:dyDescent="0.35">
      <c r="A16" s="105"/>
      <c r="B16" s="64"/>
      <c r="C16" s="106"/>
      <c r="D16" s="106"/>
      <c r="E16" s="107"/>
      <c r="F16" s="107"/>
      <c r="G16" s="137">
        <f t="shared" si="0"/>
        <v>0</v>
      </c>
      <c r="H16" s="108"/>
      <c r="I16" s="109"/>
      <c r="J16" s="137">
        <f t="shared" si="1"/>
        <v>0</v>
      </c>
      <c r="K16" s="110"/>
      <c r="L16" s="38"/>
      <c r="M16" s="38"/>
      <c r="N16" s="38"/>
      <c r="O16" s="38"/>
      <c r="P16" s="38"/>
      <c r="Q16" s="38"/>
      <c r="R16" s="38"/>
      <c r="S16" s="38"/>
      <c r="T16" s="38"/>
      <c r="U16" s="38"/>
    </row>
    <row r="17" spans="1:21" ht="15" thickBot="1" x14ac:dyDescent="0.4">
      <c r="A17" s="112"/>
      <c r="B17" s="113"/>
      <c r="C17" s="114"/>
      <c r="D17" s="106"/>
      <c r="E17" s="115"/>
      <c r="F17" s="115"/>
      <c r="G17" s="137">
        <f t="shared" si="0"/>
        <v>0</v>
      </c>
      <c r="H17" s="116"/>
      <c r="I17" s="117"/>
      <c r="J17" s="137">
        <f t="shared" si="1"/>
        <v>0</v>
      </c>
      <c r="K17" s="118"/>
      <c r="L17" s="38"/>
      <c r="M17" s="38"/>
      <c r="N17" s="38"/>
      <c r="O17" s="38"/>
      <c r="P17" s="38"/>
      <c r="Q17" s="38"/>
      <c r="R17" s="38"/>
      <c r="S17" s="38"/>
      <c r="T17" s="38"/>
      <c r="U17" s="38"/>
    </row>
    <row r="18" spans="1:21" ht="15" thickBot="1" x14ac:dyDescent="0.4">
      <c r="A18" s="321" t="s">
        <v>712</v>
      </c>
      <c r="B18" s="322"/>
      <c r="C18" s="322"/>
      <c r="D18" s="322"/>
      <c r="E18" s="322"/>
      <c r="F18" s="322"/>
      <c r="G18" s="322"/>
      <c r="H18" s="322"/>
      <c r="I18" s="323"/>
      <c r="J18" s="138">
        <f>SUM(J11:J17)</f>
        <v>0</v>
      </c>
      <c r="K18" s="119"/>
      <c r="L18" s="38"/>
      <c r="M18" s="38"/>
      <c r="N18" s="38"/>
      <c r="O18" s="38"/>
      <c r="P18" s="38"/>
      <c r="Q18" s="38"/>
      <c r="R18" s="38"/>
      <c r="S18" s="38"/>
      <c r="T18" s="38"/>
      <c r="U18" s="38"/>
    </row>
    <row r="19" spans="1:21" ht="14.5" x14ac:dyDescent="0.35">
      <c r="A19" s="38"/>
      <c r="B19" s="38"/>
      <c r="C19" s="38"/>
      <c r="D19" s="38"/>
      <c r="E19" s="38"/>
      <c r="F19" s="38"/>
      <c r="G19" s="38"/>
      <c r="H19" s="120"/>
      <c r="I19" s="71"/>
      <c r="J19" s="121"/>
      <c r="K19" s="122"/>
      <c r="L19" s="38"/>
      <c r="M19" s="38"/>
      <c r="N19" s="38"/>
      <c r="O19" s="38"/>
      <c r="P19" s="38"/>
      <c r="Q19" s="38"/>
      <c r="R19" s="38"/>
      <c r="S19" s="38"/>
      <c r="T19" s="38"/>
      <c r="U19" s="38"/>
    </row>
    <row r="20" spans="1:21" s="125" customFormat="1" ht="36.65" customHeight="1" thickBot="1" x14ac:dyDescent="0.45">
      <c r="A20" s="350" t="s">
        <v>713</v>
      </c>
      <c r="B20" s="351"/>
      <c r="C20" s="351"/>
      <c r="D20" s="351"/>
      <c r="E20" s="351"/>
      <c r="F20" s="351"/>
      <c r="G20" s="351"/>
      <c r="H20" s="351"/>
      <c r="I20" s="351"/>
      <c r="J20" s="123"/>
      <c r="K20" s="124"/>
      <c r="L20" s="124"/>
      <c r="M20" s="124" t="s">
        <v>714</v>
      </c>
      <c r="N20" s="124"/>
      <c r="O20" s="124"/>
      <c r="P20" s="124"/>
      <c r="Q20" s="124"/>
      <c r="R20" s="124"/>
      <c r="S20" s="124"/>
      <c r="T20" s="124"/>
      <c r="U20" s="124"/>
    </row>
    <row r="21" spans="1:21" ht="101.15" customHeight="1" thickBot="1" x14ac:dyDescent="0.4">
      <c r="A21" s="91" t="s">
        <v>702</v>
      </c>
      <c r="B21" s="92" t="s">
        <v>703</v>
      </c>
      <c r="C21" s="93" t="s">
        <v>704</v>
      </c>
      <c r="D21" s="93" t="s">
        <v>705</v>
      </c>
      <c r="E21" s="93" t="s">
        <v>715</v>
      </c>
      <c r="F21" s="93" t="s">
        <v>716</v>
      </c>
      <c r="G21" s="93" t="s">
        <v>717</v>
      </c>
      <c r="H21" s="93" t="s">
        <v>711</v>
      </c>
      <c r="I21" s="95" t="s">
        <v>45</v>
      </c>
      <c r="J21" s="38"/>
      <c r="K21" s="38"/>
      <c r="L21" s="38"/>
      <c r="M21" s="38"/>
      <c r="N21" s="38"/>
      <c r="O21" s="38"/>
      <c r="P21" s="38"/>
      <c r="Q21" s="38"/>
      <c r="R21" s="38"/>
      <c r="S21" s="38"/>
    </row>
    <row r="22" spans="1:21" ht="14.5" x14ac:dyDescent="0.35">
      <c r="A22" s="98"/>
      <c r="B22" s="99"/>
      <c r="C22" s="64"/>
      <c r="D22" s="100"/>
      <c r="E22" s="100"/>
      <c r="F22" s="100"/>
      <c r="G22" s="102"/>
      <c r="H22" s="139">
        <f>F22*G22</f>
        <v>0</v>
      </c>
      <c r="I22" s="104"/>
      <c r="J22" s="38"/>
      <c r="K22" s="38"/>
      <c r="L22" s="38"/>
      <c r="M22" s="38"/>
      <c r="N22" s="38"/>
      <c r="O22" s="38"/>
      <c r="P22" s="38"/>
      <c r="Q22" s="38"/>
      <c r="R22" s="38"/>
      <c r="S22" s="38"/>
    </row>
    <row r="23" spans="1:21" ht="14.5" x14ac:dyDescent="0.35">
      <c r="A23" s="105"/>
      <c r="B23" s="64"/>
      <c r="C23" s="64"/>
      <c r="D23" s="64"/>
      <c r="E23" s="106"/>
      <c r="F23" s="106"/>
      <c r="G23" s="108"/>
      <c r="H23" s="139">
        <f t="shared" ref="H23:H28" si="2">F23*G23</f>
        <v>0</v>
      </c>
      <c r="I23" s="110"/>
      <c r="J23" s="38"/>
      <c r="K23" s="38"/>
      <c r="L23" s="38"/>
      <c r="M23" s="38"/>
      <c r="N23" s="38"/>
      <c r="O23" s="38"/>
      <c r="P23" s="38"/>
      <c r="Q23" s="38"/>
      <c r="R23" s="38"/>
      <c r="S23" s="38"/>
    </row>
    <row r="24" spans="1:21" ht="14.5" x14ac:dyDescent="0.35">
      <c r="A24" s="105"/>
      <c r="B24" s="64"/>
      <c r="C24" s="64"/>
      <c r="D24" s="64"/>
      <c r="E24" s="106"/>
      <c r="F24" s="106"/>
      <c r="G24" s="108"/>
      <c r="H24" s="139">
        <f t="shared" si="2"/>
        <v>0</v>
      </c>
      <c r="I24" s="110"/>
      <c r="J24" s="38"/>
      <c r="K24" s="38"/>
      <c r="L24" s="38"/>
      <c r="M24" s="38"/>
      <c r="N24" s="38"/>
      <c r="O24" s="38"/>
      <c r="P24" s="38"/>
      <c r="Q24" s="38"/>
      <c r="R24" s="38"/>
      <c r="S24" s="38"/>
    </row>
    <row r="25" spans="1:21" ht="14.5" x14ac:dyDescent="0.35">
      <c r="A25" s="105"/>
      <c r="B25" s="64"/>
      <c r="C25" s="64"/>
      <c r="D25" s="64"/>
      <c r="E25" s="106"/>
      <c r="F25" s="114"/>
      <c r="G25" s="108"/>
      <c r="H25" s="139">
        <f t="shared" si="2"/>
        <v>0</v>
      </c>
      <c r="I25" s="110"/>
      <c r="J25" s="38"/>
      <c r="K25" s="38"/>
      <c r="L25" s="38"/>
      <c r="M25" s="38"/>
      <c r="N25" s="38"/>
      <c r="O25" s="38"/>
      <c r="P25" s="38"/>
      <c r="Q25" s="38"/>
      <c r="R25" s="38"/>
      <c r="S25" s="38"/>
    </row>
    <row r="26" spans="1:21" ht="14.5" x14ac:dyDescent="0.35">
      <c r="A26" s="105"/>
      <c r="B26" s="64"/>
      <c r="C26" s="64"/>
      <c r="D26" s="64"/>
      <c r="E26" s="106"/>
      <c r="F26" s="106"/>
      <c r="G26" s="108"/>
      <c r="H26" s="139">
        <f t="shared" si="2"/>
        <v>0</v>
      </c>
      <c r="I26" s="110"/>
      <c r="J26" s="38"/>
      <c r="K26" s="38"/>
      <c r="L26" s="38"/>
      <c r="M26" s="38"/>
      <c r="N26" s="38"/>
      <c r="O26" s="38"/>
      <c r="P26" s="38"/>
      <c r="Q26" s="38"/>
      <c r="R26" s="38"/>
      <c r="S26" s="38"/>
    </row>
    <row r="27" spans="1:21" ht="14.5" x14ac:dyDescent="0.35">
      <c r="A27" s="105"/>
      <c r="B27" s="64"/>
      <c r="C27" s="64"/>
      <c r="D27" s="64"/>
      <c r="E27" s="106"/>
      <c r="F27" s="114"/>
      <c r="G27" s="108"/>
      <c r="H27" s="139">
        <f t="shared" si="2"/>
        <v>0</v>
      </c>
      <c r="I27" s="110"/>
      <c r="J27" s="38"/>
      <c r="K27" s="38"/>
      <c r="L27" s="38"/>
      <c r="M27" s="38"/>
      <c r="N27" s="38"/>
      <c r="O27" s="38"/>
      <c r="P27" s="38"/>
      <c r="Q27" s="38"/>
      <c r="R27" s="38"/>
      <c r="S27" s="38"/>
    </row>
    <row r="28" spans="1:21" ht="15" thickBot="1" x14ac:dyDescent="0.4">
      <c r="A28" s="112"/>
      <c r="B28" s="113"/>
      <c r="C28" s="64"/>
      <c r="D28" s="64"/>
      <c r="E28" s="164"/>
      <c r="F28" s="114"/>
      <c r="G28" s="116"/>
      <c r="H28" s="140">
        <f t="shared" si="2"/>
        <v>0</v>
      </c>
      <c r="I28" s="118"/>
      <c r="J28" s="38"/>
      <c r="K28" s="38"/>
      <c r="L28" s="38"/>
      <c r="M28" s="38"/>
      <c r="N28" s="38"/>
      <c r="O28" s="38"/>
      <c r="P28" s="38"/>
      <c r="Q28" s="38"/>
      <c r="R28" s="38"/>
      <c r="S28" s="38"/>
    </row>
    <row r="29" spans="1:21" ht="15" thickBot="1" x14ac:dyDescent="0.4">
      <c r="A29" s="321" t="s">
        <v>712</v>
      </c>
      <c r="B29" s="322"/>
      <c r="C29" s="322"/>
      <c r="D29" s="322"/>
      <c r="E29" s="322"/>
      <c r="F29" s="322"/>
      <c r="G29" s="323"/>
      <c r="H29" s="141">
        <f>SUM(H22:H28)</f>
        <v>0</v>
      </c>
      <c r="I29" s="126"/>
      <c r="K29" s="38"/>
      <c r="L29" s="38"/>
      <c r="M29" s="38"/>
      <c r="N29" s="38"/>
      <c r="O29" s="38"/>
      <c r="P29" s="38"/>
      <c r="Q29" s="38"/>
      <c r="R29" s="38"/>
      <c r="S29" s="38"/>
      <c r="T29" s="38"/>
      <c r="U29" s="38"/>
    </row>
    <row r="30" spans="1:21" ht="15" thickBot="1" x14ac:dyDescent="0.4">
      <c r="A30" s="127"/>
      <c r="B30" s="127"/>
      <c r="C30" s="127"/>
      <c r="D30" s="127"/>
      <c r="E30" s="127"/>
      <c r="F30" s="127"/>
      <c r="G30" s="127"/>
      <c r="H30" s="127"/>
      <c r="I30" s="127"/>
      <c r="J30" s="38"/>
      <c r="K30" s="38"/>
      <c r="L30" s="38"/>
      <c r="M30" s="38"/>
      <c r="N30" s="38"/>
      <c r="O30" s="38"/>
      <c r="P30" s="38"/>
      <c r="Q30" s="38"/>
      <c r="R30" s="38"/>
      <c r="S30" s="38"/>
      <c r="T30" s="38"/>
      <c r="U30" s="38"/>
    </row>
    <row r="31" spans="1:21" ht="19" thickBot="1" x14ac:dyDescent="0.5">
      <c r="A31" s="315" t="s">
        <v>718</v>
      </c>
      <c r="B31" s="316"/>
      <c r="C31" s="316"/>
      <c r="D31" s="316"/>
      <c r="E31" s="316"/>
      <c r="F31" s="316"/>
      <c r="G31" s="317"/>
      <c r="H31" s="142">
        <f>J18+H29</f>
        <v>0</v>
      </c>
      <c r="K31" s="38"/>
      <c r="L31" s="38"/>
      <c r="M31" s="38"/>
      <c r="N31" s="38"/>
      <c r="O31" s="38"/>
      <c r="P31" s="38"/>
      <c r="Q31" s="38"/>
      <c r="R31" s="38"/>
      <c r="S31" s="38"/>
      <c r="T31" s="38"/>
      <c r="U31" s="38"/>
    </row>
    <row r="32" spans="1:21" ht="15" thickBot="1" x14ac:dyDescent="0.4">
      <c r="A32" s="38"/>
      <c r="B32" s="38"/>
      <c r="C32" s="128"/>
      <c r="D32" s="128"/>
      <c r="E32" s="128"/>
      <c r="F32" s="128"/>
      <c r="G32" s="128"/>
      <c r="H32" s="120"/>
      <c r="I32" s="71"/>
      <c r="J32" s="38"/>
      <c r="K32" s="38"/>
      <c r="L32" s="38"/>
      <c r="M32" s="38"/>
      <c r="N32" s="38"/>
      <c r="O32" s="38"/>
      <c r="P32" s="38"/>
      <c r="Q32" s="38"/>
      <c r="R32" s="38"/>
      <c r="S32" s="38"/>
      <c r="T32" s="38"/>
      <c r="U32" s="38"/>
    </row>
    <row r="33" spans="1:21" ht="42" customHeight="1" thickBot="1" x14ac:dyDescent="0.35">
      <c r="A33" s="307" t="s">
        <v>719</v>
      </c>
      <c r="B33" s="308"/>
      <c r="C33" s="308"/>
      <c r="D33" s="308"/>
      <c r="E33" s="308"/>
      <c r="F33" s="308"/>
      <c r="G33" s="308"/>
      <c r="H33" s="308"/>
      <c r="I33" s="308"/>
      <c r="J33" s="308"/>
      <c r="K33" s="309"/>
    </row>
    <row r="34" spans="1:21" ht="13.5" thickBot="1" x14ac:dyDescent="0.35"/>
    <row r="35" spans="1:21" ht="27.75" customHeight="1" thickBot="1" x14ac:dyDescent="0.4">
      <c r="A35" s="318" t="s">
        <v>720</v>
      </c>
      <c r="B35" s="319"/>
      <c r="C35" s="319"/>
      <c r="D35" s="319"/>
      <c r="E35" s="319"/>
      <c r="F35" s="319"/>
      <c r="G35" s="319"/>
      <c r="H35" s="319"/>
      <c r="I35" s="319"/>
      <c r="J35" s="319"/>
      <c r="K35" s="320"/>
      <c r="L35" s="90"/>
      <c r="M35" s="38"/>
      <c r="N35" s="38"/>
      <c r="O35" s="38"/>
      <c r="P35" s="38"/>
      <c r="Q35" s="38"/>
      <c r="R35" s="38"/>
      <c r="S35" s="38"/>
      <c r="T35" s="38"/>
      <c r="U35" s="38"/>
    </row>
    <row r="36" spans="1:21" s="97" customFormat="1" ht="98.15" customHeight="1" thickBot="1" x14ac:dyDescent="0.4">
      <c r="A36" s="91" t="s">
        <v>702</v>
      </c>
      <c r="B36" s="92" t="s">
        <v>703</v>
      </c>
      <c r="C36" s="93" t="s">
        <v>704</v>
      </c>
      <c r="D36" s="93" t="s">
        <v>705</v>
      </c>
      <c r="E36" s="94" t="s">
        <v>721</v>
      </c>
      <c r="F36" s="94" t="s">
        <v>707</v>
      </c>
      <c r="G36" s="94" t="s">
        <v>722</v>
      </c>
      <c r="H36" s="94" t="s">
        <v>709</v>
      </c>
      <c r="I36" s="93" t="s">
        <v>710</v>
      </c>
      <c r="J36" s="93" t="s">
        <v>711</v>
      </c>
      <c r="K36" s="95" t="s">
        <v>45</v>
      </c>
      <c r="L36" s="96"/>
      <c r="M36" s="96"/>
      <c r="N36" s="96"/>
      <c r="O36" s="96"/>
      <c r="P36" s="96"/>
      <c r="Q36" s="96"/>
      <c r="R36" s="96"/>
      <c r="S36" s="96"/>
      <c r="T36" s="96"/>
      <c r="U36" s="96"/>
    </row>
    <row r="37" spans="1:21" ht="14.5" x14ac:dyDescent="0.35">
      <c r="A37" s="98"/>
      <c r="B37" s="99"/>
      <c r="C37" s="100"/>
      <c r="D37" s="100"/>
      <c r="E37" s="101"/>
      <c r="F37" s="101"/>
      <c r="G37" s="137">
        <f>E37+F37</f>
        <v>0</v>
      </c>
      <c r="H37" s="102"/>
      <c r="I37" s="103"/>
      <c r="J37" s="137">
        <f>G37*H37*I37</f>
        <v>0</v>
      </c>
      <c r="K37" s="104"/>
      <c r="L37" s="38"/>
      <c r="M37" s="38"/>
      <c r="N37" s="38"/>
      <c r="O37" s="38"/>
      <c r="P37" s="38"/>
      <c r="Q37" s="38"/>
      <c r="R37" s="38"/>
      <c r="S37" s="38"/>
      <c r="T37" s="38"/>
      <c r="U37" s="38"/>
    </row>
    <row r="38" spans="1:21" ht="14.5" x14ac:dyDescent="0.35">
      <c r="A38" s="105"/>
      <c r="B38" s="64"/>
      <c r="C38" s="106"/>
      <c r="D38" s="106"/>
      <c r="E38" s="107"/>
      <c r="F38" s="107"/>
      <c r="G38" s="137">
        <f t="shared" ref="G38:G43" si="3">E38+F38</f>
        <v>0</v>
      </c>
      <c r="H38" s="108"/>
      <c r="I38" s="109"/>
      <c r="J38" s="137">
        <f t="shared" ref="J38:J43" si="4">G38*H38*I38</f>
        <v>0</v>
      </c>
      <c r="K38" s="110"/>
      <c r="L38" s="38"/>
      <c r="M38" s="38"/>
      <c r="N38" s="38"/>
      <c r="O38" s="38"/>
      <c r="P38" s="38"/>
      <c r="Q38" s="38"/>
      <c r="R38" s="38"/>
      <c r="S38" s="38"/>
      <c r="T38" s="38"/>
      <c r="U38" s="38"/>
    </row>
    <row r="39" spans="1:21" ht="14.5" x14ac:dyDescent="0.35">
      <c r="A39" s="105"/>
      <c r="B39" s="64"/>
      <c r="C39" s="106"/>
      <c r="D39" s="106"/>
      <c r="E39" s="107"/>
      <c r="F39" s="107"/>
      <c r="G39" s="137">
        <f t="shared" si="3"/>
        <v>0</v>
      </c>
      <c r="H39" s="108"/>
      <c r="I39" s="109"/>
      <c r="J39" s="137">
        <f t="shared" si="4"/>
        <v>0</v>
      </c>
      <c r="K39" s="110"/>
      <c r="L39" s="38"/>
      <c r="M39" s="38"/>
      <c r="N39" s="38"/>
      <c r="O39" s="38"/>
      <c r="P39" s="38"/>
      <c r="Q39" s="38"/>
      <c r="R39" s="38"/>
      <c r="S39" s="38"/>
      <c r="T39" s="38"/>
      <c r="U39" s="38"/>
    </row>
    <row r="40" spans="1:21" ht="14.5" x14ac:dyDescent="0.35">
      <c r="A40" s="105"/>
      <c r="B40" s="64"/>
      <c r="C40" s="106"/>
      <c r="D40" s="106"/>
      <c r="E40" s="107"/>
      <c r="F40" s="107"/>
      <c r="G40" s="137">
        <f t="shared" si="3"/>
        <v>0</v>
      </c>
      <c r="H40" s="108"/>
      <c r="I40" s="109"/>
      <c r="J40" s="137">
        <f t="shared" si="4"/>
        <v>0</v>
      </c>
      <c r="K40" s="110"/>
      <c r="L40" s="38"/>
      <c r="M40" s="38"/>
      <c r="N40" s="38"/>
      <c r="O40" s="38"/>
      <c r="P40" s="38"/>
      <c r="Q40" s="38"/>
      <c r="R40" s="38"/>
      <c r="S40" s="38"/>
      <c r="T40" s="38"/>
      <c r="U40" s="38"/>
    </row>
    <row r="41" spans="1:21" ht="14.5" x14ac:dyDescent="0.35">
      <c r="A41" s="105"/>
      <c r="B41" s="64"/>
      <c r="C41" s="106"/>
      <c r="D41" s="106"/>
      <c r="E41" s="107"/>
      <c r="F41" s="107"/>
      <c r="G41" s="137">
        <f t="shared" si="3"/>
        <v>0</v>
      </c>
      <c r="H41" s="108"/>
      <c r="I41" s="109"/>
      <c r="J41" s="137">
        <f t="shared" si="4"/>
        <v>0</v>
      </c>
      <c r="K41" s="110"/>
      <c r="L41" s="38"/>
      <c r="M41" s="38"/>
      <c r="N41" s="38"/>
      <c r="O41" s="38"/>
      <c r="P41" s="38"/>
      <c r="Q41" s="38"/>
      <c r="R41" s="38"/>
      <c r="S41" s="38"/>
      <c r="T41" s="38"/>
      <c r="U41" s="38"/>
    </row>
    <row r="42" spans="1:21" ht="14.5" x14ac:dyDescent="0.35">
      <c r="A42" s="105"/>
      <c r="B42" s="64"/>
      <c r="C42" s="106"/>
      <c r="D42" s="106"/>
      <c r="E42" s="107"/>
      <c r="F42" s="107"/>
      <c r="G42" s="137">
        <f t="shared" si="3"/>
        <v>0</v>
      </c>
      <c r="H42" s="108"/>
      <c r="I42" s="109"/>
      <c r="J42" s="137">
        <f t="shared" si="4"/>
        <v>0</v>
      </c>
      <c r="K42" s="110"/>
      <c r="L42" s="38"/>
      <c r="M42" s="38"/>
      <c r="N42" s="38"/>
      <c r="O42" s="38"/>
      <c r="P42" s="38"/>
      <c r="Q42" s="38"/>
      <c r="R42" s="38"/>
      <c r="S42" s="38"/>
      <c r="T42" s="38"/>
      <c r="U42" s="38"/>
    </row>
    <row r="43" spans="1:21" ht="15" thickBot="1" x14ac:dyDescent="0.4">
      <c r="A43" s="112"/>
      <c r="B43" s="113"/>
      <c r="C43" s="114"/>
      <c r="D43" s="106"/>
      <c r="E43" s="115"/>
      <c r="F43" s="115"/>
      <c r="G43" s="137">
        <f t="shared" si="3"/>
        <v>0</v>
      </c>
      <c r="H43" s="116"/>
      <c r="I43" s="117"/>
      <c r="J43" s="137">
        <f t="shared" si="4"/>
        <v>0</v>
      </c>
      <c r="K43" s="118"/>
      <c r="L43" s="38"/>
      <c r="M43" s="38"/>
      <c r="N43" s="38"/>
      <c r="O43" s="38"/>
      <c r="P43" s="38"/>
      <c r="Q43" s="38"/>
      <c r="R43" s="38"/>
      <c r="S43" s="38"/>
      <c r="T43" s="38"/>
      <c r="U43" s="38"/>
    </row>
    <row r="44" spans="1:21" ht="15" thickBot="1" x14ac:dyDescent="0.4">
      <c r="A44" s="321" t="s">
        <v>712</v>
      </c>
      <c r="B44" s="322"/>
      <c r="C44" s="322"/>
      <c r="D44" s="322"/>
      <c r="E44" s="322"/>
      <c r="F44" s="322"/>
      <c r="G44" s="322"/>
      <c r="H44" s="322"/>
      <c r="I44" s="323"/>
      <c r="J44" s="138">
        <f>SUM(J37:J43)</f>
        <v>0</v>
      </c>
      <c r="K44" s="119"/>
      <c r="L44" s="38"/>
      <c r="M44" s="38"/>
      <c r="N44" s="38"/>
      <c r="O44" s="38"/>
      <c r="P44" s="38"/>
      <c r="Q44" s="38"/>
      <c r="R44" s="38"/>
      <c r="S44" s="38"/>
      <c r="T44" s="38"/>
      <c r="U44" s="38"/>
    </row>
    <row r="45" spans="1:21" ht="15" thickBot="1" x14ac:dyDescent="0.4">
      <c r="A45" s="38"/>
      <c r="B45" s="38"/>
      <c r="C45" s="38"/>
      <c r="D45" s="38"/>
      <c r="E45" s="38"/>
      <c r="F45" s="38"/>
      <c r="G45" s="38"/>
      <c r="H45" s="120"/>
      <c r="I45" s="71"/>
      <c r="J45" s="121"/>
      <c r="K45" s="122"/>
      <c r="L45" s="38"/>
      <c r="M45" s="38"/>
      <c r="N45" s="38"/>
      <c r="O45" s="38"/>
      <c r="P45" s="38"/>
      <c r="Q45" s="38"/>
      <c r="R45" s="38"/>
      <c r="S45" s="38"/>
      <c r="T45" s="38"/>
      <c r="U45" s="38"/>
    </row>
    <row r="46" spans="1:21" s="125" customFormat="1" ht="39.65" customHeight="1" thickBot="1" x14ac:dyDescent="0.45">
      <c r="A46" s="310" t="s">
        <v>723</v>
      </c>
      <c r="B46" s="311"/>
      <c r="C46" s="311"/>
      <c r="D46" s="311"/>
      <c r="E46" s="311"/>
      <c r="F46" s="311"/>
      <c r="G46" s="311"/>
      <c r="H46" s="311"/>
      <c r="I46" s="312"/>
      <c r="J46" s="129"/>
      <c r="K46" s="124"/>
      <c r="L46" s="124"/>
      <c r="M46" s="124" t="s">
        <v>714</v>
      </c>
      <c r="N46" s="124"/>
      <c r="O46" s="124"/>
      <c r="P46" s="124"/>
      <c r="Q46" s="124"/>
      <c r="R46" s="124"/>
      <c r="S46" s="124"/>
      <c r="T46" s="124"/>
      <c r="U46" s="124"/>
    </row>
    <row r="47" spans="1:21" ht="101.15" customHeight="1" thickBot="1" x14ac:dyDescent="0.4">
      <c r="A47" s="91" t="s">
        <v>702</v>
      </c>
      <c r="B47" s="92" t="s">
        <v>703</v>
      </c>
      <c r="C47" s="93" t="s">
        <v>704</v>
      </c>
      <c r="D47" s="93" t="s">
        <v>705</v>
      </c>
      <c r="E47" s="163" t="s">
        <v>724</v>
      </c>
      <c r="F47" s="93" t="s">
        <v>716</v>
      </c>
      <c r="G47" s="93" t="s">
        <v>717</v>
      </c>
      <c r="H47" s="93" t="s">
        <v>711</v>
      </c>
      <c r="I47" s="95" t="s">
        <v>45</v>
      </c>
      <c r="J47" s="38"/>
      <c r="K47" s="38"/>
      <c r="L47" s="38"/>
      <c r="M47" s="38"/>
      <c r="N47" s="38"/>
      <c r="O47" s="38"/>
      <c r="P47" s="38"/>
      <c r="Q47" s="38"/>
      <c r="R47" s="38"/>
      <c r="S47" s="38"/>
    </row>
    <row r="48" spans="1:21" ht="14.5" x14ac:dyDescent="0.35">
      <c r="A48" s="98"/>
      <c r="B48" s="99"/>
      <c r="C48" s="64"/>
      <c r="D48" s="100"/>
      <c r="E48" s="100"/>
      <c r="F48" s="100"/>
      <c r="G48" s="102"/>
      <c r="H48" s="139">
        <f>F48*G48</f>
        <v>0</v>
      </c>
      <c r="I48" s="104"/>
      <c r="J48" s="38"/>
      <c r="K48" s="38"/>
      <c r="L48" s="38"/>
      <c r="M48" s="38"/>
      <c r="N48" s="38"/>
      <c r="O48" s="38"/>
      <c r="P48" s="38"/>
      <c r="Q48" s="38"/>
      <c r="R48" s="38"/>
      <c r="S48" s="38"/>
    </row>
    <row r="49" spans="1:21" ht="14.5" x14ac:dyDescent="0.35">
      <c r="A49" s="105"/>
      <c r="B49" s="64"/>
      <c r="C49" s="64"/>
      <c r="D49" s="64"/>
      <c r="E49" s="106"/>
      <c r="F49" s="106"/>
      <c r="G49" s="108"/>
      <c r="H49" s="139">
        <f t="shared" ref="H49:H54" si="5">F49*G49</f>
        <v>0</v>
      </c>
      <c r="I49" s="110"/>
      <c r="J49" s="38"/>
      <c r="K49" s="38"/>
      <c r="L49" s="38"/>
      <c r="M49" s="38"/>
      <c r="N49" s="38"/>
      <c r="O49" s="38"/>
      <c r="P49" s="38"/>
      <c r="Q49" s="38"/>
      <c r="R49" s="38"/>
      <c r="S49" s="38"/>
    </row>
    <row r="50" spans="1:21" ht="14.5" x14ac:dyDescent="0.35">
      <c r="A50" s="105"/>
      <c r="B50" s="64"/>
      <c r="C50" s="64"/>
      <c r="D50" s="64"/>
      <c r="E50" s="106"/>
      <c r="F50" s="106"/>
      <c r="G50" s="108"/>
      <c r="H50" s="139">
        <f t="shared" si="5"/>
        <v>0</v>
      </c>
      <c r="I50" s="110"/>
      <c r="J50" s="38"/>
      <c r="K50" s="38"/>
      <c r="L50" s="38"/>
      <c r="M50" s="38"/>
      <c r="N50" s="38"/>
      <c r="O50" s="38"/>
      <c r="P50" s="38"/>
      <c r="Q50" s="38"/>
      <c r="R50" s="38"/>
      <c r="S50" s="38"/>
    </row>
    <row r="51" spans="1:21" ht="14.5" x14ac:dyDescent="0.35">
      <c r="A51" s="105"/>
      <c r="B51" s="64"/>
      <c r="C51" s="64"/>
      <c r="D51" s="64"/>
      <c r="E51" s="106"/>
      <c r="F51" s="114"/>
      <c r="G51" s="108"/>
      <c r="H51" s="139">
        <f t="shared" si="5"/>
        <v>0</v>
      </c>
      <c r="I51" s="110"/>
      <c r="J51" s="38"/>
      <c r="K51" s="38"/>
      <c r="L51" s="38"/>
      <c r="M51" s="38"/>
      <c r="N51" s="38"/>
      <c r="O51" s="38"/>
      <c r="P51" s="38"/>
      <c r="Q51" s="38"/>
      <c r="R51" s="38"/>
      <c r="S51" s="38"/>
    </row>
    <row r="52" spans="1:21" ht="14.5" x14ac:dyDescent="0.35">
      <c r="A52" s="105"/>
      <c r="B52" s="64"/>
      <c r="C52" s="64"/>
      <c r="D52" s="64"/>
      <c r="E52" s="106"/>
      <c r="F52" s="106"/>
      <c r="G52" s="108"/>
      <c r="H52" s="139">
        <f t="shared" si="5"/>
        <v>0</v>
      </c>
      <c r="I52" s="110"/>
      <c r="J52" s="38"/>
      <c r="K52" s="38"/>
      <c r="L52" s="38"/>
      <c r="M52" s="38"/>
      <c r="N52" s="38"/>
      <c r="O52" s="38"/>
      <c r="P52" s="38"/>
      <c r="Q52" s="38"/>
      <c r="R52" s="38"/>
      <c r="S52" s="38"/>
    </row>
    <row r="53" spans="1:21" ht="14.5" x14ac:dyDescent="0.35">
      <c r="A53" s="105"/>
      <c r="B53" s="64"/>
      <c r="C53" s="64"/>
      <c r="D53" s="64"/>
      <c r="E53" s="106"/>
      <c r="F53" s="114"/>
      <c r="G53" s="108"/>
      <c r="H53" s="139">
        <f t="shared" si="5"/>
        <v>0</v>
      </c>
      <c r="I53" s="110"/>
      <c r="J53" s="38"/>
      <c r="K53" s="38"/>
      <c r="L53" s="38"/>
      <c r="M53" s="38"/>
      <c r="N53" s="38"/>
      <c r="O53" s="38"/>
      <c r="P53" s="38"/>
      <c r="Q53" s="38"/>
      <c r="R53" s="38"/>
      <c r="S53" s="38"/>
    </row>
    <row r="54" spans="1:21" ht="15" thickBot="1" x14ac:dyDescent="0.4">
      <c r="A54" s="112"/>
      <c r="B54" s="113"/>
      <c r="C54" s="64"/>
      <c r="D54" s="64"/>
      <c r="E54" s="164"/>
      <c r="F54" s="114"/>
      <c r="G54" s="116"/>
      <c r="H54" s="140">
        <f t="shared" si="5"/>
        <v>0</v>
      </c>
      <c r="I54" s="118"/>
      <c r="J54" s="38"/>
      <c r="K54" s="38"/>
      <c r="L54" s="38"/>
      <c r="M54" s="38"/>
      <c r="N54" s="38"/>
      <c r="O54" s="38"/>
      <c r="P54" s="38"/>
      <c r="Q54" s="38"/>
      <c r="R54" s="38"/>
      <c r="S54" s="38"/>
    </row>
    <row r="55" spans="1:21" ht="15" thickBot="1" x14ac:dyDescent="0.4">
      <c r="A55" s="321" t="s">
        <v>712</v>
      </c>
      <c r="B55" s="322"/>
      <c r="C55" s="322"/>
      <c r="D55" s="322"/>
      <c r="E55" s="339"/>
      <c r="F55" s="322"/>
      <c r="G55" s="323"/>
      <c r="H55" s="141">
        <f>SUM(H48:H54)</f>
        <v>0</v>
      </c>
      <c r="I55" s="126"/>
      <c r="K55" s="38"/>
      <c r="L55" s="38"/>
      <c r="M55" s="38"/>
      <c r="N55" s="38"/>
      <c r="O55" s="38"/>
      <c r="P55" s="38"/>
      <c r="Q55" s="38"/>
      <c r="R55" s="38"/>
      <c r="S55" s="38"/>
      <c r="T55" s="38"/>
      <c r="U55" s="38"/>
    </row>
    <row r="56" spans="1:21" ht="15" thickBot="1" x14ac:dyDescent="0.4">
      <c r="A56" s="127"/>
      <c r="B56" s="127"/>
      <c r="C56" s="127"/>
      <c r="D56" s="127"/>
      <c r="E56" s="127"/>
      <c r="F56" s="127"/>
      <c r="G56" s="127"/>
      <c r="H56" s="127"/>
      <c r="I56" s="127"/>
      <c r="J56" s="38"/>
      <c r="K56" s="38"/>
      <c r="L56" s="38"/>
      <c r="M56" s="38"/>
      <c r="N56" s="38"/>
      <c r="O56" s="38"/>
      <c r="P56" s="38"/>
      <c r="Q56" s="38"/>
      <c r="R56" s="38"/>
      <c r="S56" s="38"/>
      <c r="T56" s="38"/>
      <c r="U56" s="38"/>
    </row>
    <row r="57" spans="1:21" ht="19" thickBot="1" x14ac:dyDescent="0.5">
      <c r="A57" s="340" t="s">
        <v>725</v>
      </c>
      <c r="B57" s="341"/>
      <c r="C57" s="341"/>
      <c r="D57" s="341"/>
      <c r="E57" s="341"/>
      <c r="F57" s="341"/>
      <c r="G57" s="342"/>
      <c r="H57" s="143">
        <f>J44+H55</f>
        <v>0</v>
      </c>
      <c r="K57" s="38"/>
      <c r="L57" s="38"/>
      <c r="M57" s="38"/>
      <c r="N57" s="38"/>
      <c r="O57" s="38"/>
      <c r="P57" s="38"/>
      <c r="Q57" s="38"/>
      <c r="R57" s="38"/>
      <c r="S57" s="38"/>
      <c r="T57" s="38"/>
      <c r="U57" s="38"/>
    </row>
    <row r="58" spans="1:21" ht="14.5" x14ac:dyDescent="0.35">
      <c r="A58" s="38"/>
      <c r="B58" s="38"/>
      <c r="C58" s="128"/>
      <c r="D58" s="128"/>
      <c r="E58" s="128"/>
      <c r="F58" s="128"/>
      <c r="G58" s="128"/>
      <c r="H58" s="120"/>
      <c r="I58" s="71"/>
      <c r="J58" s="38"/>
      <c r="K58" s="38"/>
      <c r="L58" s="38"/>
      <c r="M58" s="38"/>
      <c r="N58" s="38"/>
      <c r="O58" s="38"/>
      <c r="P58" s="38"/>
      <c r="Q58" s="38"/>
      <c r="R58" s="38"/>
      <c r="S58" s="38"/>
      <c r="T58" s="38"/>
      <c r="U58" s="38"/>
    </row>
    <row r="59" spans="1:21" ht="15" thickBot="1" x14ac:dyDescent="0.4">
      <c r="A59" s="38"/>
      <c r="B59" s="38"/>
      <c r="C59" s="128"/>
      <c r="D59" s="128"/>
      <c r="E59" s="128"/>
      <c r="F59" s="128"/>
      <c r="G59" s="128"/>
      <c r="H59" s="120"/>
      <c r="I59" s="71"/>
      <c r="J59" s="38"/>
      <c r="K59" s="38"/>
      <c r="L59" s="38"/>
      <c r="M59" s="38"/>
      <c r="N59" s="38"/>
      <c r="O59" s="38"/>
      <c r="P59" s="38"/>
      <c r="Q59" s="38"/>
      <c r="R59" s="38"/>
      <c r="S59" s="38"/>
      <c r="T59" s="38"/>
      <c r="U59" s="38"/>
    </row>
    <row r="60" spans="1:21" s="130" customFormat="1" ht="33" customHeight="1" thickBot="1" x14ac:dyDescent="0.4">
      <c r="A60" s="336" t="s">
        <v>726</v>
      </c>
      <c r="B60" s="337"/>
      <c r="C60" s="337"/>
      <c r="D60" s="337"/>
      <c r="E60" s="337"/>
      <c r="F60" s="337"/>
      <c r="G60" s="338"/>
      <c r="H60" s="143">
        <f>SUM(H31,H57)</f>
        <v>0</v>
      </c>
      <c r="K60" s="50"/>
      <c r="L60" s="50"/>
      <c r="M60" s="50"/>
      <c r="N60" s="50"/>
      <c r="O60" s="50"/>
      <c r="P60" s="50"/>
      <c r="Q60" s="50"/>
      <c r="R60" s="50"/>
      <c r="S60" s="50"/>
      <c r="T60" s="50"/>
      <c r="U60" s="50"/>
    </row>
    <row r="61" spans="1:21" ht="14.5" x14ac:dyDescent="0.35">
      <c r="A61" s="38"/>
      <c r="B61" s="38"/>
      <c r="C61" s="128"/>
      <c r="D61" s="128"/>
      <c r="E61" s="128"/>
      <c r="F61" s="128"/>
      <c r="G61" s="128"/>
      <c r="H61" s="120"/>
      <c r="I61" s="71"/>
      <c r="J61" s="38"/>
      <c r="K61" s="38"/>
      <c r="L61" s="38"/>
      <c r="M61" s="38"/>
      <c r="N61" s="38"/>
      <c r="O61" s="38"/>
      <c r="P61" s="38"/>
      <c r="Q61" s="38"/>
      <c r="R61" s="38"/>
      <c r="S61" s="38"/>
      <c r="T61" s="38"/>
      <c r="U61" s="38"/>
    </row>
    <row r="62" spans="1:21" ht="15" thickBot="1" x14ac:dyDescent="0.4">
      <c r="A62" s="38"/>
      <c r="B62" s="38"/>
      <c r="C62" s="128"/>
      <c r="D62" s="128"/>
      <c r="E62" s="128"/>
      <c r="F62" s="128"/>
      <c r="G62" s="128"/>
      <c r="H62" s="120"/>
      <c r="I62" s="71"/>
      <c r="J62" s="122"/>
      <c r="K62" s="38"/>
      <c r="L62" s="38"/>
      <c r="M62" s="38"/>
      <c r="N62" s="38"/>
      <c r="O62" s="38"/>
      <c r="P62" s="38"/>
      <c r="Q62" s="38"/>
      <c r="R62" s="38"/>
      <c r="S62" s="38"/>
      <c r="T62" s="38"/>
      <c r="U62" s="38"/>
    </row>
    <row r="63" spans="1:21" ht="29.25" customHeight="1" x14ac:dyDescent="0.35">
      <c r="A63" s="326" t="s">
        <v>40</v>
      </c>
      <c r="B63" s="327"/>
      <c r="C63" s="327"/>
      <c r="D63" s="327"/>
      <c r="E63" s="327"/>
      <c r="F63" s="327"/>
      <c r="G63" s="327"/>
      <c r="H63" s="327"/>
      <c r="I63" s="327"/>
      <c r="J63" s="328"/>
      <c r="K63" s="131"/>
      <c r="L63" s="38"/>
      <c r="M63" s="38"/>
      <c r="N63" s="38"/>
      <c r="O63" s="38"/>
      <c r="P63" s="38"/>
      <c r="Q63" s="38"/>
      <c r="R63" s="38"/>
      <c r="S63" s="38"/>
      <c r="T63" s="38"/>
      <c r="U63" s="38"/>
    </row>
    <row r="64" spans="1:21" ht="41.15" customHeight="1" x14ac:dyDescent="0.35">
      <c r="A64" s="329" t="s">
        <v>727</v>
      </c>
      <c r="B64" s="330"/>
      <c r="C64" s="330"/>
      <c r="D64" s="330"/>
      <c r="E64" s="330"/>
      <c r="F64" s="330"/>
      <c r="G64" s="330"/>
      <c r="H64" s="330"/>
      <c r="I64" s="330"/>
      <c r="J64" s="331"/>
      <c r="K64" s="132"/>
      <c r="L64" s="38"/>
      <c r="M64" s="38"/>
      <c r="N64" s="38"/>
      <c r="O64" s="38"/>
      <c r="P64" s="38"/>
      <c r="Q64" s="38"/>
      <c r="R64" s="38"/>
      <c r="S64" s="38"/>
      <c r="T64" s="38"/>
      <c r="U64" s="38"/>
    </row>
    <row r="65" spans="1:21" ht="34.4" customHeight="1" x14ac:dyDescent="0.35">
      <c r="A65" s="324" t="s">
        <v>703</v>
      </c>
      <c r="B65" s="325"/>
      <c r="C65" s="325"/>
      <c r="D65" s="332" t="s">
        <v>728</v>
      </c>
      <c r="E65" s="332"/>
      <c r="F65" s="332"/>
      <c r="G65" s="332"/>
      <c r="H65" s="332"/>
      <c r="I65" s="332"/>
      <c r="J65" s="333"/>
      <c r="K65" s="38"/>
      <c r="L65" s="38"/>
      <c r="M65" s="38"/>
      <c r="N65" s="38"/>
      <c r="O65" s="38"/>
      <c r="P65" s="38"/>
      <c r="Q65" s="38"/>
      <c r="R65" s="38"/>
      <c r="S65" s="38"/>
      <c r="T65" s="38"/>
    </row>
    <row r="66" spans="1:21" ht="50.15" customHeight="1" x14ac:dyDescent="0.35">
      <c r="A66" s="324" t="s">
        <v>704</v>
      </c>
      <c r="B66" s="325"/>
      <c r="C66" s="325"/>
      <c r="D66" s="334" t="s">
        <v>729</v>
      </c>
      <c r="E66" s="334"/>
      <c r="F66" s="334"/>
      <c r="G66" s="334"/>
      <c r="H66" s="334"/>
      <c r="I66" s="334"/>
      <c r="J66" s="335"/>
      <c r="K66" s="38"/>
      <c r="L66" s="38"/>
      <c r="M66" s="38"/>
      <c r="N66" s="38"/>
      <c r="O66" s="38"/>
      <c r="P66" s="38"/>
      <c r="Q66" s="38"/>
      <c r="R66" s="38"/>
      <c r="S66" s="38"/>
      <c r="T66" s="38"/>
    </row>
    <row r="67" spans="1:21" ht="52.4" customHeight="1" x14ac:dyDescent="0.35">
      <c r="A67" s="313" t="s">
        <v>705</v>
      </c>
      <c r="B67" s="314"/>
      <c r="C67" s="314"/>
      <c r="D67" s="332" t="s">
        <v>730</v>
      </c>
      <c r="E67" s="332"/>
      <c r="F67" s="332"/>
      <c r="G67" s="332"/>
      <c r="H67" s="332"/>
      <c r="I67" s="332"/>
      <c r="J67" s="333"/>
      <c r="K67" s="38"/>
      <c r="L67" s="38"/>
      <c r="M67" s="38"/>
      <c r="N67" s="38"/>
      <c r="O67" s="38"/>
      <c r="P67" s="38"/>
      <c r="Q67" s="38"/>
      <c r="R67" s="38"/>
      <c r="S67" s="38"/>
      <c r="T67" s="38"/>
    </row>
    <row r="68" spans="1:21" ht="42" customHeight="1" x14ac:dyDescent="0.35">
      <c r="A68" s="313" t="s">
        <v>731</v>
      </c>
      <c r="B68" s="314"/>
      <c r="C68" s="314"/>
      <c r="D68" s="332" t="s">
        <v>732</v>
      </c>
      <c r="E68" s="332"/>
      <c r="F68" s="332"/>
      <c r="G68" s="332"/>
      <c r="H68" s="332"/>
      <c r="I68" s="332"/>
      <c r="J68" s="333"/>
      <c r="K68" s="38"/>
      <c r="L68" s="38"/>
      <c r="M68" s="38"/>
      <c r="N68" s="38"/>
      <c r="O68" s="38"/>
      <c r="P68" s="38"/>
      <c r="Q68" s="38"/>
      <c r="R68" s="38"/>
      <c r="S68" s="38"/>
      <c r="T68" s="38"/>
    </row>
    <row r="69" spans="1:21" ht="42" customHeight="1" x14ac:dyDescent="0.35">
      <c r="A69" s="313" t="s">
        <v>733</v>
      </c>
      <c r="B69" s="314"/>
      <c r="C69" s="314"/>
      <c r="D69" s="332" t="s">
        <v>734</v>
      </c>
      <c r="E69" s="332"/>
      <c r="F69" s="332"/>
      <c r="G69" s="332"/>
      <c r="H69" s="332"/>
      <c r="I69" s="332"/>
      <c r="J69" s="333"/>
      <c r="K69" s="38"/>
      <c r="L69" s="38"/>
      <c r="M69" s="38"/>
      <c r="N69" s="38"/>
      <c r="O69" s="38"/>
      <c r="P69" s="38"/>
      <c r="Q69" s="38"/>
      <c r="R69" s="38"/>
      <c r="S69" s="38"/>
      <c r="T69" s="38"/>
    </row>
    <row r="70" spans="1:21" ht="42" customHeight="1" x14ac:dyDescent="0.35">
      <c r="A70" s="313" t="s">
        <v>735</v>
      </c>
      <c r="B70" s="314"/>
      <c r="C70" s="314"/>
      <c r="D70" s="343" t="s">
        <v>736</v>
      </c>
      <c r="E70" s="332"/>
      <c r="F70" s="332"/>
      <c r="G70" s="332"/>
      <c r="H70" s="332"/>
      <c r="I70" s="332"/>
      <c r="J70" s="333"/>
      <c r="K70" s="38"/>
      <c r="L70" s="38"/>
      <c r="M70" s="38"/>
      <c r="N70" s="38"/>
      <c r="O70" s="38"/>
      <c r="P70" s="38"/>
      <c r="Q70" s="38"/>
      <c r="R70" s="38"/>
      <c r="S70" s="38"/>
      <c r="T70" s="38"/>
    </row>
    <row r="71" spans="1:21" ht="44.25" customHeight="1" x14ac:dyDescent="0.35">
      <c r="A71" s="313" t="s">
        <v>737</v>
      </c>
      <c r="B71" s="314"/>
      <c r="C71" s="314"/>
      <c r="D71" s="332" t="s">
        <v>738</v>
      </c>
      <c r="E71" s="332"/>
      <c r="F71" s="332"/>
      <c r="G71" s="332"/>
      <c r="H71" s="332"/>
      <c r="I71" s="332"/>
      <c r="J71" s="333"/>
      <c r="K71" s="38"/>
      <c r="L71" s="38"/>
      <c r="M71" s="38"/>
      <c r="N71" s="38"/>
      <c r="O71" s="38"/>
      <c r="P71" s="38"/>
      <c r="Q71" s="38"/>
      <c r="R71" s="38"/>
      <c r="S71" s="38"/>
      <c r="T71" s="38"/>
    </row>
    <row r="72" spans="1:21" ht="33.65" customHeight="1" x14ac:dyDescent="0.35">
      <c r="A72" s="313" t="s">
        <v>710</v>
      </c>
      <c r="B72" s="314"/>
      <c r="C72" s="314"/>
      <c r="D72" s="334" t="s">
        <v>739</v>
      </c>
      <c r="E72" s="334"/>
      <c r="F72" s="334"/>
      <c r="G72" s="354"/>
      <c r="H72" s="354"/>
      <c r="I72" s="354"/>
      <c r="J72" s="355"/>
      <c r="K72" s="38"/>
      <c r="L72" s="38"/>
      <c r="M72" s="38"/>
      <c r="N72" s="38"/>
      <c r="O72" s="38"/>
      <c r="P72" s="38"/>
      <c r="Q72" s="38"/>
      <c r="R72" s="38"/>
      <c r="S72" s="38"/>
      <c r="T72" s="38"/>
    </row>
    <row r="73" spans="1:21" ht="141.65" customHeight="1" x14ac:dyDescent="0.35">
      <c r="A73" s="313" t="s">
        <v>715</v>
      </c>
      <c r="B73" s="314"/>
      <c r="C73" s="314"/>
      <c r="D73" s="332" t="s">
        <v>740</v>
      </c>
      <c r="E73" s="332"/>
      <c r="F73" s="332"/>
      <c r="G73" s="332"/>
      <c r="H73" s="332"/>
      <c r="I73" s="332"/>
      <c r="J73" s="333"/>
      <c r="K73" s="38"/>
      <c r="L73" s="38"/>
      <c r="M73" s="38"/>
      <c r="N73" s="38"/>
      <c r="O73" s="38"/>
      <c r="P73" s="38"/>
      <c r="Q73" s="38"/>
      <c r="R73" s="38"/>
      <c r="S73" s="38"/>
      <c r="T73" s="38"/>
    </row>
    <row r="74" spans="1:21" ht="50.5" customHeight="1" x14ac:dyDescent="0.35">
      <c r="A74" s="313" t="s">
        <v>741</v>
      </c>
      <c r="B74" s="314"/>
      <c r="C74" s="314"/>
      <c r="D74" s="334" t="s">
        <v>742</v>
      </c>
      <c r="E74" s="334"/>
      <c r="F74" s="334"/>
      <c r="G74" s="334"/>
      <c r="H74" s="334"/>
      <c r="I74" s="334"/>
      <c r="J74" s="335"/>
      <c r="K74" s="38"/>
      <c r="L74" s="38"/>
      <c r="M74" s="38"/>
      <c r="N74" s="38"/>
      <c r="O74" s="38"/>
      <c r="P74" s="38"/>
      <c r="Q74" s="38"/>
      <c r="R74" s="38"/>
      <c r="S74" s="38"/>
      <c r="T74" s="38"/>
    </row>
    <row r="75" spans="1:21" ht="45" customHeight="1" x14ac:dyDescent="0.35">
      <c r="A75" s="313" t="s">
        <v>743</v>
      </c>
      <c r="B75" s="314"/>
      <c r="C75" s="314"/>
      <c r="D75" s="332" t="s">
        <v>744</v>
      </c>
      <c r="E75" s="332"/>
      <c r="F75" s="332"/>
      <c r="G75" s="332"/>
      <c r="H75" s="332"/>
      <c r="I75" s="332"/>
      <c r="J75" s="333"/>
      <c r="K75" s="38"/>
      <c r="L75" s="38"/>
      <c r="M75" s="38"/>
      <c r="N75" s="38"/>
      <c r="O75" s="38"/>
      <c r="P75" s="38"/>
      <c r="Q75" s="38"/>
      <c r="R75" s="38"/>
      <c r="S75" s="38"/>
      <c r="T75" s="38"/>
    </row>
    <row r="76" spans="1:21" ht="33.75" customHeight="1" x14ac:dyDescent="0.35">
      <c r="A76" s="313" t="s">
        <v>711</v>
      </c>
      <c r="B76" s="314"/>
      <c r="C76" s="314"/>
      <c r="D76" s="343" t="s">
        <v>745</v>
      </c>
      <c r="E76" s="332"/>
      <c r="F76" s="332"/>
      <c r="G76" s="332"/>
      <c r="H76" s="332"/>
      <c r="I76" s="332"/>
      <c r="J76" s="333"/>
      <c r="K76" s="38"/>
      <c r="L76" s="38"/>
      <c r="M76" s="38"/>
      <c r="N76" s="38"/>
      <c r="O76" s="38"/>
      <c r="P76" s="38"/>
      <c r="Q76" s="38"/>
      <c r="R76" s="38"/>
      <c r="S76" s="38"/>
      <c r="T76" s="38"/>
    </row>
    <row r="77" spans="1:21" ht="65.5" customHeight="1" thickBot="1" x14ac:dyDescent="0.4">
      <c r="A77" s="352" t="s">
        <v>746</v>
      </c>
      <c r="B77" s="353"/>
      <c r="C77" s="353"/>
      <c r="D77" s="356" t="s">
        <v>747</v>
      </c>
      <c r="E77" s="356"/>
      <c r="F77" s="356"/>
      <c r="G77" s="357"/>
      <c r="H77" s="357"/>
      <c r="I77" s="357"/>
      <c r="J77" s="358"/>
      <c r="K77" s="38"/>
      <c r="L77" s="38"/>
      <c r="M77" s="38"/>
      <c r="N77" s="38"/>
      <c r="O77" s="38"/>
      <c r="P77" s="38"/>
      <c r="Q77" s="38"/>
      <c r="R77" s="38"/>
      <c r="S77" s="38"/>
      <c r="T77" s="38"/>
    </row>
    <row r="78" spans="1:21" ht="16.5" x14ac:dyDescent="0.35">
      <c r="A78" s="133"/>
      <c r="B78" s="38"/>
      <c r="C78" s="38"/>
      <c r="D78" s="38"/>
      <c r="E78" s="38"/>
      <c r="F78" s="38"/>
      <c r="G78" s="38"/>
      <c r="H78" s="38"/>
      <c r="I78" s="71"/>
      <c r="J78" s="121"/>
      <c r="K78" s="122"/>
      <c r="L78" s="38"/>
      <c r="M78" s="38"/>
      <c r="N78" s="38"/>
      <c r="O78" s="38"/>
      <c r="P78" s="38"/>
      <c r="Q78" s="38"/>
      <c r="R78" s="38"/>
      <c r="S78" s="38"/>
      <c r="T78" s="38"/>
      <c r="U78" s="38"/>
    </row>
    <row r="79" spans="1:21" ht="16.5" x14ac:dyDescent="0.35">
      <c r="A79" s="133"/>
      <c r="B79" s="38"/>
      <c r="C79" s="38"/>
      <c r="D79" s="38"/>
      <c r="E79" s="38"/>
      <c r="F79" s="38"/>
      <c r="G79" s="38"/>
      <c r="H79" s="38"/>
      <c r="I79" s="71"/>
      <c r="J79" s="121"/>
      <c r="K79" s="122"/>
      <c r="L79" s="38"/>
      <c r="M79" s="38"/>
      <c r="N79" s="38"/>
      <c r="O79" s="38"/>
      <c r="P79" s="38"/>
      <c r="Q79" s="38"/>
      <c r="R79" s="38"/>
      <c r="S79" s="38"/>
      <c r="T79" s="38"/>
      <c r="U79" s="38"/>
    </row>
    <row r="80" spans="1:21" ht="15" customHeight="1" x14ac:dyDescent="0.35">
      <c r="A80" s="134"/>
      <c r="B80" s="38"/>
      <c r="C80" s="38"/>
      <c r="D80" s="38"/>
      <c r="E80" s="38"/>
      <c r="F80" s="38"/>
      <c r="G80" s="38"/>
      <c r="H80" s="38"/>
      <c r="I80" s="38"/>
      <c r="J80" s="38"/>
      <c r="K80" s="38"/>
      <c r="L80" s="38"/>
      <c r="M80" s="38"/>
      <c r="N80" s="38"/>
      <c r="O80" s="38"/>
      <c r="P80" s="38"/>
      <c r="Q80" s="38"/>
      <c r="R80" s="38"/>
      <c r="S80" s="38"/>
      <c r="T80" s="38"/>
      <c r="U80" s="38"/>
    </row>
    <row r="81" spans="1:21" ht="14.5" x14ac:dyDescent="0.35">
      <c r="A81" s="38"/>
      <c r="B81" s="38"/>
      <c r="C81" s="38"/>
      <c r="D81" s="38"/>
      <c r="E81" s="38"/>
      <c r="F81" s="38"/>
      <c r="G81" s="38"/>
      <c r="H81" s="38"/>
      <c r="I81" s="38"/>
      <c r="J81" s="38"/>
      <c r="K81" s="38"/>
      <c r="L81" s="38"/>
      <c r="M81" s="38"/>
      <c r="N81" s="38"/>
      <c r="O81" s="38"/>
      <c r="P81" s="38"/>
      <c r="Q81" s="38"/>
      <c r="R81" s="38"/>
      <c r="S81" s="38"/>
      <c r="T81" s="38"/>
      <c r="U81" s="38"/>
    </row>
    <row r="82" spans="1:21" s="38" customFormat="1" ht="14.5" hidden="1" x14ac:dyDescent="0.35"/>
    <row r="83" spans="1:21" s="38" customFormat="1" ht="14.5" hidden="1" x14ac:dyDescent="0.35">
      <c r="B83" s="135" t="s">
        <v>748</v>
      </c>
      <c r="C83" s="136"/>
    </row>
    <row r="84" spans="1:21" s="38" customFormat="1" ht="14.5" hidden="1" x14ac:dyDescent="0.35">
      <c r="B84" s="135" t="s">
        <v>749</v>
      </c>
      <c r="C84" s="136"/>
    </row>
    <row r="85" spans="1:21" s="38" customFormat="1" ht="14.5" hidden="1" x14ac:dyDescent="0.35">
      <c r="B85" s="135" t="s">
        <v>750</v>
      </c>
      <c r="C85" s="136"/>
    </row>
    <row r="86" spans="1:21" ht="14.5" hidden="1" x14ac:dyDescent="0.35">
      <c r="C86" s="38"/>
      <c r="D86" s="38"/>
      <c r="E86" s="38"/>
      <c r="F86" s="38"/>
      <c r="G86" s="38"/>
    </row>
    <row r="87" spans="1:21" ht="14.5" x14ac:dyDescent="0.35">
      <c r="C87" s="38"/>
      <c r="D87" s="38"/>
      <c r="E87" s="38"/>
      <c r="F87" s="38"/>
      <c r="G87" s="38"/>
    </row>
    <row r="88" spans="1:21" ht="14.5" x14ac:dyDescent="0.35">
      <c r="C88" s="38"/>
      <c r="D88" s="38"/>
      <c r="E88" s="38"/>
      <c r="F88" s="38"/>
      <c r="G88" s="38"/>
    </row>
    <row r="93" spans="1:21" x14ac:dyDescent="0.3">
      <c r="B93" s="135"/>
    </row>
    <row r="94" spans="1:21" x14ac:dyDescent="0.3">
      <c r="B94" s="135"/>
    </row>
    <row r="95" spans="1:21" x14ac:dyDescent="0.3">
      <c r="B95" s="135"/>
    </row>
  </sheetData>
  <sheetProtection algorithmName="SHA-512" hashValue="HTMqNEKCAt/8uZJFgm86MjtXNhXopJEJXU9I7zXgUkqMHXJfNI0Ti8jlJnJ9o0dsx8sb4Kfvnx6VlpwdbpxwDA==" saltValue="5jVKKQCEyOUdqpjjpSt3FA==" spinCount="100000" sheet="1" objects="1" scenarios="1"/>
  <mergeCells count="42">
    <mergeCell ref="D71:J71"/>
    <mergeCell ref="D72:J72"/>
    <mergeCell ref="D67:J67"/>
    <mergeCell ref="D68:J68"/>
    <mergeCell ref="D77:J77"/>
    <mergeCell ref="D73:J73"/>
    <mergeCell ref="D74:J74"/>
    <mergeCell ref="D75:J75"/>
    <mergeCell ref="D76:J76"/>
    <mergeCell ref="A73:C73"/>
    <mergeCell ref="A74:C74"/>
    <mergeCell ref="A75:C75"/>
    <mergeCell ref="A76:C76"/>
    <mergeCell ref="A77:C77"/>
    <mergeCell ref="C1:H5"/>
    <mergeCell ref="A7:K7"/>
    <mergeCell ref="A9:K9"/>
    <mergeCell ref="A18:I18"/>
    <mergeCell ref="A29:G29"/>
    <mergeCell ref="A20:I20"/>
    <mergeCell ref="A71:C71"/>
    <mergeCell ref="A72:C72"/>
    <mergeCell ref="A35:K35"/>
    <mergeCell ref="A44:I44"/>
    <mergeCell ref="A65:C65"/>
    <mergeCell ref="A66:C66"/>
    <mergeCell ref="A67:C67"/>
    <mergeCell ref="A63:J63"/>
    <mergeCell ref="A64:J64"/>
    <mergeCell ref="D69:J69"/>
    <mergeCell ref="D66:J66"/>
    <mergeCell ref="D65:J65"/>
    <mergeCell ref="A60:G60"/>
    <mergeCell ref="A55:G55"/>
    <mergeCell ref="A57:G57"/>
    <mergeCell ref="D70:J70"/>
    <mergeCell ref="A46:I46"/>
    <mergeCell ref="A68:C68"/>
    <mergeCell ref="A69:C69"/>
    <mergeCell ref="A70:C70"/>
    <mergeCell ref="A31:G31"/>
    <mergeCell ref="A33:K33"/>
  </mergeCells>
  <pageMargins left="0.7" right="0.7" top="0.75" bottom="0.75" header="0.3" footer="0.3"/>
  <pageSetup paperSize="9" scale="45" fitToHeight="0"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Hárok9!$F$32:$F$35</xm:f>
          </x14:formula1>
          <xm:sqref>E48:E54 E22:E28</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2:K30"/>
  <sheetViews>
    <sheetView workbookViewId="0">
      <selection activeCell="H15" sqref="H15"/>
    </sheetView>
  </sheetViews>
  <sheetFormatPr defaultColWidth="8.81640625" defaultRowHeight="14.5" x14ac:dyDescent="0.35"/>
  <cols>
    <col min="1" max="1" width="8.81640625" style="38"/>
    <col min="2" max="2" width="48.453125" style="38" customWidth="1"/>
    <col min="3" max="3" width="28.453125" style="38" customWidth="1"/>
    <col min="4" max="5" width="27.453125" style="38" customWidth="1"/>
    <col min="6" max="16384" width="8.81640625" style="38"/>
  </cols>
  <sheetData>
    <row r="2" spans="1:11" s="88" customFormat="1" ht="13" x14ac:dyDescent="0.3">
      <c r="A2" s="344"/>
      <c r="B2" s="344"/>
      <c r="C2" s="344"/>
      <c r="D2" s="344"/>
      <c r="E2" s="344"/>
      <c r="F2" s="344"/>
    </row>
    <row r="3" spans="1:11" s="88" customFormat="1" ht="13" x14ac:dyDescent="0.3">
      <c r="A3" s="344"/>
      <c r="B3" s="344"/>
      <c r="C3" s="344"/>
      <c r="D3" s="344"/>
      <c r="E3" s="344"/>
      <c r="F3" s="344"/>
    </row>
    <row r="4" spans="1:11" s="88" customFormat="1" ht="13" x14ac:dyDescent="0.3">
      <c r="A4" s="344"/>
      <c r="B4" s="344"/>
      <c r="C4" s="344"/>
      <c r="D4" s="344"/>
      <c r="E4" s="344"/>
      <c r="F4" s="344"/>
    </row>
    <row r="5" spans="1:11" s="88" customFormat="1" ht="13" x14ac:dyDescent="0.3">
      <c r="A5" s="344"/>
      <c r="B5" s="344"/>
      <c r="C5" s="344"/>
      <c r="D5" s="344"/>
      <c r="E5" s="344"/>
      <c r="F5" s="344"/>
    </row>
    <row r="6" spans="1:11" s="88" customFormat="1" ht="13" x14ac:dyDescent="0.3">
      <c r="A6" s="344"/>
      <c r="B6" s="344"/>
      <c r="C6" s="344"/>
      <c r="D6" s="344"/>
      <c r="E6" s="344"/>
      <c r="F6" s="344"/>
    </row>
    <row r="8" spans="1:11" ht="15" thickBot="1" x14ac:dyDescent="0.4"/>
    <row r="9" spans="1:11" ht="71.150000000000006" customHeight="1" thickBot="1" x14ac:dyDescent="0.4">
      <c r="A9" s="359" t="s">
        <v>751</v>
      </c>
      <c r="B9" s="360"/>
      <c r="C9" s="360"/>
      <c r="D9" s="360"/>
      <c r="E9" s="361"/>
      <c r="F9" s="144"/>
      <c r="G9" s="144"/>
      <c r="H9" s="144"/>
      <c r="I9" s="144"/>
      <c r="J9" s="144"/>
      <c r="K9" s="144"/>
    </row>
    <row r="10" spans="1:11" ht="16.399999999999999" customHeight="1" thickBot="1" x14ac:dyDescent="0.4">
      <c r="A10" s="145"/>
      <c r="B10" s="145"/>
      <c r="C10" s="145"/>
      <c r="D10" s="145"/>
      <c r="E10" s="145"/>
      <c r="F10" s="144"/>
      <c r="G10" s="144"/>
      <c r="H10" s="144"/>
      <c r="I10" s="144"/>
      <c r="J10" s="144"/>
      <c r="K10" s="144"/>
    </row>
    <row r="11" spans="1:11" s="149" customFormat="1" ht="47.15" customHeight="1" thickBot="1" x14ac:dyDescent="0.4">
      <c r="A11" s="146" t="s">
        <v>702</v>
      </c>
      <c r="B11" s="147" t="s">
        <v>752</v>
      </c>
      <c r="C11" s="147" t="s">
        <v>753</v>
      </c>
      <c r="D11" s="147" t="s">
        <v>754</v>
      </c>
      <c r="E11" s="148" t="s">
        <v>755</v>
      </c>
    </row>
    <row r="12" spans="1:11" ht="26.5" customHeight="1" x14ac:dyDescent="0.35">
      <c r="A12" s="150"/>
      <c r="B12" s="151"/>
      <c r="C12" s="151"/>
      <c r="D12" s="152"/>
      <c r="E12" s="153"/>
    </row>
    <row r="13" spans="1:11" ht="26.5" customHeight="1" x14ac:dyDescent="0.35">
      <c r="A13" s="105"/>
      <c r="B13" s="64"/>
      <c r="C13" s="151"/>
      <c r="D13" s="154"/>
      <c r="E13" s="155"/>
    </row>
    <row r="14" spans="1:11" ht="26.5" customHeight="1" x14ac:dyDescent="0.35">
      <c r="A14" s="105"/>
      <c r="B14" s="64"/>
      <c r="C14" s="151"/>
      <c r="D14" s="154"/>
      <c r="E14" s="155"/>
    </row>
    <row r="15" spans="1:11" ht="26.5" customHeight="1" x14ac:dyDescent="0.35">
      <c r="A15" s="105"/>
      <c r="B15" s="64"/>
      <c r="C15" s="151"/>
      <c r="D15" s="154"/>
      <c r="E15" s="155"/>
    </row>
    <row r="16" spans="1:11" ht="26.5" customHeight="1" x14ac:dyDescent="0.35">
      <c r="A16" s="105"/>
      <c r="B16" s="64"/>
      <c r="C16" s="151"/>
      <c r="D16" s="154"/>
      <c r="E16" s="155"/>
    </row>
    <row r="17" spans="1:8" ht="26.5" customHeight="1" x14ac:dyDescent="0.35">
      <c r="A17" s="105"/>
      <c r="B17" s="64"/>
      <c r="C17" s="151"/>
      <c r="D17" s="154"/>
      <c r="E17" s="155"/>
    </row>
    <row r="18" spans="1:8" ht="26.5" customHeight="1" x14ac:dyDescent="0.35">
      <c r="A18" s="105"/>
      <c r="B18" s="64"/>
      <c r="C18" s="151"/>
      <c r="D18" s="154"/>
      <c r="E18" s="155"/>
    </row>
    <row r="19" spans="1:8" ht="26.5" customHeight="1" x14ac:dyDescent="0.35">
      <c r="A19" s="105"/>
      <c r="B19" s="64"/>
      <c r="C19" s="151"/>
      <c r="D19" s="154"/>
      <c r="E19" s="155"/>
    </row>
    <row r="20" spans="1:8" ht="26.5" customHeight="1" x14ac:dyDescent="0.35">
      <c r="A20" s="105"/>
      <c r="B20" s="64"/>
      <c r="C20" s="151"/>
      <c r="D20" s="154"/>
      <c r="E20" s="155"/>
    </row>
    <row r="21" spans="1:8" ht="26.5" customHeight="1" x14ac:dyDescent="0.35">
      <c r="A21" s="105"/>
      <c r="B21" s="64"/>
      <c r="C21" s="151"/>
      <c r="D21" s="154"/>
      <c r="E21" s="155"/>
    </row>
    <row r="22" spans="1:8" ht="26.5" customHeight="1" x14ac:dyDescent="0.35">
      <c r="A22" s="105"/>
      <c r="B22" s="64"/>
      <c r="C22" s="151"/>
      <c r="D22" s="154"/>
      <c r="E22" s="155"/>
    </row>
    <row r="23" spans="1:8" ht="26.5" customHeight="1" thickBot="1" x14ac:dyDescent="0.4">
      <c r="A23" s="362" t="s">
        <v>712</v>
      </c>
      <c r="B23" s="363"/>
      <c r="C23" s="364"/>
      <c r="D23" s="156">
        <f>SUM(D12:D22)</f>
        <v>0</v>
      </c>
      <c r="E23" s="118"/>
    </row>
    <row r="26" spans="1:8" ht="15" thickBot="1" x14ac:dyDescent="0.4"/>
    <row r="27" spans="1:8" ht="14.5" customHeight="1" x14ac:dyDescent="0.4">
      <c r="A27" s="283" t="s">
        <v>40</v>
      </c>
      <c r="B27" s="284"/>
      <c r="C27" s="284"/>
      <c r="D27" s="284"/>
      <c r="E27" s="284"/>
      <c r="F27" s="284"/>
      <c r="G27" s="285"/>
    </row>
    <row r="28" spans="1:8" s="39" customFormat="1" ht="50.5" customHeight="1" x14ac:dyDescent="0.35">
      <c r="A28" s="170" t="s">
        <v>756</v>
      </c>
      <c r="B28" s="171"/>
      <c r="C28" s="171"/>
      <c r="D28" s="171"/>
      <c r="E28" s="171"/>
      <c r="F28" s="171"/>
      <c r="G28" s="172"/>
      <c r="H28" s="73"/>
    </row>
    <row r="29" spans="1:8" ht="47.15" customHeight="1" thickBot="1" x14ac:dyDescent="0.4">
      <c r="A29" s="280" t="s">
        <v>757</v>
      </c>
      <c r="B29" s="281"/>
      <c r="C29" s="281"/>
      <c r="D29" s="281"/>
      <c r="E29" s="281"/>
      <c r="F29" s="281"/>
      <c r="G29" s="282"/>
      <c r="H29" s="74"/>
    </row>
    <row r="30" spans="1:8" ht="32.5" customHeight="1" thickBot="1" x14ac:dyDescent="0.4">
      <c r="A30" s="280" t="s">
        <v>758</v>
      </c>
      <c r="B30" s="281"/>
      <c r="C30" s="281"/>
      <c r="D30" s="281"/>
      <c r="E30" s="281"/>
      <c r="F30" s="281"/>
      <c r="G30" s="282"/>
    </row>
  </sheetData>
  <sheetProtection algorithmName="SHA-512" hashValue="bqrSBGpcwd4CHqcLUTlVskyarKbW1UaHNXmKOkz1jClhGMDoonzb/Pu+deht0YG7ukbBc5ifbwgoWGT5VeoaLg==" saltValue="jTT3eHi0eUxFZ2uknTTU1g==" spinCount="100000" sheet="1" objects="1" scenarios="1"/>
  <mergeCells count="7">
    <mergeCell ref="A2:F6"/>
    <mergeCell ref="A9:E9"/>
    <mergeCell ref="A23:C23"/>
    <mergeCell ref="A30:G30"/>
    <mergeCell ref="A29:G29"/>
    <mergeCell ref="A27:G27"/>
    <mergeCell ref="A28:G28"/>
  </mergeCells>
  <pageMargins left="0.7" right="0.7" top="0.75" bottom="0.75" header="0.3" footer="0.3"/>
  <pageSetup paperSize="9" scale="66"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Hárok9!$D$27:$D$31</xm:f>
          </x14:formula1>
          <xm:sqref>C12:C22</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workbookViewId="0">
      <selection activeCell="D34" sqref="D34"/>
    </sheetView>
  </sheetViews>
  <sheetFormatPr defaultRowHeight="14.5" x14ac:dyDescent="0.35"/>
  <cols>
    <col min="1" max="1" width="102.54296875" customWidth="1"/>
    <col min="3" max="3" width="1.81640625" customWidth="1"/>
    <col min="4" max="4" width="39.1796875" customWidth="1"/>
    <col min="6" max="6" width="19.1796875" customWidth="1"/>
  </cols>
  <sheetData>
    <row r="1" spans="1:6" ht="116" x14ac:dyDescent="0.35">
      <c r="A1" s="1" t="s">
        <v>759</v>
      </c>
    </row>
    <row r="3" spans="1:6" ht="261" x14ac:dyDescent="0.35">
      <c r="A3" s="1" t="s">
        <v>760</v>
      </c>
    </row>
    <row r="5" spans="1:6" ht="116" x14ac:dyDescent="0.35">
      <c r="A5" s="1" t="s">
        <v>761</v>
      </c>
    </row>
    <row r="6" spans="1:6" x14ac:dyDescent="0.35">
      <c r="D6" s="158" t="s">
        <v>762</v>
      </c>
      <c r="F6" s="17" t="s">
        <v>763</v>
      </c>
    </row>
    <row r="7" spans="1:6" x14ac:dyDescent="0.35">
      <c r="B7" s="20" t="s">
        <v>764</v>
      </c>
      <c r="D7" s="159" t="s">
        <v>765</v>
      </c>
      <c r="F7" s="18">
        <v>0.25</v>
      </c>
    </row>
    <row r="8" spans="1:6" x14ac:dyDescent="0.35">
      <c r="B8" s="20" t="s">
        <v>766</v>
      </c>
      <c r="D8" s="159" t="s">
        <v>767</v>
      </c>
      <c r="F8" s="18">
        <v>0.35</v>
      </c>
    </row>
    <row r="9" spans="1:6" x14ac:dyDescent="0.35">
      <c r="B9" s="14"/>
      <c r="D9" s="159" t="s">
        <v>768</v>
      </c>
      <c r="F9" s="18">
        <v>0.4</v>
      </c>
    </row>
    <row r="10" spans="1:6" x14ac:dyDescent="0.35">
      <c r="D10" s="159" t="s">
        <v>769</v>
      </c>
      <c r="F10" s="18">
        <v>0.45</v>
      </c>
    </row>
    <row r="11" spans="1:6" x14ac:dyDescent="0.35">
      <c r="D11" s="159" t="s">
        <v>770</v>
      </c>
      <c r="F11" s="18">
        <v>0.5</v>
      </c>
    </row>
    <row r="12" spans="1:6" x14ac:dyDescent="0.35">
      <c r="D12" s="159" t="s">
        <v>771</v>
      </c>
      <c r="F12" s="18">
        <v>0.6</v>
      </c>
    </row>
    <row r="13" spans="1:6" x14ac:dyDescent="0.35">
      <c r="D13" s="13"/>
      <c r="F13" s="18">
        <v>0.65</v>
      </c>
    </row>
    <row r="14" spans="1:6" x14ac:dyDescent="0.35">
      <c r="F14" s="18">
        <v>0.7</v>
      </c>
    </row>
    <row r="15" spans="1:6" x14ac:dyDescent="0.35">
      <c r="D15" s="160" t="s">
        <v>772</v>
      </c>
      <c r="F15" s="18">
        <v>0.75</v>
      </c>
    </row>
    <row r="16" spans="1:6" ht="29" x14ac:dyDescent="0.35">
      <c r="D16" s="161" t="s">
        <v>773</v>
      </c>
      <c r="F16" s="18">
        <v>0.8</v>
      </c>
    </row>
    <row r="17" spans="4:6" ht="29" x14ac:dyDescent="0.35">
      <c r="D17" s="161" t="s">
        <v>774</v>
      </c>
      <c r="F17" s="19">
        <v>1</v>
      </c>
    </row>
    <row r="18" spans="4:6" ht="29" x14ac:dyDescent="0.35">
      <c r="D18" s="161" t="s">
        <v>775</v>
      </c>
      <c r="F18" s="21"/>
    </row>
    <row r="19" spans="4:6" x14ac:dyDescent="0.35">
      <c r="D19" s="157"/>
      <c r="F19" s="16"/>
    </row>
    <row r="20" spans="4:6" x14ac:dyDescent="0.35">
      <c r="F20" s="16"/>
    </row>
    <row r="21" spans="4:6" x14ac:dyDescent="0.35">
      <c r="D21" s="160" t="s">
        <v>776</v>
      </c>
    </row>
    <row r="22" spans="4:6" s="15" customFormat="1" ht="51" customHeight="1" x14ac:dyDescent="0.35">
      <c r="D22" s="161" t="s">
        <v>777</v>
      </c>
    </row>
    <row r="23" spans="4:6" s="15" customFormat="1" ht="55.4" customHeight="1" x14ac:dyDescent="0.35">
      <c r="D23" s="161" t="s">
        <v>778</v>
      </c>
    </row>
    <row r="24" spans="4:6" x14ac:dyDescent="0.35">
      <c r="D24" s="157"/>
    </row>
    <row r="26" spans="4:6" ht="29" x14ac:dyDescent="0.35">
      <c r="D26" s="160" t="s">
        <v>779</v>
      </c>
    </row>
    <row r="27" spans="4:6" x14ac:dyDescent="0.35">
      <c r="D27" s="161" t="s">
        <v>780</v>
      </c>
    </row>
    <row r="28" spans="4:6" x14ac:dyDescent="0.35">
      <c r="D28" s="161" t="s">
        <v>781</v>
      </c>
    </row>
    <row r="29" spans="4:6" x14ac:dyDescent="0.35">
      <c r="D29" s="162" t="s">
        <v>782</v>
      </c>
    </row>
    <row r="30" spans="4:6" x14ac:dyDescent="0.35">
      <c r="D30" s="162" t="s">
        <v>783</v>
      </c>
    </row>
    <row r="31" spans="4:6" x14ac:dyDescent="0.35">
      <c r="D31" s="157"/>
    </row>
    <row r="32" spans="4:6" ht="29" x14ac:dyDescent="0.35">
      <c r="F32" s="161" t="s">
        <v>784</v>
      </c>
    </row>
    <row r="33" spans="6:6" ht="29" x14ac:dyDescent="0.35">
      <c r="F33" s="161" t="s">
        <v>785</v>
      </c>
    </row>
    <row r="34" spans="6:6" ht="27.65" customHeight="1" x14ac:dyDescent="0.35">
      <c r="F34" s="161" t="s">
        <v>786</v>
      </c>
    </row>
    <row r="35" spans="6:6" x14ac:dyDescent="0.35">
      <c r="F35" s="157"/>
    </row>
  </sheetData>
  <sheetProtection algorithmName="SHA-512" hashValue="d89Tsi+JI+82gVgG2kW66VGljn+AFQma+1V6YpDsxxXGtDehxb1AkRWGaq8zjle2K1in/zqg+9ds4P4gYQ1y0g==" saltValue="DvtaJ9crG/ybq85FNYCqJQ==" spinCount="100000" sheet="1" objects="1" scenarios="1"/>
  <pageMargins left="0.7" right="0.7" top="0.75" bottom="0.75" header="0.3" footer="0.3"/>
  <pageSetup paperSize="9"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1D568005EAB77498071EE48B1611D5D" ma:contentTypeVersion="4" ma:contentTypeDescription="Create a new document." ma:contentTypeScope="" ma:versionID="e09bdc704e3cfbce936a6f77500dadc3">
  <xsd:schema xmlns:xsd="http://www.w3.org/2001/XMLSchema" xmlns:xs="http://www.w3.org/2001/XMLSchema" xmlns:p="http://schemas.microsoft.com/office/2006/metadata/properties" xmlns:ns2="a835816e-a5b7-4754-894f-9031b81ac182" targetNamespace="http://schemas.microsoft.com/office/2006/metadata/properties" ma:root="true" ma:fieldsID="d8d674c4187b43378367cfd940d4b83d" ns2:_="">
    <xsd:import namespace="a835816e-a5b7-4754-894f-9031b81ac182"/>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835816e-a5b7-4754-894f-9031b81ac1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21A2467-F749-48EE-BD94-E7EDBE8C1690}">
  <ds:schemaRefs>
    <ds:schemaRef ds:uri="http://schemas.microsoft.com/sharepoint/v3/contenttype/forms"/>
  </ds:schemaRefs>
</ds:datastoreItem>
</file>

<file path=customXml/itemProps2.xml><?xml version="1.0" encoding="utf-8"?>
<ds:datastoreItem xmlns:ds="http://schemas.openxmlformats.org/officeDocument/2006/customXml" ds:itemID="{85A68BA9-6EB7-4D3B-AD09-1E50701AB1C9}">
  <ds:schemaRefs>
    <ds:schemaRef ds:uri="http://www.w3.org/XML/1998/namespace"/>
    <ds:schemaRef ds:uri="http://purl.org/dc/elements/1.1/"/>
    <ds:schemaRef ds:uri="http://schemas.microsoft.com/office/infopath/2007/PartnerControls"/>
    <ds:schemaRef ds:uri="http://schemas.openxmlformats.org/package/2006/metadata/core-properties"/>
    <ds:schemaRef ds:uri="http://purl.org/dc/dcmitype/"/>
    <ds:schemaRef ds:uri="http://schemas.microsoft.com/office/2006/documentManagement/types"/>
    <ds:schemaRef ds:uri="http://schemas.microsoft.com/office/2006/metadata/properties"/>
    <ds:schemaRef ds:uri="http://purl.org/dc/terms/"/>
    <ds:schemaRef ds:uri="a835816e-a5b7-4754-894f-9031b81ac182"/>
  </ds:schemaRefs>
</ds:datastoreItem>
</file>

<file path=customXml/itemProps3.xml><?xml version="1.0" encoding="utf-8"?>
<ds:datastoreItem xmlns:ds="http://schemas.openxmlformats.org/officeDocument/2006/customXml" ds:itemID="{42A5F408-4671-4DE1-88CB-47D47E5E27C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835816e-a5b7-4754-894f-9031b81ac1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7</vt:i4>
      </vt:variant>
    </vt:vector>
  </HeadingPairs>
  <TitlesOfParts>
    <vt:vector size="7" baseType="lpstr">
      <vt:lpstr>Project details</vt:lpstr>
      <vt:lpstr>Keywords codebook</vt:lpstr>
      <vt:lpstr>Direct EC applicant</vt:lpstr>
      <vt:lpstr>Direct EC partner</vt:lpstr>
      <vt:lpstr>Personnel costs A+P</vt:lpstr>
      <vt:lpstr>List of public procurement</vt:lpstr>
      <vt:lpstr>Hárok9</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Szaboová, Jana</dc:creator>
  <cp:keywords/>
  <dc:description/>
  <cp:lastModifiedBy>Vavrincová, Irena</cp:lastModifiedBy>
  <cp:revision/>
  <dcterms:created xsi:type="dcterms:W3CDTF">2024-03-12T14:56:23Z</dcterms:created>
  <dcterms:modified xsi:type="dcterms:W3CDTF">2024-10-18T07:07:54Z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0x01010031D568005EAB77498071EE48B1611D5D</vt:lpwstr>
  </property>
</Properties>
</file>