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20" windowWidth="38640" windowHeight="21240" activeTab="2"/>
  </bookViews>
  <sheets>
    <sheet name="ImP_ŽS7_Narodenie dieťaťa_3.0" sheetId="14" r:id="rId1"/>
    <sheet name="zmeny ImP_ŽS7_Narodenie" sheetId="3" state="hidden" r:id="rId2"/>
    <sheet name="Roadmapa" sheetId="15" r:id="rId3"/>
    <sheet name="Zoznamy" sheetId="6" state="hidden" r:id="rId4"/>
    <sheet name="Akčný plán ŽS7" sheetId="5" state="hidden" r:id="rId5"/>
  </sheets>
  <externalReferences>
    <externalReference r:id="rId6"/>
  </externalReferences>
  <definedNames>
    <definedName name="_xlnm._FilterDatabase" localSheetId="4" hidden="1">'Akčný plán ŽS7'!$A$1:$J$25</definedName>
    <definedName name="_xlnm._FilterDatabase" localSheetId="0" hidden="1">'ImP_ŽS7_Narodenie dieťaťa_3.0'!$A$1:$R$137</definedName>
    <definedName name="_xlnm._FilterDatabase" localSheetId="1" hidden="1">'zmeny ImP_ŽS7_Narodenie'!$A$1:$Q$181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8" i="15" l="1"/>
  <c r="I138" i="15"/>
  <c r="AU138" i="15" s="1"/>
  <c r="H138" i="15"/>
  <c r="F138" i="15"/>
  <c r="J137" i="15"/>
  <c r="I137" i="15"/>
  <c r="AR137" i="15" s="1"/>
  <c r="H137" i="15"/>
  <c r="F137" i="15"/>
  <c r="J136" i="15"/>
  <c r="I136" i="15"/>
  <c r="H136" i="15"/>
  <c r="F136" i="15"/>
  <c r="J135" i="15"/>
  <c r="I135" i="15"/>
  <c r="H135" i="15"/>
  <c r="F135" i="15"/>
  <c r="J134" i="15"/>
  <c r="I134" i="15"/>
  <c r="H134" i="15"/>
  <c r="F134" i="15"/>
  <c r="J133" i="15"/>
  <c r="I133" i="15"/>
  <c r="AN133" i="15" s="1"/>
  <c r="H133" i="15"/>
  <c r="F133" i="15"/>
  <c r="E133" i="15"/>
  <c r="J132" i="15"/>
  <c r="I132" i="15"/>
  <c r="H132" i="15"/>
  <c r="F132" i="15"/>
  <c r="J131" i="15"/>
  <c r="I131" i="15"/>
  <c r="H131" i="15"/>
  <c r="F131" i="15"/>
  <c r="J130" i="15"/>
  <c r="I130" i="15"/>
  <c r="AN130" i="15" s="1"/>
  <c r="H130" i="15"/>
  <c r="F130" i="15"/>
  <c r="E130" i="15"/>
  <c r="J129" i="15"/>
  <c r="I129" i="15"/>
  <c r="H129" i="15"/>
  <c r="F129" i="15"/>
  <c r="J128" i="15"/>
  <c r="I128" i="15"/>
  <c r="H128" i="15"/>
  <c r="F128" i="15"/>
  <c r="J127" i="15"/>
  <c r="I127" i="15"/>
  <c r="AN127" i="15" s="1"/>
  <c r="H127" i="15"/>
  <c r="F127" i="15"/>
  <c r="E127" i="15"/>
  <c r="J126" i="15"/>
  <c r="I126" i="15"/>
  <c r="H126" i="15"/>
  <c r="F126" i="15"/>
  <c r="J125" i="15"/>
  <c r="I125" i="15"/>
  <c r="H125" i="15"/>
  <c r="F125" i="15"/>
  <c r="J124" i="15"/>
  <c r="I124" i="15"/>
  <c r="AN124" i="15" s="1"/>
  <c r="H124" i="15"/>
  <c r="F124" i="15"/>
  <c r="E124" i="15"/>
  <c r="J123" i="15"/>
  <c r="I123" i="15"/>
  <c r="H123" i="15"/>
  <c r="F123" i="15"/>
  <c r="J122" i="15"/>
  <c r="I122" i="15"/>
  <c r="H122" i="15"/>
  <c r="F122" i="15"/>
  <c r="E122" i="15"/>
  <c r="J121" i="15"/>
  <c r="I121" i="15"/>
  <c r="H121" i="15"/>
  <c r="F121" i="15"/>
  <c r="J120" i="15"/>
  <c r="I120" i="15"/>
  <c r="H120" i="15"/>
  <c r="F120" i="15"/>
  <c r="J119" i="15"/>
  <c r="I119" i="15"/>
  <c r="H119" i="15"/>
  <c r="F119" i="15"/>
  <c r="E119" i="15"/>
  <c r="J118" i="15"/>
  <c r="I118" i="15"/>
  <c r="H118" i="15"/>
  <c r="F118" i="15"/>
  <c r="J117" i="15"/>
  <c r="I117" i="15"/>
  <c r="H117" i="15"/>
  <c r="F117" i="15"/>
  <c r="J116" i="15"/>
  <c r="I116" i="15"/>
  <c r="H116" i="15"/>
  <c r="F116" i="15"/>
  <c r="J115" i="15"/>
  <c r="I115" i="15"/>
  <c r="AN115" i="15" s="1"/>
  <c r="H115" i="15"/>
  <c r="F115" i="15"/>
  <c r="J114" i="15"/>
  <c r="I114" i="15"/>
  <c r="H114" i="15"/>
  <c r="F114" i="15"/>
  <c r="E114" i="15"/>
  <c r="J113" i="15"/>
  <c r="I113" i="15"/>
  <c r="H113" i="15"/>
  <c r="F113" i="15"/>
  <c r="J112" i="15"/>
  <c r="I112" i="15"/>
  <c r="AN112" i="15" s="1"/>
  <c r="H112" i="15"/>
  <c r="F112" i="15"/>
  <c r="J111" i="15"/>
  <c r="I111" i="15"/>
  <c r="H111" i="15"/>
  <c r="F111" i="15"/>
  <c r="E111" i="15"/>
  <c r="J110" i="15"/>
  <c r="I110" i="15"/>
  <c r="H110" i="15"/>
  <c r="F110" i="15"/>
  <c r="E110" i="15"/>
  <c r="J109" i="15"/>
  <c r="I109" i="15"/>
  <c r="H109" i="15"/>
  <c r="F109" i="15"/>
  <c r="E109" i="15"/>
  <c r="J108" i="15"/>
  <c r="I108" i="15"/>
  <c r="H108" i="15"/>
  <c r="F108" i="15"/>
  <c r="E108" i="15"/>
  <c r="J107" i="15"/>
  <c r="I107" i="15"/>
  <c r="H107" i="15"/>
  <c r="F107" i="15"/>
  <c r="J106" i="15"/>
  <c r="I106" i="15"/>
  <c r="H106" i="15"/>
  <c r="F106" i="15"/>
  <c r="J105" i="15"/>
  <c r="I105" i="15"/>
  <c r="H105" i="15"/>
  <c r="F105" i="15"/>
  <c r="J104" i="15"/>
  <c r="I104" i="15"/>
  <c r="H104" i="15"/>
  <c r="F104" i="15"/>
  <c r="J103" i="15"/>
  <c r="I103" i="15"/>
  <c r="H103" i="15"/>
  <c r="F103" i="15"/>
  <c r="J102" i="15"/>
  <c r="I102" i="15"/>
  <c r="H102" i="15"/>
  <c r="F102" i="15"/>
  <c r="J101" i="15"/>
  <c r="I101" i="15"/>
  <c r="H101" i="15"/>
  <c r="F101" i="15"/>
  <c r="E101" i="15"/>
  <c r="J100" i="15"/>
  <c r="I100" i="15"/>
  <c r="H100" i="15"/>
  <c r="F100" i="15"/>
  <c r="E100" i="15"/>
  <c r="J99" i="15"/>
  <c r="I99" i="15"/>
  <c r="H99" i="15"/>
  <c r="F99" i="15"/>
  <c r="J98" i="15"/>
  <c r="I98" i="15"/>
  <c r="H98" i="15"/>
  <c r="F98" i="15"/>
  <c r="J97" i="15"/>
  <c r="I97" i="15"/>
  <c r="H97" i="15"/>
  <c r="F97" i="15"/>
  <c r="J96" i="15"/>
  <c r="I96" i="15"/>
  <c r="H96" i="15"/>
  <c r="F96" i="15"/>
  <c r="J95" i="15"/>
  <c r="I95" i="15"/>
  <c r="AS95" i="15" s="1"/>
  <c r="H95" i="15"/>
  <c r="F95" i="15"/>
  <c r="E95" i="15"/>
  <c r="J94" i="15"/>
  <c r="I94" i="15"/>
  <c r="H94" i="15"/>
  <c r="F94" i="15"/>
  <c r="J93" i="15"/>
  <c r="I93" i="15"/>
  <c r="H93" i="15"/>
  <c r="F93" i="15"/>
  <c r="J92" i="15"/>
  <c r="I92" i="15"/>
  <c r="AS92" i="15" s="1"/>
  <c r="H92" i="15"/>
  <c r="F92" i="15"/>
  <c r="J91" i="15"/>
  <c r="I91" i="15"/>
  <c r="H91" i="15"/>
  <c r="F91" i="15"/>
  <c r="E91" i="15"/>
  <c r="J90" i="15"/>
  <c r="I90" i="15"/>
  <c r="H90" i="15"/>
  <c r="F90" i="15"/>
  <c r="J89" i="15"/>
  <c r="I89" i="15"/>
  <c r="H89" i="15"/>
  <c r="F89" i="15"/>
  <c r="J88" i="15"/>
  <c r="I88" i="15"/>
  <c r="H88" i="15"/>
  <c r="F88" i="15"/>
  <c r="J87" i="15"/>
  <c r="I87" i="15"/>
  <c r="H87" i="15"/>
  <c r="F87" i="15"/>
  <c r="J86" i="15"/>
  <c r="I86" i="15"/>
  <c r="H86" i="15"/>
  <c r="F86" i="15"/>
  <c r="E86" i="15"/>
  <c r="J85" i="15"/>
  <c r="I85" i="15"/>
  <c r="H85" i="15"/>
  <c r="F85" i="15"/>
  <c r="E85" i="15"/>
  <c r="J84" i="15"/>
  <c r="I84" i="15"/>
  <c r="H84" i="15"/>
  <c r="F84" i="15"/>
  <c r="J83" i="15"/>
  <c r="I83" i="15"/>
  <c r="H83" i="15"/>
  <c r="F83" i="15"/>
  <c r="J82" i="15"/>
  <c r="I82" i="15"/>
  <c r="H82" i="15"/>
  <c r="F82" i="15"/>
  <c r="J81" i="15"/>
  <c r="I81" i="15"/>
  <c r="H81" i="15"/>
  <c r="F81" i="15"/>
  <c r="J80" i="15"/>
  <c r="I80" i="15"/>
  <c r="H80" i="15"/>
  <c r="F80" i="15"/>
  <c r="E80" i="15"/>
  <c r="J79" i="15"/>
  <c r="I79" i="15"/>
  <c r="H79" i="15"/>
  <c r="F79" i="15"/>
  <c r="J78" i="15"/>
  <c r="I78" i="15"/>
  <c r="H78" i="15"/>
  <c r="F78" i="15"/>
  <c r="J77" i="15"/>
  <c r="I77" i="15"/>
  <c r="H77" i="15"/>
  <c r="F77" i="15"/>
  <c r="J76" i="15"/>
  <c r="I76" i="15"/>
  <c r="H76" i="15"/>
  <c r="F76" i="15"/>
  <c r="J75" i="15"/>
  <c r="I75" i="15"/>
  <c r="H75" i="15"/>
  <c r="F75" i="15"/>
  <c r="J74" i="15"/>
  <c r="I74" i="15"/>
  <c r="H74" i="15"/>
  <c r="F74" i="15"/>
  <c r="J73" i="15"/>
  <c r="I73" i="15"/>
  <c r="H73" i="15"/>
  <c r="F73" i="15"/>
  <c r="J72" i="15"/>
  <c r="I72" i="15"/>
  <c r="H72" i="15"/>
  <c r="F72" i="15"/>
  <c r="J71" i="15"/>
  <c r="I71" i="15"/>
  <c r="H71" i="15"/>
  <c r="F71" i="15"/>
  <c r="J70" i="15"/>
  <c r="I70" i="15"/>
  <c r="H70" i="15"/>
  <c r="F70" i="15"/>
  <c r="J69" i="15"/>
  <c r="I69" i="15"/>
  <c r="H69" i="15"/>
  <c r="F69" i="15"/>
  <c r="J68" i="15"/>
  <c r="I68" i="15"/>
  <c r="H68" i="15"/>
  <c r="F68" i="15"/>
  <c r="J67" i="15"/>
  <c r="I67" i="15"/>
  <c r="H67" i="15"/>
  <c r="F67" i="15"/>
  <c r="J66" i="15"/>
  <c r="I66" i="15"/>
  <c r="H66" i="15"/>
  <c r="F66" i="15"/>
  <c r="E66" i="15"/>
  <c r="J65" i="15"/>
  <c r="I65" i="15"/>
  <c r="H65" i="15"/>
  <c r="F65" i="15"/>
  <c r="J64" i="15"/>
  <c r="I64" i="15"/>
  <c r="H64" i="15"/>
  <c r="F64" i="15"/>
  <c r="J63" i="15"/>
  <c r="I63" i="15"/>
  <c r="H63" i="15"/>
  <c r="F63" i="15"/>
  <c r="J62" i="15"/>
  <c r="I62" i="15"/>
  <c r="H62" i="15"/>
  <c r="F62" i="15"/>
  <c r="J61" i="15"/>
  <c r="I61" i="15"/>
  <c r="H61" i="15"/>
  <c r="F61" i="15"/>
  <c r="J60" i="15"/>
  <c r="I60" i="15"/>
  <c r="H60" i="15"/>
  <c r="F60" i="15"/>
  <c r="E60" i="15"/>
  <c r="J59" i="15"/>
  <c r="I59" i="15"/>
  <c r="H59" i="15"/>
  <c r="F59" i="15"/>
  <c r="J58" i="15"/>
  <c r="I58" i="15"/>
  <c r="H58" i="15"/>
  <c r="F58" i="15"/>
  <c r="J57" i="15"/>
  <c r="I57" i="15"/>
  <c r="H57" i="15"/>
  <c r="F57" i="15"/>
  <c r="E57" i="15"/>
  <c r="J56" i="15"/>
  <c r="I56" i="15"/>
  <c r="H56" i="15"/>
  <c r="F56" i="15"/>
  <c r="J55" i="15"/>
  <c r="I55" i="15"/>
  <c r="H55" i="15"/>
  <c r="F55" i="15"/>
  <c r="J54" i="15"/>
  <c r="I54" i="15"/>
  <c r="H54" i="15"/>
  <c r="F54" i="15"/>
  <c r="J53" i="15"/>
  <c r="I53" i="15"/>
  <c r="AS53" i="15" s="1"/>
  <c r="H53" i="15"/>
  <c r="F53" i="15"/>
  <c r="J52" i="15"/>
  <c r="I52" i="15"/>
  <c r="H52" i="15"/>
  <c r="F52" i="15"/>
  <c r="J51" i="15"/>
  <c r="I51" i="15"/>
  <c r="H51" i="15"/>
  <c r="F51" i="15"/>
  <c r="J50" i="15"/>
  <c r="I50" i="15"/>
  <c r="H50" i="15"/>
  <c r="F50" i="15"/>
  <c r="J49" i="15"/>
  <c r="I49" i="15"/>
  <c r="H49" i="15"/>
  <c r="F49" i="15"/>
  <c r="E49" i="15"/>
  <c r="J48" i="15"/>
  <c r="I48" i="15"/>
  <c r="H48" i="15"/>
  <c r="F48" i="15"/>
  <c r="J47" i="15"/>
  <c r="I47" i="15"/>
  <c r="H47" i="15"/>
  <c r="F47" i="15"/>
  <c r="J46" i="15"/>
  <c r="I46" i="15"/>
  <c r="H46" i="15"/>
  <c r="F46" i="15"/>
  <c r="J45" i="15"/>
  <c r="I45" i="15"/>
  <c r="H45" i="15"/>
  <c r="F45" i="15"/>
  <c r="J44" i="15"/>
  <c r="I44" i="15"/>
  <c r="H44" i="15"/>
  <c r="F44" i="15"/>
  <c r="J43" i="15"/>
  <c r="I43" i="15"/>
  <c r="H43" i="15"/>
  <c r="F43" i="15"/>
  <c r="E43" i="15"/>
  <c r="J42" i="15"/>
  <c r="I42" i="15"/>
  <c r="H42" i="15"/>
  <c r="F42" i="15"/>
  <c r="J41" i="15"/>
  <c r="I41" i="15"/>
  <c r="H41" i="15"/>
  <c r="F41" i="15"/>
  <c r="J40" i="15"/>
  <c r="I40" i="15"/>
  <c r="H40" i="15"/>
  <c r="F40" i="15"/>
  <c r="J39" i="15"/>
  <c r="I39" i="15"/>
  <c r="H39" i="15"/>
  <c r="F39" i="15"/>
  <c r="J38" i="15"/>
  <c r="I38" i="15"/>
  <c r="H38" i="15"/>
  <c r="F38" i="15"/>
  <c r="J37" i="15"/>
  <c r="I37" i="15"/>
  <c r="H37" i="15"/>
  <c r="F37" i="15"/>
  <c r="E37" i="15"/>
  <c r="J36" i="15"/>
  <c r="I36" i="15"/>
  <c r="H36" i="15"/>
  <c r="F36" i="15"/>
  <c r="J35" i="15"/>
  <c r="I35" i="15"/>
  <c r="H35" i="15"/>
  <c r="F35" i="15"/>
  <c r="J34" i="15"/>
  <c r="I34" i="15"/>
  <c r="H34" i="15"/>
  <c r="F34" i="15"/>
  <c r="E34" i="15"/>
  <c r="J33" i="15"/>
  <c r="I33" i="15"/>
  <c r="AS33" i="15" s="1"/>
  <c r="H33" i="15"/>
  <c r="F33" i="15"/>
  <c r="J32" i="15"/>
  <c r="I32" i="15"/>
  <c r="H32" i="15"/>
  <c r="F32" i="15"/>
  <c r="J31" i="15"/>
  <c r="I31" i="15"/>
  <c r="H31" i="15"/>
  <c r="F31" i="15"/>
  <c r="E31" i="15"/>
  <c r="J30" i="15"/>
  <c r="I30" i="15"/>
  <c r="H30" i="15"/>
  <c r="F30" i="15"/>
  <c r="E30" i="15"/>
  <c r="J29" i="15"/>
  <c r="I29" i="15"/>
  <c r="H29" i="15"/>
  <c r="F29" i="15"/>
  <c r="J28" i="15"/>
  <c r="I28" i="15"/>
  <c r="H28" i="15"/>
  <c r="F28" i="15"/>
  <c r="E28" i="15"/>
  <c r="J27" i="15"/>
  <c r="I27" i="15"/>
  <c r="H27" i="15"/>
  <c r="F27" i="15"/>
  <c r="J26" i="15"/>
  <c r="I26" i="15"/>
  <c r="H26" i="15"/>
  <c r="F26" i="15"/>
  <c r="J25" i="15"/>
  <c r="I25" i="15"/>
  <c r="H25" i="15"/>
  <c r="F25" i="15"/>
  <c r="J24" i="15"/>
  <c r="I24" i="15"/>
  <c r="H24" i="15"/>
  <c r="F24" i="15"/>
  <c r="J23" i="15"/>
  <c r="I23" i="15"/>
  <c r="H23" i="15"/>
  <c r="F23" i="15"/>
  <c r="J22" i="15"/>
  <c r="I22" i="15"/>
  <c r="H22" i="15"/>
  <c r="F22" i="15"/>
  <c r="E22" i="15"/>
  <c r="J21" i="15"/>
  <c r="I21" i="15"/>
  <c r="AS21" i="15" s="1"/>
  <c r="H21" i="15"/>
  <c r="F21" i="15"/>
  <c r="J20" i="15"/>
  <c r="I20" i="15"/>
  <c r="H20" i="15"/>
  <c r="F20" i="15"/>
  <c r="J19" i="15"/>
  <c r="I19" i="15"/>
  <c r="AO19" i="15" s="1"/>
  <c r="H19" i="15"/>
  <c r="F19" i="15"/>
  <c r="E19" i="15"/>
  <c r="J18" i="15"/>
  <c r="I18" i="15"/>
  <c r="H18" i="15"/>
  <c r="F18" i="15"/>
  <c r="J17" i="15"/>
  <c r="I17" i="15"/>
  <c r="AR17" i="15" s="1"/>
  <c r="H17" i="15"/>
  <c r="F17" i="15"/>
  <c r="J16" i="15"/>
  <c r="I16" i="15"/>
  <c r="H16" i="15"/>
  <c r="F16" i="15"/>
  <c r="J15" i="15"/>
  <c r="I15" i="15"/>
  <c r="AT15" i="15" s="1"/>
  <c r="H15" i="15"/>
  <c r="F15" i="15"/>
  <c r="E15" i="15"/>
  <c r="J14" i="15"/>
  <c r="I14" i="15"/>
  <c r="H14" i="15"/>
  <c r="F14" i="15"/>
  <c r="E14" i="15"/>
  <c r="J13" i="15"/>
  <c r="I13" i="15"/>
  <c r="H13" i="15"/>
  <c r="F13" i="15"/>
  <c r="E13" i="15"/>
  <c r="J12" i="15"/>
  <c r="I12" i="15"/>
  <c r="H12" i="15"/>
  <c r="F12" i="15"/>
  <c r="E12" i="15"/>
  <c r="J11" i="15"/>
  <c r="I11" i="15"/>
  <c r="H11" i="15"/>
  <c r="F11" i="15"/>
  <c r="E11" i="15"/>
  <c r="J10" i="15"/>
  <c r="I10" i="15"/>
  <c r="H10" i="15"/>
  <c r="F10" i="15"/>
  <c r="E10" i="15"/>
  <c r="J9" i="15"/>
  <c r="I9" i="15"/>
  <c r="AR9" i="15" s="1"/>
  <c r="H9" i="15"/>
  <c r="F9" i="15"/>
  <c r="E9" i="15"/>
  <c r="J8" i="15"/>
  <c r="I8" i="15"/>
  <c r="H8" i="15"/>
  <c r="F8" i="15"/>
  <c r="E8" i="15"/>
  <c r="J7" i="15"/>
  <c r="I7" i="15"/>
  <c r="H7" i="15"/>
  <c r="F7" i="15"/>
  <c r="E7" i="15"/>
  <c r="J6" i="15"/>
  <c r="I6" i="15"/>
  <c r="H6" i="15"/>
  <c r="F6" i="15"/>
  <c r="E6" i="15"/>
  <c r="J5" i="15"/>
  <c r="I5" i="15"/>
  <c r="AR5" i="15" s="1"/>
  <c r="H5" i="15"/>
  <c r="F5" i="15"/>
  <c r="J4" i="15"/>
  <c r="I4" i="15"/>
  <c r="H4" i="15"/>
  <c r="F4" i="15"/>
  <c r="E4" i="15"/>
  <c r="J3" i="15"/>
  <c r="I3" i="15"/>
  <c r="H3" i="15"/>
  <c r="F3" i="15"/>
  <c r="E3" i="15"/>
  <c r="AU3" i="15" l="1"/>
  <c r="AS3" i="15"/>
  <c r="AR3" i="15"/>
  <c r="AN3" i="15"/>
  <c r="AS4" i="15"/>
  <c r="AU4" i="15"/>
  <c r="AT4" i="15"/>
  <c r="AR4" i="15"/>
  <c r="AQ4" i="15"/>
  <c r="AP4" i="15"/>
  <c r="AO4" i="15"/>
  <c r="AN4" i="15"/>
  <c r="AM4" i="15"/>
  <c r="AS6" i="15"/>
  <c r="AU6" i="15"/>
  <c r="AT6" i="15"/>
  <c r="AR6" i="15"/>
  <c r="AQ6" i="15"/>
  <c r="AM6" i="15"/>
  <c r="AN7" i="15"/>
  <c r="AO7" i="15"/>
  <c r="AT8" i="15"/>
  <c r="AU8" i="15"/>
  <c r="AR8" i="15"/>
  <c r="AQ8" i="15"/>
  <c r="AP8" i="15"/>
  <c r="AO8" i="15"/>
  <c r="AN8" i="15"/>
  <c r="AM8" i="15"/>
  <c r="AS10" i="15"/>
  <c r="AU10" i="15"/>
  <c r="AT10" i="15"/>
  <c r="AR10" i="15"/>
  <c r="AQ10" i="15"/>
  <c r="AN10" i="15"/>
  <c r="AM10" i="15"/>
  <c r="AT11" i="15"/>
  <c r="AU11" i="15"/>
  <c r="AO11" i="15"/>
  <c r="AN12" i="15"/>
  <c r="AS12" i="15"/>
  <c r="AP12" i="15"/>
  <c r="AO12" i="15"/>
  <c r="AP13" i="15"/>
  <c r="AS13" i="15"/>
  <c r="AR13" i="15"/>
  <c r="AO13" i="15"/>
  <c r="AN13" i="15"/>
  <c r="AM13" i="15"/>
  <c r="AR14" i="15"/>
  <c r="AU14" i="15"/>
  <c r="AS14" i="15"/>
  <c r="AQ14" i="15"/>
  <c r="AP14" i="15"/>
  <c r="AO14" i="15"/>
  <c r="AN14" i="15"/>
  <c r="AM14" i="15"/>
  <c r="AO16" i="15"/>
  <c r="AU16" i="15"/>
  <c r="AP16" i="15"/>
  <c r="AS18" i="15"/>
  <c r="AP18" i="15"/>
  <c r="AT20" i="15"/>
  <c r="AO20" i="15"/>
  <c r="AU22" i="15"/>
  <c r="AP22" i="15"/>
  <c r="AU23" i="15"/>
  <c r="AS23" i="15"/>
  <c r="AP23" i="15"/>
  <c r="AM23" i="15"/>
  <c r="AS24" i="15"/>
  <c r="AQ24" i="15"/>
  <c r="AU25" i="15"/>
  <c r="AT25" i="15"/>
  <c r="AQ25" i="15"/>
  <c r="AN25" i="15"/>
  <c r="AS26" i="15"/>
  <c r="AU26" i="15"/>
  <c r="AT26" i="15"/>
  <c r="AR26" i="15"/>
  <c r="AQ26" i="15"/>
  <c r="AP26" i="15"/>
  <c r="AO26" i="15"/>
  <c r="AN26" i="15"/>
  <c r="AM26" i="15"/>
  <c r="AS27" i="15"/>
  <c r="AT27" i="15"/>
  <c r="AR27" i="15"/>
  <c r="AQ27" i="15"/>
  <c r="AP27" i="15"/>
  <c r="AO27" i="15"/>
  <c r="AU28" i="15"/>
  <c r="AT28" i="15"/>
  <c r="AQ28" i="15"/>
  <c r="AN28" i="15"/>
  <c r="AS29" i="15"/>
  <c r="AU29" i="15"/>
  <c r="AT29" i="15"/>
  <c r="AR29" i="15"/>
  <c r="AQ29" i="15"/>
  <c r="AP29" i="15"/>
  <c r="AO29" i="15"/>
  <c r="AN29" i="15"/>
  <c r="AM29" i="15"/>
  <c r="AT31" i="15"/>
  <c r="AU31" i="15"/>
  <c r="AP31" i="15"/>
  <c r="AM31" i="15"/>
  <c r="AO32" i="15"/>
  <c r="AP32" i="15"/>
  <c r="AT34" i="15"/>
  <c r="AU34" i="15"/>
  <c r="AQ34" i="15"/>
  <c r="AP34" i="15"/>
  <c r="AM34" i="15"/>
  <c r="AO35" i="15"/>
  <c r="AP35" i="15"/>
  <c r="AT37" i="15"/>
  <c r="AU37" i="15"/>
  <c r="AP37" i="15"/>
  <c r="AM37" i="15"/>
  <c r="AO38" i="15"/>
  <c r="AP38" i="15"/>
  <c r="AU40" i="15"/>
  <c r="AQ40" i="15"/>
  <c r="AN40" i="15"/>
  <c r="AS41" i="15"/>
  <c r="AU41" i="15"/>
  <c r="AT41" i="15"/>
  <c r="AQ41" i="15"/>
  <c r="AP41" i="15"/>
  <c r="AO41" i="15"/>
  <c r="AN41" i="15"/>
  <c r="AM41" i="15"/>
  <c r="AS42" i="15"/>
  <c r="AT42" i="15"/>
  <c r="AR42" i="15"/>
  <c r="AQ42" i="15"/>
  <c r="AP42" i="15"/>
  <c r="AO42" i="15"/>
  <c r="AU43" i="15"/>
  <c r="AQ43" i="15"/>
  <c r="AN43" i="15"/>
  <c r="AS44" i="15"/>
  <c r="AU44" i="15"/>
  <c r="AT44" i="15"/>
  <c r="AR44" i="15"/>
  <c r="AQ44" i="15"/>
  <c r="AP44" i="15"/>
  <c r="AO44" i="15"/>
  <c r="AN44" i="15"/>
  <c r="AM44" i="15"/>
  <c r="AS45" i="15"/>
  <c r="AT45" i="15"/>
  <c r="AR45" i="15"/>
  <c r="AQ45" i="15"/>
  <c r="AP45" i="15"/>
  <c r="AO45" i="15"/>
  <c r="AN46" i="15"/>
  <c r="AR46" i="15"/>
  <c r="AO46" i="15"/>
  <c r="AQ47" i="15"/>
  <c r="AU47" i="15"/>
  <c r="AR47" i="15"/>
  <c r="AP47" i="15"/>
  <c r="AO47" i="15"/>
  <c r="AN47" i="15"/>
  <c r="AM47" i="15"/>
  <c r="AT48" i="15"/>
  <c r="AU48" i="15"/>
  <c r="AQ48" i="15"/>
  <c r="AP48" i="15"/>
  <c r="AM48" i="15"/>
  <c r="AN49" i="15"/>
  <c r="AR49" i="15"/>
  <c r="AO49" i="15"/>
  <c r="AT50" i="15"/>
  <c r="AU50" i="15"/>
  <c r="AR50" i="15"/>
  <c r="AQ50" i="15"/>
  <c r="AP50" i="15"/>
  <c r="AO50" i="15"/>
  <c r="AN50" i="15"/>
  <c r="AM50" i="15"/>
  <c r="AT51" i="15"/>
  <c r="AU51" i="15"/>
  <c r="AP51" i="15"/>
  <c r="AM51" i="15"/>
  <c r="AO52" i="15"/>
  <c r="AP52" i="15"/>
  <c r="AU54" i="15"/>
  <c r="AQ54" i="15"/>
  <c r="AN54" i="15"/>
  <c r="AS55" i="15"/>
  <c r="AU55" i="15"/>
  <c r="AT55" i="15"/>
  <c r="AR55" i="15"/>
  <c r="AQ55" i="15"/>
  <c r="AP55" i="15"/>
  <c r="AO55" i="15"/>
  <c r="AN55" i="15"/>
  <c r="AM55" i="15"/>
  <c r="AS56" i="15"/>
  <c r="AT56" i="15"/>
  <c r="AR56" i="15"/>
  <c r="AQ56" i="15"/>
  <c r="AP56" i="15"/>
  <c r="AO56" i="15"/>
  <c r="AU57" i="15"/>
  <c r="AT57" i="15"/>
  <c r="AQ57" i="15"/>
  <c r="AN57" i="15"/>
  <c r="AS58" i="15"/>
  <c r="AU58" i="15"/>
  <c r="AT58" i="15"/>
  <c r="AR58" i="15"/>
  <c r="AQ58" i="15"/>
  <c r="AP58" i="15"/>
  <c r="AO58" i="15"/>
  <c r="AN58" i="15"/>
  <c r="AM58" i="15"/>
  <c r="AS59" i="15"/>
  <c r="AT59" i="15"/>
  <c r="AR59" i="15"/>
  <c r="AQ59" i="15"/>
  <c r="AP59" i="15"/>
  <c r="AO59" i="15"/>
  <c r="AU60" i="15"/>
  <c r="AT60" i="15"/>
  <c r="AQ60" i="15"/>
  <c r="AN60" i="15"/>
  <c r="AS61" i="15"/>
  <c r="AU61" i="15"/>
  <c r="AT61" i="15"/>
  <c r="AR61" i="15"/>
  <c r="AQ61" i="15"/>
  <c r="AP61" i="15"/>
  <c r="AO61" i="15"/>
  <c r="AN61" i="15"/>
  <c r="AM61" i="15"/>
  <c r="AS62" i="15"/>
  <c r="AT62" i="15"/>
  <c r="AR62" i="15"/>
  <c r="AQ62" i="15"/>
  <c r="AP62" i="15"/>
  <c r="AO62" i="15"/>
  <c r="AN63" i="15"/>
  <c r="AU63" i="15"/>
  <c r="AR63" i="15"/>
  <c r="AO63" i="15"/>
  <c r="AM63" i="15"/>
  <c r="AT64" i="15"/>
  <c r="AU64" i="15"/>
  <c r="AR64" i="15"/>
  <c r="AQ64" i="15"/>
  <c r="AP64" i="15"/>
  <c r="AO64" i="15"/>
  <c r="AN64" i="15"/>
  <c r="AM64" i="15"/>
  <c r="AT65" i="15"/>
  <c r="AU65" i="15"/>
  <c r="AP65" i="15"/>
  <c r="AM65" i="15"/>
  <c r="AN66" i="15"/>
  <c r="AU66" i="15"/>
  <c r="AR66" i="15"/>
  <c r="AO66" i="15"/>
  <c r="AM66" i="15"/>
  <c r="AT67" i="15"/>
  <c r="AU67" i="15"/>
  <c r="AR67" i="15"/>
  <c r="AQ67" i="15"/>
  <c r="AP67" i="15"/>
  <c r="AO67" i="15"/>
  <c r="AN67" i="15"/>
  <c r="AM67" i="15"/>
  <c r="AQ68" i="15"/>
  <c r="AP68" i="15"/>
  <c r="AM68" i="15"/>
  <c r="AT69" i="15"/>
  <c r="AU69" i="15"/>
  <c r="AR69" i="15"/>
  <c r="AQ69" i="15"/>
  <c r="AP69" i="15"/>
  <c r="AO69" i="15"/>
  <c r="AN69" i="15"/>
  <c r="AM69" i="15"/>
  <c r="AO70" i="15"/>
  <c r="AQ70" i="15"/>
  <c r="AM70" i="15"/>
  <c r="AR71" i="15"/>
  <c r="AU71" i="15"/>
  <c r="AS71" i="15"/>
  <c r="AQ71" i="15"/>
  <c r="AP71" i="15"/>
  <c r="AO71" i="15"/>
  <c r="AN71" i="15"/>
  <c r="AM71" i="15"/>
  <c r="AT72" i="15"/>
  <c r="AQ72" i="15"/>
  <c r="AN72" i="15"/>
  <c r="AS74" i="15"/>
  <c r="AU74" i="15"/>
  <c r="AT74" i="15"/>
  <c r="AR74" i="15"/>
  <c r="AQ74" i="15"/>
  <c r="AP74" i="15"/>
  <c r="AO74" i="15"/>
  <c r="AN74" i="15"/>
  <c r="AM74" i="15"/>
  <c r="AN75" i="15"/>
  <c r="AU75" i="15"/>
  <c r="AT75" i="15"/>
  <c r="AR75" i="15"/>
  <c r="AQ75" i="15"/>
  <c r="AP75" i="15"/>
  <c r="AO75" i="15"/>
  <c r="AM75" i="15"/>
  <c r="AT76" i="15"/>
  <c r="AS76" i="15"/>
  <c r="AR76" i="15"/>
  <c r="AP76" i="15"/>
  <c r="AO76" i="15"/>
  <c r="AM76" i="15"/>
  <c r="AR77" i="15"/>
  <c r="AS77" i="15"/>
  <c r="AO77" i="15"/>
  <c r="AM77" i="15"/>
  <c r="AN78" i="15"/>
  <c r="AS78" i="15"/>
  <c r="AR78" i="15"/>
  <c r="AQ78" i="15"/>
  <c r="AP78" i="15"/>
  <c r="AT79" i="15"/>
  <c r="AS79" i="15"/>
  <c r="AQ79" i="15"/>
  <c r="AP79" i="15"/>
  <c r="AN79" i="15"/>
  <c r="AM79" i="15"/>
  <c r="AS80" i="15"/>
  <c r="AP80" i="15"/>
  <c r="AM80" i="15"/>
  <c r="AU81" i="15"/>
  <c r="AS81" i="15"/>
  <c r="AR81" i="15"/>
  <c r="AP81" i="15"/>
  <c r="AN81" i="15"/>
  <c r="AM81" i="15"/>
  <c r="AU82" i="15"/>
  <c r="AQ82" i="15"/>
  <c r="AS83" i="15"/>
  <c r="AT83" i="15"/>
  <c r="AP83" i="15"/>
  <c r="AT84" i="15"/>
  <c r="AS84" i="15"/>
  <c r="AN84" i="15"/>
  <c r="AU86" i="15"/>
  <c r="AR86" i="15"/>
  <c r="AS87" i="15"/>
  <c r="AU87" i="15"/>
  <c r="AN87" i="15"/>
  <c r="AQ88" i="15"/>
  <c r="AS88" i="15"/>
  <c r="AN88" i="15"/>
  <c r="AS89" i="15"/>
  <c r="AT89" i="15"/>
  <c r="AN89" i="15"/>
  <c r="AT90" i="15"/>
  <c r="AQ90" i="15"/>
  <c r="AO90" i="15"/>
  <c r="AN90" i="15"/>
  <c r="AS91" i="15"/>
  <c r="AQ91" i="15"/>
  <c r="AP91" i="15"/>
  <c r="AT93" i="15"/>
  <c r="AQ93" i="15"/>
  <c r="AO93" i="15"/>
  <c r="AN93" i="15"/>
  <c r="AS94" i="15"/>
  <c r="AU94" i="15"/>
  <c r="AT94" i="15"/>
  <c r="AR94" i="15"/>
  <c r="AQ94" i="15"/>
  <c r="AP94" i="15"/>
  <c r="AO94" i="15"/>
  <c r="AN94" i="15"/>
  <c r="AM94" i="15"/>
  <c r="AT96" i="15"/>
  <c r="AQ96" i="15"/>
  <c r="AO96" i="15"/>
  <c r="AN96" i="15"/>
  <c r="AU97" i="15"/>
  <c r="AT97" i="15"/>
  <c r="AR97" i="15"/>
  <c r="AQ97" i="15"/>
  <c r="AP97" i="15"/>
  <c r="AO97" i="15"/>
  <c r="AN97" i="15"/>
  <c r="AP98" i="15"/>
  <c r="AU98" i="15"/>
  <c r="AT98" i="15"/>
  <c r="AR98" i="15"/>
  <c r="AQ98" i="15"/>
  <c r="AO98" i="15"/>
  <c r="AM98" i="15"/>
  <c r="AS99" i="15"/>
  <c r="AU99" i="15"/>
  <c r="AT99" i="15"/>
  <c r="AR99" i="15"/>
  <c r="AP99" i="15"/>
  <c r="AO99" i="15"/>
  <c r="AM99" i="15"/>
  <c r="AS100" i="15"/>
  <c r="AU100" i="15"/>
  <c r="AT100" i="15"/>
  <c r="AR100" i="15"/>
  <c r="AQ100" i="15"/>
  <c r="AP100" i="15"/>
  <c r="AO100" i="15"/>
  <c r="AN100" i="15"/>
  <c r="AM100" i="15"/>
  <c r="AQ101" i="15"/>
  <c r="AN101" i="15"/>
  <c r="AT102" i="15"/>
  <c r="AQ102" i="15"/>
  <c r="AO102" i="15"/>
  <c r="AN102" i="15"/>
  <c r="AS103" i="15"/>
  <c r="AU103" i="15"/>
  <c r="AT103" i="15"/>
  <c r="AR103" i="15"/>
  <c r="AQ103" i="15"/>
  <c r="AP103" i="15"/>
  <c r="AO103" i="15"/>
  <c r="AN103" i="15"/>
  <c r="AM103" i="15"/>
  <c r="AN104" i="15"/>
  <c r="AU104" i="15"/>
  <c r="AT104" i="15"/>
  <c r="AR104" i="15"/>
  <c r="AQ104" i="15"/>
  <c r="AP104" i="15"/>
  <c r="AO104" i="15"/>
  <c r="AM104" i="15"/>
  <c r="AT105" i="15"/>
  <c r="AU105" i="15"/>
  <c r="AR105" i="15"/>
  <c r="AP105" i="15"/>
  <c r="AO105" i="15"/>
  <c r="AM105" i="15"/>
  <c r="AP106" i="15"/>
  <c r="AU106" i="15"/>
  <c r="AM106" i="15"/>
  <c r="AS107" i="15"/>
  <c r="AU107" i="15"/>
  <c r="AP107" i="15"/>
  <c r="AN107" i="15"/>
  <c r="AM107" i="15"/>
  <c r="AT108" i="15"/>
  <c r="AU108" i="15"/>
  <c r="AR108" i="15"/>
  <c r="AP108" i="15"/>
  <c r="AO108" i="15"/>
  <c r="AM108" i="15"/>
  <c r="AS109" i="15"/>
  <c r="AU109" i="15"/>
  <c r="AT109" i="15"/>
  <c r="AR109" i="15"/>
  <c r="AQ109" i="15"/>
  <c r="AP109" i="15"/>
  <c r="AO109" i="15"/>
  <c r="AN109" i="15"/>
  <c r="AM109" i="15"/>
  <c r="AQ110" i="15"/>
  <c r="AN110" i="15"/>
  <c r="AS111" i="15"/>
  <c r="AU111" i="15"/>
  <c r="AP111" i="15"/>
  <c r="AN111" i="15"/>
  <c r="AM111" i="15"/>
  <c r="AQ113" i="15"/>
  <c r="AN113" i="15"/>
  <c r="AS114" i="15"/>
  <c r="AU114" i="15"/>
  <c r="AP114" i="15"/>
  <c r="AN114" i="15"/>
  <c r="AM114" i="15"/>
  <c r="AQ116" i="15"/>
  <c r="AN116" i="15"/>
  <c r="AS117" i="15"/>
  <c r="AT117" i="15"/>
  <c r="AQ117" i="15"/>
  <c r="AO117" i="15"/>
  <c r="AN117" i="15"/>
  <c r="AS118" i="15"/>
  <c r="AU118" i="15"/>
  <c r="AT118" i="15"/>
  <c r="AR118" i="15"/>
  <c r="AQ118" i="15"/>
  <c r="AP118" i="15"/>
  <c r="AO118" i="15"/>
  <c r="AN118" i="15"/>
  <c r="AM118" i="15"/>
  <c r="AQ119" i="15"/>
  <c r="AN119" i="15"/>
  <c r="AS120" i="15"/>
  <c r="AT120" i="15"/>
  <c r="AR120" i="15"/>
  <c r="AQ120" i="15"/>
  <c r="AO120" i="15"/>
  <c r="AN120" i="15"/>
  <c r="AS121" i="15"/>
  <c r="AU121" i="15"/>
  <c r="AT121" i="15"/>
  <c r="AR121" i="15"/>
  <c r="AQ121" i="15"/>
  <c r="AP121" i="15"/>
  <c r="AO121" i="15"/>
  <c r="AN121" i="15"/>
  <c r="AM121" i="15"/>
  <c r="AQ122" i="15"/>
  <c r="AN122" i="15"/>
  <c r="AS123" i="15"/>
  <c r="AT123" i="15"/>
  <c r="AR123" i="15"/>
  <c r="AQ123" i="15"/>
  <c r="AO123" i="15"/>
  <c r="AN123" i="15"/>
  <c r="AQ125" i="15"/>
  <c r="AN125" i="15"/>
  <c r="AS126" i="15"/>
  <c r="AT126" i="15"/>
  <c r="AQ126" i="15"/>
  <c r="AO126" i="15"/>
  <c r="AN126" i="15"/>
  <c r="AQ128" i="15"/>
  <c r="AN128" i="15"/>
  <c r="AT129" i="15"/>
  <c r="AQ129" i="15"/>
  <c r="AN129" i="15"/>
  <c r="AQ131" i="15"/>
  <c r="AN131" i="15"/>
  <c r="AT132" i="15"/>
  <c r="AQ132" i="15"/>
  <c r="AQ134" i="15"/>
  <c r="AN134" i="15"/>
  <c r="AT135" i="15"/>
  <c r="AU135" i="15"/>
  <c r="AQ135" i="15"/>
  <c r="AP135" i="15"/>
  <c r="AN135" i="15"/>
  <c r="AM135" i="15"/>
  <c r="AO136" i="15"/>
  <c r="AP136" i="15"/>
  <c r="AS15" i="15"/>
  <c r="AO3" i="15"/>
  <c r="AT5" i="15"/>
  <c r="AN6" i="15"/>
  <c r="AT9" i="15"/>
  <c r="AP11" i="15"/>
  <c r="AT12" i="15"/>
  <c r="AU15" i="15"/>
  <c r="AQ16" i="15"/>
  <c r="AU17" i="15"/>
  <c r="AQ18" i="15"/>
  <c r="AU19" i="15"/>
  <c r="AP20" i="15"/>
  <c r="AN21" i="15"/>
  <c r="AT22" i="15"/>
  <c r="AO22" i="15"/>
  <c r="AN22" i="15"/>
  <c r="AT19" i="15"/>
  <c r="AP7" i="15"/>
  <c r="AP3" i="15"/>
  <c r="AQ7" i="15"/>
  <c r="AS8" i="15"/>
  <c r="AM9" i="15"/>
  <c r="AU9" i="15"/>
  <c r="AO10" i="15"/>
  <c r="AQ11" i="15"/>
  <c r="AU12" i="15"/>
  <c r="AM15" i="15"/>
  <c r="AR16" i="15"/>
  <c r="AM17" i="15"/>
  <c r="AR18" i="15"/>
  <c r="AM19" i="15"/>
  <c r="AS20" i="15"/>
  <c r="AO21" i="15"/>
  <c r="AR36" i="15"/>
  <c r="AQ36" i="15"/>
  <c r="AP36" i="15"/>
  <c r="AO36" i="15"/>
  <c r="AN36" i="15"/>
  <c r="AU36" i="15"/>
  <c r="AM36" i="15"/>
  <c r="AT36" i="15"/>
  <c r="AS5" i="15"/>
  <c r="AT17" i="15"/>
  <c r="AM5" i="15"/>
  <c r="AU5" i="15"/>
  <c r="AO6" i="15"/>
  <c r="AQ3" i="15"/>
  <c r="AN5" i="15"/>
  <c r="AP6" i="15"/>
  <c r="AR7" i="15"/>
  <c r="AN9" i="15"/>
  <c r="AP10" i="15"/>
  <c r="AR11" i="15"/>
  <c r="AM12" i="15"/>
  <c r="AQ13" i="15"/>
  <c r="AT14" i="15"/>
  <c r="AN15" i="15"/>
  <c r="AS16" i="15"/>
  <c r="AN17" i="15"/>
  <c r="AN19" i="15"/>
  <c r="AP21" i="15"/>
  <c r="AM22" i="15"/>
  <c r="AO23" i="15"/>
  <c r="AT23" i="15"/>
  <c r="AR23" i="15"/>
  <c r="AQ23" i="15"/>
  <c r="AS7" i="15"/>
  <c r="AO9" i="15"/>
  <c r="AS11" i="15"/>
  <c r="AO15" i="15"/>
  <c r="AT16" i="15"/>
  <c r="AO17" i="15"/>
  <c r="AU18" i="15"/>
  <c r="AM18" i="15"/>
  <c r="AT18" i="15"/>
  <c r="AP19" i="15"/>
  <c r="AR20" i="15"/>
  <c r="AQ20" i="15"/>
  <c r="AU20" i="15"/>
  <c r="AQ21" i="15"/>
  <c r="AR24" i="15"/>
  <c r="AO24" i="15"/>
  <c r="AU24" i="15"/>
  <c r="AM24" i="15"/>
  <c r="AT24" i="15"/>
  <c r="AS36" i="15"/>
  <c r="AR39" i="15"/>
  <c r="AQ39" i="15"/>
  <c r="AP39" i="15"/>
  <c r="AO39" i="15"/>
  <c r="AN39" i="15"/>
  <c r="AU39" i="15"/>
  <c r="AM39" i="15"/>
  <c r="AT39" i="15"/>
  <c r="AP5" i="15"/>
  <c r="AP15" i="15"/>
  <c r="AP17" i="15"/>
  <c r="AQ19" i="15"/>
  <c r="AQ22" i="15"/>
  <c r="AR30" i="15"/>
  <c r="AQ30" i="15"/>
  <c r="AP30" i="15"/>
  <c r="AO30" i="15"/>
  <c r="AN30" i="15"/>
  <c r="AU30" i="15"/>
  <c r="AM30" i="15"/>
  <c r="AT30" i="15"/>
  <c r="AR53" i="15"/>
  <c r="AQ53" i="15"/>
  <c r="AP53" i="15"/>
  <c r="AO53" i="15"/>
  <c r="AN53" i="15"/>
  <c r="AU53" i="15"/>
  <c r="AM53" i="15"/>
  <c r="AT53" i="15"/>
  <c r="AP73" i="15"/>
  <c r="AU73" i="15"/>
  <c r="AM73" i="15"/>
  <c r="AT73" i="15"/>
  <c r="AS73" i="15"/>
  <c r="AR73" i="15"/>
  <c r="AQ73" i="15"/>
  <c r="AO73" i="15"/>
  <c r="AN73" i="15"/>
  <c r="AS9" i="15"/>
  <c r="AO5" i="15"/>
  <c r="AP9" i="15"/>
  <c r="AT3" i="15"/>
  <c r="AQ5" i="15"/>
  <c r="AM7" i="15"/>
  <c r="AU7" i="15"/>
  <c r="AQ9" i="15"/>
  <c r="AM11" i="15"/>
  <c r="AQ12" i="15"/>
  <c r="AT13" i="15"/>
  <c r="AQ15" i="15"/>
  <c r="AM16" i="15"/>
  <c r="AQ17" i="15"/>
  <c r="AN18" i="15"/>
  <c r="AR19" i="15"/>
  <c r="AM20" i="15"/>
  <c r="AR22" i="15"/>
  <c r="AN23" i="15"/>
  <c r="AN24" i="15"/>
  <c r="AS39" i="15"/>
  <c r="AT85" i="15"/>
  <c r="AR85" i="15"/>
  <c r="AO85" i="15"/>
  <c r="AU85" i="15"/>
  <c r="AS85" i="15"/>
  <c r="AQ85" i="15"/>
  <c r="AP85" i="15"/>
  <c r="AN85" i="15"/>
  <c r="AM85" i="15"/>
  <c r="AT7" i="15"/>
  <c r="AN11" i="15"/>
  <c r="AR12" i="15"/>
  <c r="AU13" i="15"/>
  <c r="AR15" i="15"/>
  <c r="AN16" i="15"/>
  <c r="AS17" i="15"/>
  <c r="AO18" i="15"/>
  <c r="AS19" i="15"/>
  <c r="AN20" i="15"/>
  <c r="AR21" i="15"/>
  <c r="AU21" i="15"/>
  <c r="AM21" i="15"/>
  <c r="AT21" i="15"/>
  <c r="AS22" i="15"/>
  <c r="AP24" i="15"/>
  <c r="AS30" i="15"/>
  <c r="AR33" i="15"/>
  <c r="AQ33" i="15"/>
  <c r="AP33" i="15"/>
  <c r="AO33" i="15"/>
  <c r="AN33" i="15"/>
  <c r="AU33" i="15"/>
  <c r="AM33" i="15"/>
  <c r="AT33" i="15"/>
  <c r="AO25" i="15"/>
  <c r="AM27" i="15"/>
  <c r="AU27" i="15"/>
  <c r="AO28" i="15"/>
  <c r="AN31" i="15"/>
  <c r="AQ32" i="15"/>
  <c r="AN34" i="15"/>
  <c r="AQ35" i="15"/>
  <c r="AN37" i="15"/>
  <c r="AQ38" i="15"/>
  <c r="AO40" i="15"/>
  <c r="AR41" i="15"/>
  <c r="AM42" i="15"/>
  <c r="AU42" i="15"/>
  <c r="AO43" i="15"/>
  <c r="AM45" i="15"/>
  <c r="AU45" i="15"/>
  <c r="AP46" i="15"/>
  <c r="AS47" i="15"/>
  <c r="AN48" i="15"/>
  <c r="AP49" i="15"/>
  <c r="AS50" i="15"/>
  <c r="AN51" i="15"/>
  <c r="AQ52" i="15"/>
  <c r="AO54" i="15"/>
  <c r="AM56" i="15"/>
  <c r="AU56" i="15"/>
  <c r="AO57" i="15"/>
  <c r="AM59" i="15"/>
  <c r="AU59" i="15"/>
  <c r="AO60" i="15"/>
  <c r="AM62" i="15"/>
  <c r="AU62" i="15"/>
  <c r="AP63" i="15"/>
  <c r="AS64" i="15"/>
  <c r="AN65" i="15"/>
  <c r="AP66" i="15"/>
  <c r="AS67" i="15"/>
  <c r="AN68" i="15"/>
  <c r="AN70" i="15"/>
  <c r="AO72" i="15"/>
  <c r="AQ76" i="15"/>
  <c r="AN76" i="15"/>
  <c r="AU76" i="15"/>
  <c r="AP77" i="15"/>
  <c r="AM78" i="15"/>
  <c r="AN80" i="15"/>
  <c r="AQ81" i="15"/>
  <c r="AO81" i="15"/>
  <c r="AT81" i="15"/>
  <c r="AS82" i="15"/>
  <c r="AQ83" i="15"/>
  <c r="AO84" i="15"/>
  <c r="AS86" i="15"/>
  <c r="AP87" i="15"/>
  <c r="AP88" i="15"/>
  <c r="AQ89" i="15"/>
  <c r="AN95" i="15"/>
  <c r="AP25" i="15"/>
  <c r="AN27" i="15"/>
  <c r="AP28" i="15"/>
  <c r="AO31" i="15"/>
  <c r="AR32" i="15"/>
  <c r="AO34" i="15"/>
  <c r="AR35" i="15"/>
  <c r="AO37" i="15"/>
  <c r="AR38" i="15"/>
  <c r="AP40" i="15"/>
  <c r="AN42" i="15"/>
  <c r="AP43" i="15"/>
  <c r="AN45" i="15"/>
  <c r="AQ46" i="15"/>
  <c r="AT47" i="15"/>
  <c r="AO48" i="15"/>
  <c r="AQ49" i="15"/>
  <c r="AO51" i="15"/>
  <c r="AR52" i="15"/>
  <c r="AP54" i="15"/>
  <c r="AN56" i="15"/>
  <c r="AP57" i="15"/>
  <c r="AN59" i="15"/>
  <c r="AP60" i="15"/>
  <c r="AN62" i="15"/>
  <c r="AQ63" i="15"/>
  <c r="AO65" i="15"/>
  <c r="AQ66" i="15"/>
  <c r="AO68" i="15"/>
  <c r="AS69" i="15"/>
  <c r="AP70" i="15"/>
  <c r="AT71" i="15"/>
  <c r="AP72" i="15"/>
  <c r="AR79" i="15"/>
  <c r="AO79" i="15"/>
  <c r="AU79" i="15"/>
  <c r="AO80" i="15"/>
  <c r="AQ84" i="15"/>
  <c r="AS32" i="15"/>
  <c r="AS35" i="15"/>
  <c r="AS38" i="15"/>
  <c r="AS52" i="15"/>
  <c r="AT82" i="15"/>
  <c r="AR82" i="15"/>
  <c r="AO82" i="15"/>
  <c r="AN86" i="15"/>
  <c r="AT86" i="15"/>
  <c r="AQ86" i="15"/>
  <c r="AR25" i="15"/>
  <c r="AR28" i="15"/>
  <c r="AQ31" i="15"/>
  <c r="AT32" i="15"/>
  <c r="AT35" i="15"/>
  <c r="AQ37" i="15"/>
  <c r="AT38" i="15"/>
  <c r="AR40" i="15"/>
  <c r="AR43" i="15"/>
  <c r="AS46" i="15"/>
  <c r="AS49" i="15"/>
  <c r="AQ51" i="15"/>
  <c r="AT52" i="15"/>
  <c r="AR54" i="15"/>
  <c r="AR57" i="15"/>
  <c r="AR60" i="15"/>
  <c r="AS63" i="15"/>
  <c r="AQ65" i="15"/>
  <c r="AS66" i="15"/>
  <c r="AR68" i="15"/>
  <c r="AR70" i="15"/>
  <c r="AS72" i="15"/>
  <c r="AT77" i="15"/>
  <c r="AQ77" i="15"/>
  <c r="AU77" i="15"/>
  <c r="AR80" i="15"/>
  <c r="AS25" i="15"/>
  <c r="AS28" i="15"/>
  <c r="AR31" i="15"/>
  <c r="AM32" i="15"/>
  <c r="AU32" i="15"/>
  <c r="AR34" i="15"/>
  <c r="AM35" i="15"/>
  <c r="AU35" i="15"/>
  <c r="AR37" i="15"/>
  <c r="AM38" i="15"/>
  <c r="AU38" i="15"/>
  <c r="AS40" i="15"/>
  <c r="AS43" i="15"/>
  <c r="AT46" i="15"/>
  <c r="AR48" i="15"/>
  <c r="AT49" i="15"/>
  <c r="AR51" i="15"/>
  <c r="AM52" i="15"/>
  <c r="AU52" i="15"/>
  <c r="AS54" i="15"/>
  <c r="AS57" i="15"/>
  <c r="AS60" i="15"/>
  <c r="AT63" i="15"/>
  <c r="AR65" i="15"/>
  <c r="AT66" i="15"/>
  <c r="AS68" i="15"/>
  <c r="AS70" i="15"/>
  <c r="AM82" i="15"/>
  <c r="AO83" i="15"/>
  <c r="AU83" i="15"/>
  <c r="AM83" i="15"/>
  <c r="AR83" i="15"/>
  <c r="AM86" i="15"/>
  <c r="AR87" i="15"/>
  <c r="AQ87" i="15"/>
  <c r="AO87" i="15"/>
  <c r="AT87" i="15"/>
  <c r="AQ92" i="15"/>
  <c r="AP92" i="15"/>
  <c r="AO92" i="15"/>
  <c r="AU92" i="15"/>
  <c r="AM92" i="15"/>
  <c r="AT92" i="15"/>
  <c r="AR92" i="15"/>
  <c r="AS31" i="15"/>
  <c r="AN32" i="15"/>
  <c r="AS34" i="15"/>
  <c r="AN35" i="15"/>
  <c r="AS37" i="15"/>
  <c r="AN38" i="15"/>
  <c r="AT40" i="15"/>
  <c r="AT43" i="15"/>
  <c r="AM46" i="15"/>
  <c r="AU46" i="15"/>
  <c r="AS48" i="15"/>
  <c r="AM49" i="15"/>
  <c r="AU49" i="15"/>
  <c r="AS51" i="15"/>
  <c r="AN52" i="15"/>
  <c r="AT54" i="15"/>
  <c r="AS65" i="15"/>
  <c r="AT68" i="15"/>
  <c r="AT70" i="15"/>
  <c r="AU72" i="15"/>
  <c r="AM72" i="15"/>
  <c r="AR72" i="15"/>
  <c r="AT80" i="15"/>
  <c r="AQ80" i="15"/>
  <c r="AU80" i="15"/>
  <c r="AN82" i="15"/>
  <c r="AR84" i="15"/>
  <c r="AP84" i="15"/>
  <c r="AU84" i="15"/>
  <c r="AM84" i="15"/>
  <c r="AO86" i="15"/>
  <c r="AU88" i="15"/>
  <c r="AM88" i="15"/>
  <c r="AT88" i="15"/>
  <c r="AR88" i="15"/>
  <c r="AO88" i="15"/>
  <c r="AP89" i="15"/>
  <c r="AO89" i="15"/>
  <c r="AU89" i="15"/>
  <c r="AM89" i="15"/>
  <c r="AR89" i="15"/>
  <c r="AN91" i="15"/>
  <c r="AU91" i="15"/>
  <c r="AM91" i="15"/>
  <c r="AT91" i="15"/>
  <c r="AR91" i="15"/>
  <c r="AO91" i="15"/>
  <c r="AM25" i="15"/>
  <c r="AM28" i="15"/>
  <c r="AM40" i="15"/>
  <c r="AM43" i="15"/>
  <c r="AM54" i="15"/>
  <c r="AM57" i="15"/>
  <c r="AM60" i="15"/>
  <c r="AU68" i="15"/>
  <c r="AU70" i="15"/>
  <c r="AN77" i="15"/>
  <c r="AO78" i="15"/>
  <c r="AT78" i="15"/>
  <c r="AU78" i="15"/>
  <c r="AP82" i="15"/>
  <c r="AN83" i="15"/>
  <c r="AP86" i="15"/>
  <c r="AM87" i="15"/>
  <c r="AN92" i="15"/>
  <c r="AQ95" i="15"/>
  <c r="AP95" i="15"/>
  <c r="AO95" i="15"/>
  <c r="AU95" i="15"/>
  <c r="AM95" i="15"/>
  <c r="AT95" i="15"/>
  <c r="AR95" i="15"/>
  <c r="AS75" i="15"/>
  <c r="AM90" i="15"/>
  <c r="AU90" i="15"/>
  <c r="AM93" i="15"/>
  <c r="AU93" i="15"/>
  <c r="AM96" i="15"/>
  <c r="AU96" i="15"/>
  <c r="AS98" i="15"/>
  <c r="AN99" i="15"/>
  <c r="AR101" i="15"/>
  <c r="AM102" i="15"/>
  <c r="AU102" i="15"/>
  <c r="AS104" i="15"/>
  <c r="AN105" i="15"/>
  <c r="AQ106" i="15"/>
  <c r="AT107" i="15"/>
  <c r="AN108" i="15"/>
  <c r="AR110" i="15"/>
  <c r="AT111" i="15"/>
  <c r="AO112" i="15"/>
  <c r="AR113" i="15"/>
  <c r="AT114" i="15"/>
  <c r="AO115" i="15"/>
  <c r="AR116" i="15"/>
  <c r="AM117" i="15"/>
  <c r="AU117" i="15"/>
  <c r="AR119" i="15"/>
  <c r="AM120" i="15"/>
  <c r="AU120" i="15"/>
  <c r="AR122" i="15"/>
  <c r="AM123" i="15"/>
  <c r="AU123" i="15"/>
  <c r="AO124" i="15"/>
  <c r="AR125" i="15"/>
  <c r="AM126" i="15"/>
  <c r="AU126" i="15"/>
  <c r="AO127" i="15"/>
  <c r="AR128" i="15"/>
  <c r="AM129" i="15"/>
  <c r="AU129" i="15"/>
  <c r="AO130" i="15"/>
  <c r="AR131" i="15"/>
  <c r="AM132" i="15"/>
  <c r="AU132" i="15"/>
  <c r="AO133" i="15"/>
  <c r="AR134" i="15"/>
  <c r="AS137" i="15"/>
  <c r="AN138" i="15"/>
  <c r="AS101" i="15"/>
  <c r="AR106" i="15"/>
  <c r="AS110" i="15"/>
  <c r="AP112" i="15"/>
  <c r="AS113" i="15"/>
  <c r="AP115" i="15"/>
  <c r="AS116" i="15"/>
  <c r="AS119" i="15"/>
  <c r="AS122" i="15"/>
  <c r="AP124" i="15"/>
  <c r="AS125" i="15"/>
  <c r="AP127" i="15"/>
  <c r="AS128" i="15"/>
  <c r="AP130" i="15"/>
  <c r="AS131" i="15"/>
  <c r="AN132" i="15"/>
  <c r="AP133" i="15"/>
  <c r="AS134" i="15"/>
  <c r="AQ136" i="15"/>
  <c r="AT137" i="15"/>
  <c r="AO138" i="15"/>
  <c r="AT101" i="15"/>
  <c r="AS106" i="15"/>
  <c r="AT110" i="15"/>
  <c r="AQ112" i="15"/>
  <c r="AT113" i="15"/>
  <c r="AQ115" i="15"/>
  <c r="AT116" i="15"/>
  <c r="AT119" i="15"/>
  <c r="AT122" i="15"/>
  <c r="AQ124" i="15"/>
  <c r="AT125" i="15"/>
  <c r="AQ127" i="15"/>
  <c r="AT128" i="15"/>
  <c r="AO129" i="15"/>
  <c r="AQ130" i="15"/>
  <c r="AT131" i="15"/>
  <c r="AO132" i="15"/>
  <c r="AQ133" i="15"/>
  <c r="AT134" i="15"/>
  <c r="AO135" i="15"/>
  <c r="AR136" i="15"/>
  <c r="AM137" i="15"/>
  <c r="AU137" i="15"/>
  <c r="AP138" i="15"/>
  <c r="AP90" i="15"/>
  <c r="AP93" i="15"/>
  <c r="AP96" i="15"/>
  <c r="AS97" i="15"/>
  <c r="AN98" i="15"/>
  <c r="AQ99" i="15"/>
  <c r="AM101" i="15"/>
  <c r="AU101" i="15"/>
  <c r="AP102" i="15"/>
  <c r="AQ105" i="15"/>
  <c r="AT106" i="15"/>
  <c r="AO107" i="15"/>
  <c r="AQ108" i="15"/>
  <c r="AM110" i="15"/>
  <c r="AU110" i="15"/>
  <c r="AO111" i="15"/>
  <c r="AR112" i="15"/>
  <c r="AM113" i="15"/>
  <c r="AU113" i="15"/>
  <c r="AO114" i="15"/>
  <c r="AR115" i="15"/>
  <c r="AM116" i="15"/>
  <c r="AU116" i="15"/>
  <c r="AP117" i="15"/>
  <c r="AM119" i="15"/>
  <c r="AU119" i="15"/>
  <c r="AP120" i="15"/>
  <c r="AM122" i="15"/>
  <c r="AU122" i="15"/>
  <c r="AP123" i="15"/>
  <c r="AR124" i="15"/>
  <c r="AM125" i="15"/>
  <c r="AU125" i="15"/>
  <c r="AP126" i="15"/>
  <c r="AR127" i="15"/>
  <c r="AM128" i="15"/>
  <c r="AU128" i="15"/>
  <c r="AP129" i="15"/>
  <c r="AR130" i="15"/>
  <c r="AM131" i="15"/>
  <c r="AU131" i="15"/>
  <c r="AP132" i="15"/>
  <c r="AR133" i="15"/>
  <c r="AM134" i="15"/>
  <c r="AU134" i="15"/>
  <c r="AS136" i="15"/>
  <c r="AN137" i="15"/>
  <c r="AQ138" i="15"/>
  <c r="AS112" i="15"/>
  <c r="AS115" i="15"/>
  <c r="AS124" i="15"/>
  <c r="AS127" i="15"/>
  <c r="AS130" i="15"/>
  <c r="AS133" i="15"/>
  <c r="AT136" i="15"/>
  <c r="AO137" i="15"/>
  <c r="AR138" i="15"/>
  <c r="AR90" i="15"/>
  <c r="AR93" i="15"/>
  <c r="AR96" i="15"/>
  <c r="AM97" i="15"/>
  <c r="AO101" i="15"/>
  <c r="AR102" i="15"/>
  <c r="AS105" i="15"/>
  <c r="AN106" i="15"/>
  <c r="AQ107" i="15"/>
  <c r="AS108" i="15"/>
  <c r="AO110" i="15"/>
  <c r="AQ111" i="15"/>
  <c r="AT112" i="15"/>
  <c r="AO113" i="15"/>
  <c r="AQ114" i="15"/>
  <c r="AT115" i="15"/>
  <c r="AO116" i="15"/>
  <c r="AR117" i="15"/>
  <c r="AO119" i="15"/>
  <c r="AO122" i="15"/>
  <c r="AT124" i="15"/>
  <c r="AO125" i="15"/>
  <c r="AR126" i="15"/>
  <c r="AT127" i="15"/>
  <c r="AO128" i="15"/>
  <c r="AR129" i="15"/>
  <c r="AT130" i="15"/>
  <c r="AO131" i="15"/>
  <c r="AR132" i="15"/>
  <c r="AT133" i="15"/>
  <c r="AO134" i="15"/>
  <c r="AR135" i="15"/>
  <c r="AM136" i="15"/>
  <c r="AU136" i="15"/>
  <c r="AP137" i="15"/>
  <c r="AS138" i="15"/>
  <c r="AS90" i="15"/>
  <c r="AS93" i="15"/>
  <c r="AS96" i="15"/>
  <c r="AP101" i="15"/>
  <c r="AS102" i="15"/>
  <c r="AO106" i="15"/>
  <c r="AR107" i="15"/>
  <c r="AP110" i="15"/>
  <c r="AR111" i="15"/>
  <c r="AM112" i="15"/>
  <c r="AU112" i="15"/>
  <c r="AP113" i="15"/>
  <c r="AR114" i="15"/>
  <c r="AM115" i="15"/>
  <c r="AU115" i="15"/>
  <c r="AP116" i="15"/>
  <c r="AP119" i="15"/>
  <c r="AP122" i="15"/>
  <c r="AM124" i="15"/>
  <c r="AU124" i="15"/>
  <c r="AP125" i="15"/>
  <c r="AM127" i="15"/>
  <c r="AU127" i="15"/>
  <c r="AP128" i="15"/>
  <c r="AS129" i="15"/>
  <c r="AM130" i="15"/>
  <c r="AU130" i="15"/>
  <c r="AP131" i="15"/>
  <c r="AS132" i="15"/>
  <c r="AM133" i="15"/>
  <c r="AU133" i="15"/>
  <c r="AP134" i="15"/>
  <c r="AS135" i="15"/>
  <c r="AN136" i="15"/>
  <c r="AQ137" i="15"/>
  <c r="AT138" i="15"/>
  <c r="AM138" i="15"/>
  <c r="B4" i="5"/>
  <c r="C4" i="5"/>
  <c r="D4" i="5"/>
  <c r="E4" i="5"/>
  <c r="B5" i="5"/>
  <c r="C5" i="5"/>
  <c r="D5" i="5"/>
  <c r="E5" i="5"/>
  <c r="B6" i="5"/>
  <c r="C6" i="5"/>
  <c r="D6" i="5"/>
  <c r="E6" i="5"/>
  <c r="B7" i="5"/>
  <c r="C7" i="5"/>
  <c r="D7" i="5"/>
  <c r="E7" i="5"/>
  <c r="B8" i="5"/>
  <c r="C8" i="5"/>
  <c r="D8" i="5"/>
  <c r="E8" i="5"/>
  <c r="B9" i="5"/>
  <c r="C9" i="5"/>
  <c r="D9" i="5"/>
  <c r="E9" i="5"/>
  <c r="B10" i="5"/>
  <c r="C10" i="5"/>
  <c r="D10" i="5"/>
  <c r="E10" i="5"/>
  <c r="B11" i="5"/>
  <c r="C11" i="5"/>
  <c r="D11" i="5"/>
  <c r="E11" i="5"/>
  <c r="B12" i="5"/>
  <c r="C12" i="5"/>
  <c r="D12" i="5"/>
  <c r="E12" i="5"/>
  <c r="B13" i="5"/>
  <c r="C13" i="5"/>
  <c r="D13" i="5"/>
  <c r="E13" i="5"/>
  <c r="B14" i="5"/>
  <c r="C14" i="5"/>
  <c r="D14" i="5"/>
  <c r="E14" i="5"/>
  <c r="B15" i="5"/>
  <c r="C15" i="5"/>
  <c r="D15" i="5"/>
  <c r="E15" i="5"/>
  <c r="B16" i="5"/>
  <c r="C16" i="5"/>
  <c r="D16" i="5"/>
  <c r="E16" i="5"/>
  <c r="B17" i="5"/>
  <c r="C17" i="5"/>
  <c r="D17" i="5"/>
  <c r="E17" i="5"/>
  <c r="B18" i="5"/>
  <c r="C18" i="5"/>
  <c r="D18" i="5"/>
  <c r="E18" i="5"/>
  <c r="B19" i="5"/>
  <c r="C19" i="5"/>
  <c r="D19" i="5"/>
  <c r="E19" i="5"/>
  <c r="B20" i="5"/>
  <c r="C20" i="5"/>
  <c r="D20" i="5"/>
  <c r="E20" i="5"/>
  <c r="B21" i="5"/>
  <c r="C21" i="5"/>
  <c r="D21" i="5"/>
  <c r="E21" i="5"/>
  <c r="B22" i="5"/>
  <c r="C22" i="5"/>
  <c r="D22" i="5"/>
  <c r="E22" i="5"/>
  <c r="B23" i="5"/>
  <c r="C23" i="5"/>
  <c r="D23" i="5"/>
  <c r="E23" i="5"/>
  <c r="B24" i="5"/>
  <c r="C24" i="5"/>
  <c r="D24" i="5"/>
  <c r="E24" i="5"/>
  <c r="B25" i="5"/>
  <c r="C25" i="5"/>
  <c r="D25" i="5"/>
  <c r="E25" i="5"/>
  <c r="B26" i="5"/>
  <c r="C26" i="5"/>
  <c r="D26" i="5"/>
  <c r="E26" i="5"/>
  <c r="B27" i="5"/>
  <c r="C27" i="5"/>
  <c r="D27" i="5"/>
  <c r="E27" i="5"/>
  <c r="B28" i="5"/>
  <c r="C28" i="5"/>
  <c r="D28" i="5"/>
  <c r="E28" i="5"/>
  <c r="B29" i="5"/>
  <c r="C29" i="5"/>
  <c r="D29" i="5"/>
  <c r="E29" i="5"/>
  <c r="B30" i="5"/>
  <c r="C30" i="5"/>
  <c r="D30" i="5"/>
  <c r="E30" i="5"/>
  <c r="B31" i="5"/>
  <c r="C31" i="5"/>
  <c r="D31" i="5"/>
  <c r="E31" i="5"/>
  <c r="B32" i="5"/>
  <c r="C32" i="5"/>
  <c r="D32" i="5"/>
  <c r="E32" i="5"/>
  <c r="B33" i="5"/>
  <c r="C33" i="5"/>
  <c r="D33" i="5"/>
  <c r="E33" i="5"/>
  <c r="B34" i="5"/>
  <c r="C34" i="5"/>
  <c r="D34" i="5"/>
  <c r="E34" i="5"/>
  <c r="B35" i="5"/>
  <c r="C35" i="5"/>
  <c r="D35" i="5"/>
  <c r="E35" i="5"/>
  <c r="B36" i="5"/>
  <c r="C36" i="5"/>
  <c r="D36" i="5"/>
  <c r="E36" i="5"/>
  <c r="B37" i="5"/>
  <c r="C37" i="5"/>
  <c r="D37" i="5"/>
  <c r="E37" i="5"/>
  <c r="B38" i="5"/>
  <c r="C38" i="5"/>
  <c r="D38" i="5"/>
  <c r="E38" i="5"/>
  <c r="B39" i="5"/>
  <c r="C39" i="5"/>
  <c r="D39" i="5"/>
  <c r="E39" i="5"/>
  <c r="B40" i="5"/>
  <c r="C40" i="5"/>
  <c r="D40" i="5"/>
  <c r="E40" i="5"/>
  <c r="B41" i="5"/>
  <c r="C41" i="5"/>
  <c r="D41" i="5"/>
  <c r="E41" i="5"/>
  <c r="B42" i="5"/>
  <c r="C42" i="5"/>
  <c r="D42" i="5"/>
  <c r="E42" i="5"/>
  <c r="B43" i="5"/>
  <c r="C43" i="5"/>
  <c r="D43" i="5"/>
  <c r="E43" i="5"/>
  <c r="B44" i="5"/>
  <c r="C44" i="5"/>
  <c r="D44" i="5"/>
  <c r="E44" i="5"/>
  <c r="B45" i="5"/>
  <c r="C45" i="5"/>
  <c r="D45" i="5"/>
  <c r="E45" i="5"/>
  <c r="B46" i="5"/>
  <c r="C46" i="5"/>
  <c r="D46" i="5"/>
  <c r="E46" i="5"/>
  <c r="B47" i="5"/>
  <c r="C47" i="5"/>
  <c r="D47" i="5"/>
  <c r="E47" i="5"/>
  <c r="B48" i="5"/>
  <c r="C48" i="5"/>
  <c r="D48" i="5"/>
  <c r="E48" i="5"/>
  <c r="B49" i="5"/>
  <c r="C49" i="5"/>
  <c r="D49" i="5"/>
  <c r="E49" i="5"/>
  <c r="B50" i="5"/>
  <c r="C50" i="5"/>
  <c r="D50" i="5"/>
  <c r="E50" i="5"/>
  <c r="B51" i="5"/>
  <c r="C51" i="5"/>
  <c r="D51" i="5"/>
  <c r="E51" i="5"/>
  <c r="B52" i="5"/>
  <c r="C52" i="5"/>
  <c r="D52" i="5"/>
  <c r="E52" i="5"/>
  <c r="B53" i="5"/>
  <c r="C53" i="5"/>
  <c r="D53" i="5"/>
  <c r="E53" i="5"/>
  <c r="B54" i="5"/>
  <c r="C54" i="5"/>
  <c r="D54" i="5"/>
  <c r="E54" i="5"/>
  <c r="B55" i="5"/>
  <c r="C55" i="5"/>
  <c r="D55" i="5"/>
  <c r="E55" i="5"/>
  <c r="B56" i="5"/>
  <c r="C56" i="5"/>
  <c r="D56" i="5"/>
  <c r="E56" i="5"/>
  <c r="B57" i="5"/>
  <c r="C57" i="5"/>
  <c r="D57" i="5"/>
  <c r="E57" i="5"/>
  <c r="B58" i="5"/>
  <c r="C58" i="5"/>
  <c r="D58" i="5"/>
  <c r="E58" i="5"/>
  <c r="B59" i="5"/>
  <c r="C59" i="5"/>
  <c r="D59" i="5"/>
  <c r="E59" i="5"/>
  <c r="B60" i="5"/>
  <c r="C60" i="5"/>
  <c r="D60" i="5"/>
  <c r="E60" i="5"/>
  <c r="B61" i="5"/>
  <c r="C61" i="5"/>
  <c r="D61" i="5"/>
  <c r="E61" i="5"/>
  <c r="B62" i="5"/>
  <c r="C62" i="5"/>
  <c r="D62" i="5"/>
  <c r="E62" i="5"/>
  <c r="B63" i="5"/>
  <c r="C63" i="5"/>
  <c r="D63" i="5"/>
  <c r="E63" i="5"/>
  <c r="B64" i="5"/>
  <c r="C64" i="5"/>
  <c r="D64" i="5"/>
  <c r="E64" i="5"/>
  <c r="B65" i="5"/>
  <c r="C65" i="5"/>
  <c r="D65" i="5"/>
  <c r="E65" i="5"/>
  <c r="B66" i="5"/>
  <c r="C66" i="5"/>
  <c r="D66" i="5"/>
  <c r="E66" i="5"/>
  <c r="B67" i="5"/>
  <c r="C67" i="5"/>
  <c r="D67" i="5"/>
  <c r="E67" i="5"/>
  <c r="B68" i="5"/>
  <c r="C68" i="5"/>
  <c r="D68" i="5"/>
  <c r="E68" i="5"/>
  <c r="B69" i="5"/>
  <c r="C69" i="5"/>
  <c r="D69" i="5"/>
  <c r="E69" i="5"/>
  <c r="B70" i="5"/>
  <c r="C70" i="5"/>
  <c r="D70" i="5"/>
  <c r="E70" i="5"/>
  <c r="B71" i="5"/>
  <c r="C71" i="5"/>
  <c r="D71" i="5"/>
  <c r="E71" i="5"/>
  <c r="B72" i="5"/>
  <c r="C72" i="5"/>
  <c r="D72" i="5"/>
  <c r="E72" i="5"/>
  <c r="B73" i="5"/>
  <c r="C73" i="5"/>
  <c r="D73" i="5"/>
  <c r="E73" i="5"/>
  <c r="B74" i="5"/>
  <c r="C74" i="5"/>
  <c r="D74" i="5"/>
  <c r="E74" i="5"/>
  <c r="B75" i="5"/>
  <c r="C75" i="5"/>
  <c r="D75" i="5"/>
  <c r="E75" i="5"/>
  <c r="B76" i="5"/>
  <c r="C76" i="5"/>
  <c r="D76" i="5"/>
  <c r="E76" i="5"/>
  <c r="B77" i="5"/>
  <c r="C77" i="5"/>
  <c r="D77" i="5"/>
  <c r="E77" i="5"/>
  <c r="B78" i="5"/>
  <c r="C78" i="5"/>
  <c r="D78" i="5"/>
  <c r="E78" i="5"/>
  <c r="B79" i="5"/>
  <c r="C79" i="5"/>
  <c r="D79" i="5"/>
  <c r="E79" i="5"/>
  <c r="B80" i="5"/>
  <c r="C80" i="5"/>
  <c r="D80" i="5"/>
  <c r="E80" i="5"/>
  <c r="B81" i="5"/>
  <c r="C81" i="5"/>
  <c r="D81" i="5"/>
  <c r="E81" i="5"/>
  <c r="B82" i="5"/>
  <c r="C82" i="5"/>
  <c r="D82" i="5"/>
  <c r="E82" i="5"/>
  <c r="B83" i="5"/>
  <c r="C83" i="5"/>
  <c r="D83" i="5"/>
  <c r="E83" i="5"/>
  <c r="B84" i="5"/>
  <c r="C84" i="5"/>
  <c r="D84" i="5"/>
  <c r="E84" i="5"/>
  <c r="B85" i="5"/>
  <c r="C85" i="5"/>
  <c r="D85" i="5"/>
  <c r="E85" i="5"/>
  <c r="B86" i="5"/>
  <c r="C86" i="5"/>
  <c r="D86" i="5"/>
  <c r="E86" i="5"/>
  <c r="B87" i="5"/>
  <c r="C87" i="5"/>
  <c r="D87" i="5"/>
  <c r="E87" i="5"/>
  <c r="B88" i="5"/>
  <c r="C88" i="5"/>
  <c r="D88" i="5"/>
  <c r="E88" i="5"/>
  <c r="B89" i="5"/>
  <c r="C89" i="5"/>
  <c r="D89" i="5"/>
  <c r="E89" i="5"/>
  <c r="B90" i="5"/>
  <c r="C90" i="5"/>
  <c r="D90" i="5"/>
  <c r="E90" i="5"/>
  <c r="B91" i="5"/>
  <c r="C91" i="5"/>
  <c r="D91" i="5"/>
  <c r="E91" i="5"/>
  <c r="B92" i="5"/>
  <c r="C92" i="5"/>
  <c r="D92" i="5"/>
  <c r="E92" i="5"/>
  <c r="B93" i="5"/>
  <c r="C93" i="5"/>
  <c r="D93" i="5"/>
  <c r="E93" i="5"/>
  <c r="B94" i="5"/>
  <c r="C94" i="5"/>
  <c r="D94" i="5"/>
  <c r="E94" i="5"/>
  <c r="B95" i="5"/>
  <c r="C95" i="5"/>
  <c r="D95" i="5"/>
  <c r="E95" i="5"/>
  <c r="B96" i="5"/>
  <c r="C96" i="5"/>
  <c r="D96" i="5"/>
  <c r="E96" i="5"/>
  <c r="B97" i="5"/>
  <c r="C97" i="5"/>
  <c r="D97" i="5"/>
  <c r="E97" i="5"/>
  <c r="B98" i="5"/>
  <c r="C98" i="5"/>
  <c r="D98" i="5"/>
  <c r="E98" i="5"/>
  <c r="B99" i="5"/>
  <c r="C99" i="5"/>
  <c r="D99" i="5"/>
  <c r="E99" i="5"/>
  <c r="B100" i="5"/>
  <c r="C100" i="5"/>
  <c r="D100" i="5"/>
  <c r="E100" i="5"/>
  <c r="B101" i="5"/>
  <c r="C101" i="5"/>
  <c r="D101" i="5"/>
  <c r="E101" i="5"/>
  <c r="B102" i="5"/>
  <c r="C102" i="5"/>
  <c r="D102" i="5"/>
  <c r="E102" i="5"/>
  <c r="B103" i="5"/>
  <c r="C103" i="5"/>
  <c r="D103" i="5"/>
  <c r="E103" i="5"/>
  <c r="B104" i="5"/>
  <c r="C104" i="5"/>
  <c r="D104" i="5"/>
  <c r="E104" i="5"/>
  <c r="B105" i="5"/>
  <c r="C105" i="5"/>
  <c r="D105" i="5"/>
  <c r="E105" i="5"/>
  <c r="B106" i="5"/>
  <c r="C106" i="5"/>
  <c r="D106" i="5"/>
  <c r="E106" i="5"/>
  <c r="B107" i="5"/>
  <c r="C107" i="5"/>
  <c r="D107" i="5"/>
  <c r="E107" i="5"/>
  <c r="B108" i="5"/>
  <c r="C108" i="5"/>
  <c r="D108" i="5"/>
  <c r="E108" i="5"/>
  <c r="B109" i="5"/>
  <c r="C109" i="5"/>
  <c r="D109" i="5"/>
  <c r="E109" i="5"/>
  <c r="B110" i="5"/>
  <c r="C110" i="5"/>
  <c r="D110" i="5"/>
  <c r="E110" i="5"/>
  <c r="B111" i="5"/>
  <c r="C111" i="5"/>
  <c r="D111" i="5"/>
  <c r="E111" i="5"/>
  <c r="B112" i="5"/>
  <c r="C112" i="5"/>
  <c r="D112" i="5"/>
  <c r="E112" i="5"/>
  <c r="B113" i="5"/>
  <c r="C113" i="5"/>
  <c r="D113" i="5"/>
  <c r="E113" i="5"/>
  <c r="B114" i="5"/>
  <c r="C114" i="5"/>
  <c r="D114" i="5"/>
  <c r="E114" i="5"/>
  <c r="B115" i="5"/>
  <c r="C115" i="5"/>
  <c r="D115" i="5"/>
  <c r="E115" i="5"/>
  <c r="B116" i="5"/>
  <c r="C116" i="5"/>
  <c r="D116" i="5"/>
  <c r="E116" i="5"/>
  <c r="B117" i="5"/>
  <c r="C117" i="5"/>
  <c r="D117" i="5"/>
  <c r="E117" i="5"/>
  <c r="B118" i="5"/>
  <c r="C118" i="5"/>
  <c r="D118" i="5"/>
  <c r="E118" i="5"/>
  <c r="B119" i="5"/>
  <c r="C119" i="5"/>
  <c r="D119" i="5"/>
  <c r="E119" i="5"/>
  <c r="B120" i="5"/>
  <c r="C120" i="5"/>
  <c r="D120" i="5"/>
  <c r="E120" i="5"/>
  <c r="B121" i="5"/>
  <c r="C121" i="5"/>
  <c r="D121" i="5"/>
  <c r="E121" i="5"/>
  <c r="E3" i="5" l="1"/>
  <c r="D3" i="5"/>
  <c r="C3" i="5"/>
  <c r="B3"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3" i="5"/>
</calcChain>
</file>

<file path=xl/sharedStrings.xml><?xml version="1.0" encoding="utf-8"?>
<sst xmlns="http://schemas.openxmlformats.org/spreadsheetml/2006/main" count="5522" uniqueCount="1028">
  <si>
    <t>MIRRI</t>
  </si>
  <si>
    <t>Kde sa to deje z pohľadu používateľa</t>
  </si>
  <si>
    <t>Číslo BP</t>
  </si>
  <si>
    <t>Číslo oblasti</t>
  </si>
  <si>
    <t>OVM projekt /zapojené OVM</t>
  </si>
  <si>
    <t>User story</t>
  </si>
  <si>
    <t>Typ BP</t>
  </si>
  <si>
    <t>Názov biznis požiadavky</t>
  </si>
  <si>
    <t>Popis biznis požiadavky</t>
  </si>
  <si>
    <t>Architektúra</t>
  </si>
  <si>
    <t>Navrhované zmeny IS</t>
  </si>
  <si>
    <t>Závislosti 
(interné a externé projekty)</t>
  </si>
  <si>
    <t>Číslo BP z centrálneho katalógu požiadaviek ŽS_závislosti</t>
  </si>
  <si>
    <t>Dopad na legislatívu</t>
  </si>
  <si>
    <t>Termín (produkcia)</t>
  </si>
  <si>
    <t>Must have/nice to have</t>
  </si>
  <si>
    <t>MMP</t>
  </si>
  <si>
    <t>Poznámky MIRRI</t>
  </si>
  <si>
    <t>Poznámky OVM</t>
  </si>
  <si>
    <t>Gynekologická ambulancia</t>
  </si>
  <si>
    <t>ŽS7_BP_01</t>
  </si>
  <si>
    <t>ŽS7_01 Potvrdenie tehotenstva</t>
  </si>
  <si>
    <t>NCZI</t>
  </si>
  <si>
    <t xml:space="preserve">
Tehotná žena (poistenkyňa) má potvrdené tehotenstvo a dáta o tehotenstve jednoducho dostupné v elektronickej podobe. </t>
  </si>
  <si>
    <t>Informačné systémy</t>
  </si>
  <si>
    <t>Vedenie zdravotnej dokumentácie tehotnej ženy v štrukturovanej podobe</t>
  </si>
  <si>
    <t>a) Úprava záznamu z vyšetrenia za účelom evidovania údajov v štrukturovanej podobe 
b) Rozšírenie dátových štruktúr
c) Rozšírenie pacientského sumáru
d) Vedenie zdravotnej dokumentácie tehotnej ženy v štruktúrovanej podobe</t>
  </si>
  <si>
    <t>Národný zdravotnícky informačný systém (NZIS)</t>
  </si>
  <si>
    <t>Úprava IS ambulantných lekárov/špecialistov a úprava eZdravie</t>
  </si>
  <si>
    <t>MZ SR - úprava legislatívy a realizácia RISEZ</t>
  </si>
  <si>
    <t>n/a</t>
  </si>
  <si>
    <t>1. Úprava všeobecne záväzných právnych predpisov súvisiacich s určením rozsahu údajov a okruhu subjektov oprávnených konzumovať údaje z NCZI. 
2. Úprava všeobecne záväzných právnych predpisov súvisiacich s poskytovaním zdravotnej starostlivosti</t>
  </si>
  <si>
    <t>Q4 2025</t>
  </si>
  <si>
    <t>Must have</t>
  </si>
  <si>
    <t>áno</t>
  </si>
  <si>
    <t xml:space="preserve">a) Úprava záznamu z vyšetrenia za účelom evidovania údajov v štrukturovanej podobe pre potreby:
- riešenia procesov ŽS7 (poskytovanie údajov jednotlivým konzumentom vrátane zápisov potvrdení pre ŽS)
b) Rozšírenie dátových štruktúr smerom k umožneniu poskytnutia dátumu očakávaného pôrodu konzumentom
c) Rozšírenie pacientskeho sumaru o identifikátor tehotnej ženy v prípade "aktívnej" eTK.
d) Zavedenie elektronickej tehotenskej knižky a vedenia zdravotnej dokumentácie tehotnej ženy v štruktúrovanej podobe:
- štandardizácia údajov
- automatizované prenášanie údajov zo zápisu z vyšetrenia a LAB do elektronickej tehotenskej knížky
- zobrazenie eTK v eZK občana
- zápis údajov tehotnou ženou do elektronickej tehotenskej knižky 
</t>
  </si>
  <si>
    <t>Elektronická zdravotná knížka občana (EZK)</t>
  </si>
  <si>
    <t>ŽS7_BP_02</t>
  </si>
  <si>
    <t xml:space="preserve">Tehotná žena (poistenkyňa) má potvrdené tehotenstvo a dáta o tehotenstve jednoducho dostupné v elektronickej podobe </t>
  </si>
  <si>
    <t>Zavedenie elektronickej tehotenskej knižky</t>
  </si>
  <si>
    <t>Automatizované vypĺňanie údajov v štruktúrovanej podobe zo záznamov z vyšetrení a vpisovanie údajov tehotnou ženou</t>
  </si>
  <si>
    <t>Úprava EZK a eZdravie</t>
  </si>
  <si>
    <t>MZ SR - úprava legislatívy</t>
  </si>
  <si>
    <t xml:space="preserve">Úprava všeobecne záväzných právnych predpisov súvisiacich s určením rozsahu údajov a okruhu subjektov oprávnených konzumovať údaje z NCZI. 
</t>
  </si>
  <si>
    <t>nie</t>
  </si>
  <si>
    <t>ŽS7_BP_03</t>
  </si>
  <si>
    <t>Tehotná žena (poistenkyňa) má potvrdené tehotenstvo a dáta o tehotenstve jednoducho dostupné v elektronickej podobe.</t>
  </si>
  <si>
    <t>Proces/ Legislatíva</t>
  </si>
  <si>
    <t>Optimalizácia vedenia papierovej tehotenskej knižky</t>
  </si>
  <si>
    <t>Analýza možností optimalizácie vedenia papierovej TK, zosúladenie evidencie v náväznosti na zavedenie eTK a štruktúrovaných záznamov</t>
  </si>
  <si>
    <t>Nice to have</t>
  </si>
  <si>
    <t>Tehotenské knižky vyzerajú rôzne, obsahujú rôznu štruktúru informácií. Ak bude elektronická, nie je prioritou meniť papierové tehotenské knižky</t>
  </si>
  <si>
    <t>IS SP</t>
  </si>
  <si>
    <t>ŽS7_BP_04</t>
  </si>
  <si>
    <t>ŽS7_02 Prerušenie tehotenstva</t>
  </si>
  <si>
    <t xml:space="preserve">SP </t>
  </si>
  <si>
    <t xml:space="preserve">V prípade ukončenia tehotenstva vie tehotná žena (poistenkyňa) jednoducho oznámiť skutočnosť relevantným inštitúciám štátu. </t>
  </si>
  <si>
    <t>Optimalizácia ukončenia poskytovania relevantných dávok v prípade prerušenia tehotenstva - rozšírenie IS SP</t>
  </si>
  <si>
    <t>Rozšírenie informačného systému IS SP o automatizované spracovanie dátumu prerušenia tehotenstva</t>
  </si>
  <si>
    <t>IS SP, centrálne komponenty SP</t>
  </si>
  <si>
    <t>Rozšírenie IS SP, centrálne komponenty SP</t>
  </si>
  <si>
    <t>MPSVaR - úprava legislatívy a realizácia ŽS7_BP_09</t>
  </si>
  <si>
    <t>Úprava zákona č. 461/2003 Z. z.  súvisiaca so zmenou ukončenia poskytovaných dávok (najmä tehotenské)</t>
  </si>
  <si>
    <t> </t>
  </si>
  <si>
    <t xml:space="preserve">a) Rozšírenie informačného systému SP na prijímanie a spracovanie dát z NCZI
b) Optimalizácia spôsobu ukončenia poskytovania relevantných dávok </t>
  </si>
  <si>
    <t>ŽS7_BP_04a</t>
  </si>
  <si>
    <t>Optimalizácia ukončenia poskytovania relevantných dávok v prípade prerušenia tehotenstva - automatizácia procesu</t>
  </si>
  <si>
    <t>Automatizácia a optimalizácia procesu ukončovania vyplácania relevantných dávok (tehotenské a vyrovnávacia dávka) - proces, funkcie a notifikácia</t>
  </si>
  <si>
    <t>Q1 2026</t>
  </si>
  <si>
    <t>ŽS7_BP_04b</t>
  </si>
  <si>
    <t>Optimalizácia ukončenia poskytovania relevantných dávok v prípade prerušenia tehotenstva - ukončenie vyplácania relevantných dávok(výpočty)</t>
  </si>
  <si>
    <t>Automatizácia a optimalizácia procesu ukončovania vyplácania relevantných dávok (tehotenské a vyrovnávacia dávka) - výpočty</t>
  </si>
  <si>
    <t xml:space="preserve">mÚPVS </t>
  </si>
  <si>
    <t>ŽS7_BP_05</t>
  </si>
  <si>
    <t>Po ukončení tehotenstva dostane tehotná žena (poistenkyňa) informáciu, že už nemá ďalšie povinnosti s ohľadom na poberané dávky v tehotenstve.</t>
  </si>
  <si>
    <t>Notifikácie</t>
  </si>
  <si>
    <t>Notifikácia poistenca o ukončení dávky z dôvodu prerušenia tehotenstva</t>
  </si>
  <si>
    <t xml:space="preserve">
Odoslanie notifikácie občanovi o poskytnutí informácie o ukončení dávky z dôvodu prerušenia tehotenstva a zasielanie informácií - EVENTY	"nový notifikačný modul
</t>
  </si>
  <si>
    <t xml:space="preserve">CAMP, centrálny notifikačný modul
</t>
  </si>
  <si>
    <t>Backendové práce súvisiace s prípravou integrácie na CZU, COP a CNM</t>
  </si>
  <si>
    <t xml:space="preserve">ŽS_CBP_19, </t>
  </si>
  <si>
    <t>ŽS7_BP_05a</t>
  </si>
  <si>
    <t>SP</t>
  </si>
  <si>
    <t>Príprava systémov na možnosť informovať občana o zmenách v rámci konania</t>
  </si>
  <si>
    <t>Sociálna poisťovňa upravuje svoje systémy a pripravuje informácie o zmenách súvisiacich s konaním</t>
  </si>
  <si>
    <t>Úprava IS SP a centrálnych komponentov SP</t>
  </si>
  <si>
    <t>centrálne komponenty SP, ŠP SP, IS SP</t>
  </si>
  <si>
    <t>portál SP</t>
  </si>
  <si>
    <t>ŽS7_BP_06</t>
  </si>
  <si>
    <t>Zasielanie správ z portálu SP o zmene stavu v konaní o dávke</t>
  </si>
  <si>
    <t>Zaslanie správy občanovi (poistencovi) z portálu SP o zmene stavu spracovania dávky na kontaktné údaje získané od občana (e-mail, sms):
- o ukončení poskytovania dávky 
- špecifické notifikácie</t>
  </si>
  <si>
    <t xml:space="preserve">portál SP </t>
  </si>
  <si>
    <t>Úprava/rozšírenie portálu SP</t>
  </si>
  <si>
    <t>Modul zasielania správ v portáli SP</t>
  </si>
  <si>
    <t>BP bude realizovaná iba v prípade, ak nebude notifikácia zabezpečená cez mÚPVS</t>
  </si>
  <si>
    <t>ŽS7_BP_07</t>
  </si>
  <si>
    <t xml:space="preserve">V prípade ukončenia tehotenstva vie tehotná žena (poistenkyňa) jednoducho oznámiť skutočnosť relevantným inštitúciam štátu. </t>
  </si>
  <si>
    <t>eFormuláre</t>
  </si>
  <si>
    <t>Vytvorenie eformulára - Oznámenie o ukončení tehotenstva</t>
  </si>
  <si>
    <t>Vytvorenie elektronického formuláru na oznámenie ukončenia tehotenstva poistenkyňou (ukončenie tehotenstva v zahraničí alebo neudelený súhlasu so sprístupňovaným údajov o tehotenstve OVM) s možnosťou priložiť potvrdenie od zahraničného lekára.</t>
  </si>
  <si>
    <t>portál SP, IS SP, centrálne komponenty SP</t>
  </si>
  <si>
    <t>Úprava portálu SP, centrálnych komponentov SP, IS SP</t>
  </si>
  <si>
    <t xml:space="preserve"> Úprava SP, IS SP, centrálnych komponentov SP a mÚPVS</t>
  </si>
  <si>
    <t>Iba formulár na portáli SP, nie nová koncová elektronická služba</t>
  </si>
  <si>
    <t>Import eFormulára do dávkového IS SP a spracovanie formulára v IS SP</t>
  </si>
  <si>
    <t>Zdravotnícke zariadenie</t>
  </si>
  <si>
    <t>ŽS7_BP_08</t>
  </si>
  <si>
    <t>Vedenie zdravotnej dokumentácie pacientky súvisiacej s prerušením tehotenstva v štrukturovanej podobe.</t>
  </si>
  <si>
    <t xml:space="preserve">a) Optimalizácia a elektornizácia štatistických hlásení a zápisov
b) Rozšírenie dátových štruktúr
c) Úprava záznamov z vyšetrenia
</t>
  </si>
  <si>
    <t>Úprava IS ambulantných lekárov/špecialistov, nemocníc a úprava eZdravie</t>
  </si>
  <si>
    <t>Úprava relevantných právnych predpisov týkajúcich sa poskytovania zdravotnej starostlivosti v SR</t>
  </si>
  <si>
    <t xml:space="preserve">a) Optimalizácia a elektornizácia súvisiacich štatistických hlásení a zápisov do príslušných registrov.
b) Rozšírenie dátových štruktúr smerom k umožneniu poskytnutia informácií o prerušení tehotenstva smerom ku konzumentom
c) Úprava záznamov z vyšetrenia pre účely evidovania údajov o prerušeni tehotenstva v štrukturovanej podobe a pre potreby vedenia zdravotnej dokumentácia tehotnej ženy vrátane eTK </t>
  </si>
  <si>
    <t>ŽS7_BP_09</t>
  </si>
  <si>
    <t>Integrácia</t>
  </si>
  <si>
    <t>Rozšírenie konzumovaných dát z NCZI</t>
  </si>
  <si>
    <t>Rozšírenie konzumovaných dát z NCZI o dátum prerušenia tehotenstva</t>
  </si>
  <si>
    <t>Úprava IS SP, centrálne komponenty SP</t>
  </si>
  <si>
    <t>MPSVaR - úprava legislatívy a realizácia ŽS7_BP_10</t>
  </si>
  <si>
    <t>1. Úprava všeobecne záväzných právnych predpisov súvisiacich s určením rozsahu údajov a okruhu subjektov oprávnených konzumovať údaje z NCZI. 
2.Po právnej analýze možná úprava zákona č. 461/2003 Z. z.  súvisiaca so zmenou konzumovaných dát z NCZI</t>
  </si>
  <si>
    <t>Vytvorenie odpisu o prerušení tehotenstva</t>
  </si>
  <si>
    <t>ŽS7_BP_10</t>
  </si>
  <si>
    <t xml:space="preserve">Rozšírenie poskytovaných dát do SP </t>
  </si>
  <si>
    <t>Rozšírenie poskytovaných dát do SP o dátum prerušenia tehotenstva</t>
  </si>
  <si>
    <t>Úprava NZIS</t>
  </si>
  <si>
    <t>MZ SR - uprava legislatívy a realizácia ŽS7_BP_08</t>
  </si>
  <si>
    <t xml:space="preserve">Úprava všeobecne záväzných právnych predpisov súvisiacich s určením rozsahu údajov a okruhu subjektov oprávnených konzumovať údaje z NCZI. </t>
  </si>
  <si>
    <t>ŽS7_BP_13</t>
  </si>
  <si>
    <t>MZ SR</t>
  </si>
  <si>
    <t xml:space="preserve">Tehotná žena (poistenkyňa) vie jednoducho podať žiadosť o umelé prerušenie tehotenstva. </t>
  </si>
  <si>
    <t>Optimalizácia formulára pri prerušení tehotenstva</t>
  </si>
  <si>
    <t>Úprava a zníženie počtu polí formulára - Žiadosť o umelé prerušenie tehotenstva a Hlásenie potratu. Elektronizácia formulára v maximálne možnej miere.</t>
  </si>
  <si>
    <t>Národný zdravotnícky informačný systém (NZIS), IS nemocnice, IS ambulancie</t>
  </si>
  <si>
    <t>MZ SR - úprava legislatívy a realizácia ŽS7_BP_08</t>
  </si>
  <si>
    <t>Úprava všeobecne záväzných právnych predpisov súvisiacich s určením rozsahu údajov a okruhu subjektov oprávnených konzumovať údaje z NCZI (napr. metodické usmernenie k žiadosti o UPT).</t>
  </si>
  <si>
    <t>ŽS7_BP_14</t>
  </si>
  <si>
    <t>ŽS7_03 Oznámenia v tehotenstve</t>
  </si>
  <si>
    <t>Tehotná žena (poistenkyňa) má minimalizované oznamovacie povinnosti voči relevantným štátnym inštitúciam.</t>
  </si>
  <si>
    <t>Poskytovanie dátumu očakávaného pôrodu SP</t>
  </si>
  <si>
    <t>Rozšírenie dátových štruktúr smerom k umožneniu poskytnutia dátumu očakávaného pôrodu SP</t>
  </si>
  <si>
    <t>MZ SR - úprava legislatívy a realizácia ŽS7_BP_01</t>
  </si>
  <si>
    <t>ŽS7_BP_15</t>
  </si>
  <si>
    <t>Rozširenie konzumovaných dát z NCZI o očakávaný dátum pôrodu</t>
  </si>
  <si>
    <t>Realizácia ŽS7_BP_14</t>
  </si>
  <si>
    <t>Úprava všeobecne záväzných právnych predpisov súvisiacich s rozšírením konzumovaných údajov z NCZI.</t>
  </si>
  <si>
    <t>ŽS7_BP_16</t>
  </si>
  <si>
    <t>Poskytovanie dátumu očakávaného pôrodu ÚPSVaR</t>
  </si>
  <si>
    <t>Rozšírenie dátových štruktúr smerom k umožneniu poskytnutia dátumu očakávaného pôrodu ÚPSVaR účely proaktívneho poskytnutia ochranného príspevku k pomoci v hmotnej núdzi</t>
  </si>
  <si>
    <t>ŽS7_BP_17</t>
  </si>
  <si>
    <t>MPSVaR</t>
  </si>
  <si>
    <t>IS RSD</t>
  </si>
  <si>
    <t xml:space="preserve">Úprava IS RSD </t>
  </si>
  <si>
    <t>MPSVaR - úprava legislatívy a realizácia ŽS7_BP_16</t>
  </si>
  <si>
    <t>Úprava relevantnej legislatívy SR v súvislosti s optimalizáciou oznamovacej povinnosti (napr. konzumácia údajov z NCZI)</t>
  </si>
  <si>
    <t>1Q 2025 - úprava legislatívy
3Q 2025 - integrácia</t>
  </si>
  <si>
    <t>ŽS7_BP_18</t>
  </si>
  <si>
    <t>Úprava IS na spracovanie dát z NCZI</t>
  </si>
  <si>
    <t>IS ÚPSVaR</t>
  </si>
  <si>
    <t>Úprava IS ÚPSVaR</t>
  </si>
  <si>
    <t>Realizácia ŽS7_BP_17</t>
  </si>
  <si>
    <t xml:space="preserve">Úprava relevantnej legislatívy SR v súvislosti s optimalizáciou oznamovacej povinnosti </t>
  </si>
  <si>
    <t>1Q 2025 - úprava legislatívy
4Q 2025 - úprava IS</t>
  </si>
  <si>
    <t>ŽS7_BP_19</t>
  </si>
  <si>
    <t>Tehotná žena (poistenkyňa) má minimalizované oznamovacie povinnosti voči relevantným štátnym inštitúciám.</t>
  </si>
  <si>
    <t>Automatizované spracovanie ODP - rozšírenie IS SP nemocenských dávok</t>
  </si>
  <si>
    <t>Rozšírenie informačného systému nemocenských dávok IS SP o automatizované spracovanie ODP</t>
  </si>
  <si>
    <t>MPSVaR - úprava legislatívy a realizácia ŽS7_BP_15</t>
  </si>
  <si>
    <t>Riešenie aj pre ŽS8</t>
  </si>
  <si>
    <t>ŽS7_BP_19a</t>
  </si>
  <si>
    <t>Automatizované spracovanie ODP - automatizácia procesu</t>
  </si>
  <si>
    <t>Automatizácia a optimalizácia procesu výpočtu dávky- proces a notifikácia</t>
  </si>
  <si>
    <t>ŽS7_BP_19b</t>
  </si>
  <si>
    <t>Automatizované spracovanie ODP - úprava relevantných ochranných lehôt</t>
  </si>
  <si>
    <t>Automatizácia a optimalizácia procesu úpravy relevantných ochranných lehôt - výpočty a funkcionality</t>
  </si>
  <si>
    <t>ŽS7_BP_19c</t>
  </si>
  <si>
    <t>Zavedenie elektronizácie a automatizácie procesu spracovania ODP - výkon sociálneho poistenia</t>
  </si>
  <si>
    <t>Úprava existujúcich funkcionalít IS SP pri spracovaní ODP - výkon sociálneho poistenia</t>
  </si>
  <si>
    <t>Riešenie aj pre ostatné ŽS</t>
  </si>
  <si>
    <t>ŽS7_BP_19d</t>
  </si>
  <si>
    <t xml:space="preserve">Zavedenie a rozšírenie integrácií systémov IS SP v súvislosti s procesom spracovania ODP a predvypĺňania formulárov  </t>
  </si>
  <si>
    <t>Integrácia systémov IS SP v súvislosti s procesmi spracovania ODP a predvypĺňania formulárov</t>
  </si>
  <si>
    <t>Úprava IS SP, centrálnych komponentov SP, formuláre</t>
  </si>
  <si>
    <t>portál SP, IS SP, mÚPVS, centrálne komponenty SP</t>
  </si>
  <si>
    <t>ŽS7_BP_20</t>
  </si>
  <si>
    <t>ŽS7_04 Vyšetrenia v tehotenstve</t>
  </si>
  <si>
    <t>Tehotná žena (poistenkyňa) má  prístup ku všetkým dôležitým informáciám z vyšetrení počas tehotenstva v elektronickej a štruktúrovanej forme.</t>
  </si>
  <si>
    <t>Úprava záznamu z vyšetrenia tehotnej ženy</t>
  </si>
  <si>
    <t xml:space="preserve">
Úprava záznamu z vyšetrenia a rozšírenie dátových štruktúr pre potreby vedenia dokumentácie tehotnej ženy a pre potreby eTK
</t>
  </si>
  <si>
    <t>Národný zdravotnícky informačný systém (NZIS), ambulantné/nemocničné IS</t>
  </si>
  <si>
    <t>Úprava NZIS, ambulatných/nemocničných IS</t>
  </si>
  <si>
    <t>MZ SR - úprava legislatívy a realizácia ŽS7_BP_02</t>
  </si>
  <si>
    <t>Úprava všeobecne záväzných právnych predpisov súvisiacich s poskytovaním zdravotnej starostlivosti</t>
  </si>
  <si>
    <t>EZK</t>
  </si>
  <si>
    <t>ŽS7_BP_21</t>
  </si>
  <si>
    <t>Automatizovaná aktualizácia elektronickej tehotenskej knižky</t>
  </si>
  <si>
    <t>Rozšírenie portfólia služieb elektronického zdravotníctva</t>
  </si>
  <si>
    <t>Úprava NZIS, EZK</t>
  </si>
  <si>
    <t>MZ SR - úprava legislatívy a realizácia ŽS7_BP_20</t>
  </si>
  <si>
    <t>Rozšírenie portfólia služieb elektronického zdravotníctva (aktualizácia eTK)</t>
  </si>
  <si>
    <t>ŽS7_BP_22</t>
  </si>
  <si>
    <t>ŽS7_05 Žiadosť o tehotenské</t>
  </si>
  <si>
    <t>Tehotná žena (poistenkyňa) nemusí počas tehotenstva žiadať o tehotenské, štát jej ho proaktívne vyplatí.</t>
  </si>
  <si>
    <t>Proaktívne poskytovanie dávky nemocenského poistenia - tehotenské - rozšírenie IS SP</t>
  </si>
  <si>
    <t>Rozšírenie informačného systému IS SP o proaktívne poskytovanie dávky nemocenského poistenia - tehotenské</t>
  </si>
  <si>
    <t>ŽS7_BP_22a</t>
  </si>
  <si>
    <t>Proaktívne poskytovanie dávky nemocenského poistenia - tehotenské - automatizácia procesu</t>
  </si>
  <si>
    <t>Automatizácia a optimalizácia procesu proaktívneho poskytovania dávky nemocenského poistenia - tehotenské - proces a notifikácia</t>
  </si>
  <si>
    <t>ŽS7_BP_22b</t>
  </si>
  <si>
    <t>Proaktívne poskytovanie dávky nemocenského poistenia - tehotenské - (výpočty)</t>
  </si>
  <si>
    <t>Automatizácia a optimalizácia procesu proaktívneho poskytovania dávky nemocenského poistenia - tehotenské - výpočty a hmotnoprávne podmienky</t>
  </si>
  <si>
    <t>IS SP/ŠP SP</t>
  </si>
  <si>
    <t>ŽS7_BP_22c</t>
  </si>
  <si>
    <t>Úprava portálu SP o informácie súvisiace s poskytovaním dávky nemocenského poistenia a stavov jeho spracovania - tehotenské</t>
  </si>
  <si>
    <t>Rozšírenie sprístupňovaných údajov o dávke nemocenského poistenia (tehotenské) a jej stavov na portáli SP</t>
  </si>
  <si>
    <t>Úprava portálu SP, centrálnych komponentov SP a IS SP</t>
  </si>
  <si>
    <t>portál SP, IS SP, centrálne komponenty SP, MPSVaR - úprava legislatívy a realizácia ŽS7_BP_19</t>
  </si>
  <si>
    <t>mÚPVS</t>
  </si>
  <si>
    <t>ŽS7_BP_23</t>
  </si>
  <si>
    <t>Tehotná žena (poistenkyňa) chce byť priebežne notifikovaná o stave konania, aby vedela, čo sa v rámci konania o dávke deje</t>
  </si>
  <si>
    <t>Notifikácia poistenca pri zmene stavu konania o dávke</t>
  </si>
  <si>
    <t>Notifikácia občana (poistenca) o zmene stavu spracovania dávky:
- o začatí konania a jeho priebehu
- o priznaní/nepriznaní nároku na dávku
- o ukončení poskytovania dávky 
a zasielanie informácií - EVENTY	"nový notifikačný modul</t>
  </si>
  <si>
    <t>Zmena 461/2003 Z. z. - úprava povinnosti SP na minimálny rozsah zverejňovaných údajov</t>
  </si>
  <si>
    <t>Pri notifikácii o začatí konania potrebujeme poskytnúť informáciu o čísle BÚ, na ktorý bude zasielaná priznaná dávka s možnosťou úpravy.</t>
  </si>
  <si>
    <t>ŽS7_BP_23a</t>
  </si>
  <si>
    <t>Príprava systémov na možnosť informovať občana o zmenách v rámci konania o dávke tehotenské</t>
  </si>
  <si>
    <t>Sociálna poisťovňa upravuje svoje systémy a pripravuje informácie o zmenách súvisiach s konaním o dávke tehotenské</t>
  </si>
  <si>
    <t>ŽS7_BP_24</t>
  </si>
  <si>
    <t>Zaslanie správy občanovi (poistencovi) z portálu SP o zmene stavu spracovania dávky na kontaktné údaje získané od občana (e-mail, sms):
- o začatí konania a jeho priebehu
- o priznaní/nepriznaní nároku na dávku
- o ukončení poskytovania dávky 
- špecifické notifikácie</t>
  </si>
  <si>
    <t>portál SP / pobočka SP</t>
  </si>
  <si>
    <t>ŽS7_BP_25</t>
  </si>
  <si>
    <t>Optimalizácia papierovej  žiadosti o tehotenské</t>
  </si>
  <si>
    <t xml:space="preserve">Optimalizácia množstva vstupných údajov, zníženie počtu zadávaných údajov pri papierovej a </t>
  </si>
  <si>
    <t xml:space="preserve">IS SP, </t>
  </si>
  <si>
    <t xml:space="preserve">Úprava IS SP, </t>
  </si>
  <si>
    <t>MPSVaR - úprava legislatívy a realizácia ŽS7_BP_22</t>
  </si>
  <si>
    <t xml:space="preserve">Zmena zákona č. 461/2003 Z. z.  súvisiaca so zmenou dávky tehotenské na proaktívnu dávku </t>
  </si>
  <si>
    <t xml:space="preserve"> Dôvody ponechania papierovej aj elektronickej služby: lekár v zahraničí, resp. nesúhlas s poskytnutím údajov o očakávanom dátume pôrodu NCZI.</t>
  </si>
  <si>
    <t>Potrebné zavedenie možnosti opravy/doplnenia podania cez portál SP (zo zahraničia ak podávajú žiadosť) - teda okrem žiadosti umožniť aj nahlasovanie zmien</t>
  </si>
  <si>
    <t>ŽS7_BP_25a</t>
  </si>
  <si>
    <t>Optimalizácia elektronickej žiadosti o tehotenské</t>
  </si>
  <si>
    <t>Optimalizácia množstva vstupných údajov, zníženie počtu zadávaných údajov elektronickej žiadosti o tehotenské</t>
  </si>
  <si>
    <t>KS_340574</t>
  </si>
  <si>
    <t>ŽS7_BP_26d</t>
  </si>
  <si>
    <t>ŽS7_06 Žiadosť o vyrovnávaciu dávku</t>
  </si>
  <si>
    <t>Ak sa ženy (poistenkyne) týka preradenie na iný druh práce kvôli tehotenstvu/materstvu a tento druh práce je nižšie finančne ohodnotený, nemusí žiadať o vyrovnávaciu dávku, štát jej ju proaktívne vyplatí.</t>
  </si>
  <si>
    <t>Úprava portálu SP o informácie súvisiace s poskytovaným dávky nemocenského poistenia a stavov jej spracovania - vyrovnávacia dávka</t>
  </si>
  <si>
    <t>Rozšírenie sprístupňovaných údajov o dávke nemocenského poistenia (vyrovnávacia dávka) a jej stavov na portáli SP</t>
  </si>
  <si>
    <t xml:space="preserve">portál SP, IS SP, centrálne komponenty SP, MPSVaR - úprava legislatívy a realizácia ŽS7_BP_31, ŽS7_BP_32, ŽS7_BP_33, </t>
  </si>
  <si>
    <t>ŽS7_BP_27</t>
  </si>
  <si>
    <t>Rozšírenie poskytovaných dát pre ÚPSVaR cez CSRU</t>
  </si>
  <si>
    <t>Úprava informácií poskytovaých do CSRU o začatí konania a o posúdení nároku na vyrovnávaciu dávku</t>
  </si>
  <si>
    <t>IS SP,centrálne komponenty SP a CSRU</t>
  </si>
  <si>
    <t>ŽS_CBP_9</t>
  </si>
  <si>
    <t>Na účely zúčtovania vyrovnávacej dávky s pomocou v hmotnej núdzi</t>
  </si>
  <si>
    <t>ŽS7_BP_28a</t>
  </si>
  <si>
    <t>Príprava systémov na možnosť informovať občana o zmenách v rámci konania o vyrovnávacej  dávke</t>
  </si>
  <si>
    <t>Sociálna poisťovňa upravuje svoje systémy a pripravuje informácie o zmenách súvisiach s konaním o vyrovnávacej dávke</t>
  </si>
  <si>
    <t>ŽS7_BP_29</t>
  </si>
  <si>
    <t xml:space="preserve">Zaslanie správy občanovi (poistencovi) z portálu SP o zmene stavu spracovania dávky na kontaktné údaje získané od občana (e-mail, sms):
- o začatí konania a jeho priebehu
- o priznaní/nepriznaní nároku na dávku
- o ukončení poskytovania dávky
- špecifické notifikácie </t>
  </si>
  <si>
    <t>ŽS7_BP_34</t>
  </si>
  <si>
    <t>Rozšírenie konzumovaných údajov z CSRU od SP</t>
  </si>
  <si>
    <t>Rozšírenie konzumovaných údajov z CSRU od SP o začatí konania a o posúdení nároku na vyrovnávaciu dávku</t>
  </si>
  <si>
    <t>IS ÚPSVaR, CSRU</t>
  </si>
  <si>
    <t>Úprava IS ÚPSVaR, CSRU</t>
  </si>
  <si>
    <t>Realizácia ŽS7_BP_27</t>
  </si>
  <si>
    <t>a) Prijatie informácií z CSRU o začatí konania a o posúdení nároku
b) Informácie o zúčtovaní pomoci v hmotnej núdzi (napr. do CSRU)
1Q 2025 - úprava legislatívy
3Q 2025 - integrácia</t>
  </si>
  <si>
    <t>ŽS7_BP_35</t>
  </si>
  <si>
    <t>Rozšírenie poskytovaných dát do CSRU pre účel zúčtovania pomoci v hmotnej núdzi</t>
  </si>
  <si>
    <t>Výmena informácií pre účely zúčtovania pomoci v hmotnej núdzi</t>
  </si>
  <si>
    <t>Rozšírenie IS ÚPSVaR, CSRU</t>
  </si>
  <si>
    <t>Realizácia ŽS7_BP_34</t>
  </si>
  <si>
    <t>Q3 2025</t>
  </si>
  <si>
    <t>ŽS7_BP_36</t>
  </si>
  <si>
    <t>Rozšírenie konzumovaných dát z CSRU pre účel zúčtovania pomoci v hmotnej núdzi</t>
  </si>
  <si>
    <t>Úprava IS SP, centrálnych komponentov SP a CSRÚ</t>
  </si>
  <si>
    <t>Realizácia ŽS7_BP_35</t>
  </si>
  <si>
    <t>ŽS7_BP_37</t>
  </si>
  <si>
    <t>ŽS7_08 Žiadosť o materské - tehotná žena</t>
  </si>
  <si>
    <t>Tehotná žena (poistenkyňa) nemusí žiadať o materské, štát jej ho proaktívne vyplatí.</t>
  </si>
  <si>
    <t xml:space="preserve">Proaktívne poskytovanie dávky nemocenského poistenia -  materské - tehotná žena - rozšírenie IS SP </t>
  </si>
  <si>
    <t>Rozšírenie informačného systému IS SP o nemocenského poistenia - materské - tehotná žena (z NCZI)</t>
  </si>
  <si>
    <t>portál SP, IS SP, centrálne komponenty SP,MPSVaR - úprava legislatívy a realizácia ŽS7_BP_19, ŽS7_BP_45, ŽS7_BP_44</t>
  </si>
  <si>
    <t>1. Úprava všeobecne záväzných právnych predpisov súvisiacich s rozšírením konzumovaných údajov z NCZI
2. 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t>
  </si>
  <si>
    <t>ŽS7_BP_37a</t>
  </si>
  <si>
    <t>Proaktívne poskytovanie dávky nemocenského poistenia -  materské - tehotná žena - automatizácia procesu</t>
  </si>
  <si>
    <t>Automatizácia a optimalizácia procesu nemocenského poistenia -materské - tehotná žena  - proces, funkcie a notifikácia</t>
  </si>
  <si>
    <t>ŽS7_BP_37b</t>
  </si>
  <si>
    <t>Proaktívne poskytovanie dávky nemocenského poistenia -  materské - tehotná žena (výpočty)</t>
  </si>
  <si>
    <t>Automatizácia a optimalizácia procesu nemocenského poistenia - materské - tehotná žena  - výpočty a hmotnoprávne podmienky</t>
  </si>
  <si>
    <t>ŽS7_BP_37c</t>
  </si>
  <si>
    <t>Rozšírenie portálu SP o sprístupnenie a prijímanie informácií od zamestnávateľa</t>
  </si>
  <si>
    <t xml:space="preserve">Rozšírenie portálu SP o sprístupnenie a prijímanie informácií od zamestnávateľa </t>
  </si>
  <si>
    <t>ŽS7_BP_37d</t>
  </si>
  <si>
    <t>Úprava portálu SP o informácie súvisiace s poskytovaním dávky nemocenského poistenia a stavov jej spracovania -  materské - tehotná žena</t>
  </si>
  <si>
    <t>Rozšírenie sprístupňovaných údajov o dávke nemocenského poistenia (materské - tehotná žena) a jej stavov na portáli SP</t>
  </si>
  <si>
    <t>ŽS7_BP_37e</t>
  </si>
  <si>
    <t>Zavedenie integrácií systémov IS SP v súvislosti s procesom nemocenských dávok - materské - tehotná žena  (informácie od zamestnávateľa)</t>
  </si>
  <si>
    <t>Integrácia systémov SP v súvislosti s procesmi nemocenských dávok materské - tehotná žena  (informácie od zamestnávateľa)</t>
  </si>
  <si>
    <t>ŽS7_BP_37g</t>
  </si>
  <si>
    <t>Zavedenie integrácií systémov SP v súvislosti s procesmi spracovania materské - tehotná žena pri výkonoch sociálneho poistenia</t>
  </si>
  <si>
    <t>Integrácia systémov SP v súvislosti s procesmi  spracovania materské - tehotná žena pri výkone sociálneho poistenia napr. vylúčenie, prerušenie, vyplácanie dávky, vznik konania a pod.</t>
  </si>
  <si>
    <t>ŽS7_BP_38</t>
  </si>
  <si>
    <t>Žiadosť o materské si vie tehotná žena (poistenkyňa) podať aj elektronicky. Po vyplnení jednoduchého online formuára žiadosti nemá žiadne ďalšie povinnosti a po priznaní dávky ju začne poberať.</t>
  </si>
  <si>
    <t>Rozšírenie poskytovaných údajov do CSRU o informácie o začatí konania a ukončení konania (vrátane typu materského) pre účely poskytovania pomoci v hmotnej núdzi a rodičovských príspevkov</t>
  </si>
  <si>
    <t>Pre účely zúčtovania pomoci v hmotnej núdzi</t>
  </si>
  <si>
    <t>ŽS7_BP_39</t>
  </si>
  <si>
    <t>Rozšírenie prijímaných údajov z CSRU</t>
  </si>
  <si>
    <t>Rozšírenie prijímaných  údajov do CSRU o informácie o začatí konania a ukončení konania (vrátane typu materského) pre účely poskytovania pomoci v hmotnej núdzi a rodičovského príspevku</t>
  </si>
  <si>
    <t>Realizácia ŽS7_BP_38</t>
  </si>
  <si>
    <t>ŽS7_BP_40</t>
  </si>
  <si>
    <t>Výmena informácií s ÚPSVaR pre účely zúčtovania pomoci v hmotnej núdzi</t>
  </si>
  <si>
    <t>Realizácia ŽS7_BP_39</t>
  </si>
  <si>
    <t>Vzájomná výmena informácií pre potreby zúčtovania pomoci v hmotnej núdzi</t>
  </si>
  <si>
    <t>ŽS7_BP_41</t>
  </si>
  <si>
    <t>Realizácia ŽS7_BP_40</t>
  </si>
  <si>
    <t xml:space="preserve">
Vzájomná výmena informácií pre potreby zúčtovania pomoci v hmotnej núdzi </t>
  </si>
  <si>
    <t>ŽS7_BP_42</t>
  </si>
  <si>
    <t>Tehotná žena (poistenkyňa) chce byť priebežne notifikovaná o stave konania, aby vedela, čo sa s jej žiadosťou deje.</t>
  </si>
  <si>
    <t xml:space="preserve">CAMP centrálny notifikačný modul
</t>
  </si>
  <si>
    <t>ŽS7_BP_42a</t>
  </si>
  <si>
    <t>Príprava systémov na možnosť informovať občana o zmenách v rámci konania o dávke materské - tehotná žena</t>
  </si>
  <si>
    <t>Sociálna poisťovňa upravuje svoje systémy a pripravuje informácie o zmenách súvisiach s konaním o dávke materské - tehotná žena</t>
  </si>
  <si>
    <t>ŽS7_BP_43</t>
  </si>
  <si>
    <t xml:space="preserve">Zaslanie správy občanovi (poistencovi) z portálu SP o zmene stavu spracovania dávky na kontaktné údaje získané od občana (e-mail, sms):
- o začatí konania a jeho priebehu
- o priznaní/nepriznaní nároku na dávku
- o ukončení poskytovania dávky 
</t>
  </si>
  <si>
    <t>portál SP, IS SP a centrálne komponenty SP</t>
  </si>
  <si>
    <t xml:space="preserve">Úprava portálu SP, IS SP a centrálne komponenty SP </t>
  </si>
  <si>
    <t>ŽS7_BP_44</t>
  </si>
  <si>
    <t>Zavedenie koncovej elektronickej služby - žiadosť o materské (tehotná žena)</t>
  </si>
  <si>
    <t>Zavedenie novej  koncovej elektronickej služby "Žiadosť o materské - tehotná žena" (eFormulár)</t>
  </si>
  <si>
    <t>portál SP, IS SP</t>
  </si>
  <si>
    <t>Úprava portálu SP, IS SP</t>
  </si>
  <si>
    <t>MPSVaR - úprava legislatívy</t>
  </si>
  <si>
    <t xml:space="preserve">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
</t>
  </si>
  <si>
    <t>ŽS7_BP_45</t>
  </si>
  <si>
    <t>Optimalizácia papierovej žiadosti</t>
  </si>
  <si>
    <t>Optimalizácia množstva vstupných údajov, zníženie počtu zadávaných údajov, úprava štruktúry údajov pri papierovej žiadosti</t>
  </si>
  <si>
    <t>ŽS7_BP_46</t>
  </si>
  <si>
    <t>Integrácia na CSRU pre účel overovania informácií o dosiahnutom vzdelaní a dobe štúdia</t>
  </si>
  <si>
    <t>Overenie dosiahnutého vzdelania a doby štúdia v CSRU - dataset RIS</t>
  </si>
  <si>
    <t>Úprava/rozšírenie IS SP, centrálnych komponentov SP a CSRU</t>
  </si>
  <si>
    <t>Úprava datasetu v CSRU od MŠVVaM</t>
  </si>
  <si>
    <t>Rozšírenie a úpravu datasetu rieši ŽS12 a ŽS13.</t>
  </si>
  <si>
    <t>Špecializovaný portál MV SR</t>
  </si>
  <si>
    <t>ŽS7_BP_47</t>
  </si>
  <si>
    <t>ŽS7_10 Určenie otcovstva</t>
  </si>
  <si>
    <t>MV SR</t>
  </si>
  <si>
    <t>Nezosobášení rodičia (občania) vedia súhlasne určiť otcovstvo pred pôrodom osobne na ktoromkoľvek matričnom úrade alebo elektronicky prostredníctvom jednoduchej elektronickej šlužby. Ak matka dieťaťa využije elektronickú službu, otec dieťaťa (občan) dostane proatívnu notifikáciu na potvrdenie údajov zadaných matkou, resp. naopak.</t>
  </si>
  <si>
    <t>Optimalizácia elektronickej služby CISMA - Zápisnica o určení otcovstva súhlasným vyhlásením rodičov k nenarodenému dieťaťu</t>
  </si>
  <si>
    <t>Optimalizácia elektronickej služby v súlade so znením Zákona o informačných technológiách vo verejnej správe  č. 95/2019 Z. z. a s cieľom optimalizácie dátových tokov.</t>
  </si>
  <si>
    <t>CISMA, Špecializovaný portál MV SR</t>
  </si>
  <si>
    <t>Rozšírenie a úprava CISMA, Špecializovaný portál MV SR</t>
  </si>
  <si>
    <t xml:space="preserve">Otvorený bod: prechyľovanie - priezvisko ženského pohlavia sa uvedie vždy s prechyľovacou príponou, pričom rodičia majú možnosť využiť § 16 zoM pri zápise narodenia alebo § 19 ods. 6 ZoM.
</t>
  </si>
  <si>
    <t>a) Prepracovanie vzhľadu služby na responzívny dizajn
b) Prepracovanie vzhľadu služby do ID SK v aktuálne platnej verzii v čase štartu realizácie danej BP
c) EKR2 - uprava zasielania správ do outboxu
d) Otimalizácia množstva zadaných údajov - druhý žiadateľ nepodáva vlastnú žiadosť
e) Doplnenie kontaktných udajov (tel, mail)
f) Vyjadrenie súhlasu/nesúhlasu druhého rodiča/dieťaťa pre potvrdenie žiadosti - proaktívne notifikácie do eDESK ÚPVS
Fáza 2 (od štartu projektu + 24 mesiacov)</t>
  </si>
  <si>
    <t>ŽS7_BP_50</t>
  </si>
  <si>
    <t>Ako občan chcem mať informáciu o mojich povinnostiach</t>
  </si>
  <si>
    <t>Notifikácia druhého rodiča o potrebe potvrdiť "zápisnicu o určení otcovstva k nenarodenému dieťaťu</t>
  </si>
  <si>
    <t>Po využití služby jedným z rodičov bude druhý rodič notifikovaný o potrebe potvrdiť "zápisnicu o určení otcovstva k nenarodenému dieťaťu</t>
  </si>
  <si>
    <t>CISMA zašle notifikáciu popísanú v poznámke v písmene f} z požiadavky ŽS7_BP_52 (vyjadrenie súhlasu/nesúhlasu) aj na mÚPVS
Fáza: mÚPVS + 6 mesiacov</t>
  </si>
  <si>
    <t>ÚPVS</t>
  </si>
  <si>
    <t>ŽS7_BP_51</t>
  </si>
  <si>
    <t>Notifikácia do eDESK ÚPVS druhého rodiča o potrebe potvrdiť "zápisnicu o určení otcovstva k nenarodenému dieťaťu</t>
  </si>
  <si>
    <t>CISMA</t>
  </si>
  <si>
    <t>Úprava CISMA</t>
  </si>
  <si>
    <t xml:space="preserve">
Fáza 2 (od štartu projektu + 24 mesiacov)</t>
  </si>
  <si>
    <t>ŽS7_BP_52</t>
  </si>
  <si>
    <t>Ako občan chcem mať možnosť potvrdiť podanie prvého rodiča v súvislosti s mojim dieťaťom a to papierovo alebo elektronicky</t>
  </si>
  <si>
    <t>Obslúženie druhého rodiča osobne (papierovo) alebo elektronicky pre zápisnicu o určení otcovstva k nenarodenému dieťaťu</t>
  </si>
  <si>
    <t>Druhý rodič má možnosť spustiť read only formulár vyplnený podľa podania prvého rodiča a údaje potvrdiť elektronicky.
Druhý rodič má možnosť podpísať žiadosť vytvorenú pracovníkom matriky na základe elektronického podania prvého rodiča</t>
  </si>
  <si>
    <t>Fáza 2 (od štartu projektu + 24 mesiacov)</t>
  </si>
  <si>
    <t>ŽS7_BP_55</t>
  </si>
  <si>
    <t>ŽS7_12 Žiadosť o materské - iný poistenec</t>
  </si>
  <si>
    <t>Žiadosť o materské si vie iný poistenec (napr. otec) podať aj elektronicky. Po vyplnení jednoduchého online formulára žiadosti nemá žiadne ďalšie povinnosti a po priznaní dávky ju začne poberať.</t>
  </si>
  <si>
    <t xml:space="preserve">Optimalizácia spracovania a poskytovania nemocenskej dávky - materské - iný poistenec - rozšírenie IS SP </t>
  </si>
  <si>
    <t xml:space="preserve">Rozšírenie informačného systému IS SP o spracovania a poskytovania nemocenskej dávky - materské - iný poistenec 
</t>
  </si>
  <si>
    <t>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t>
  </si>
  <si>
    <t>ŽS7_BP_55a</t>
  </si>
  <si>
    <t>Optimalizácia spracovania a poskytovania nemocenskej dávky - materské - iný poistenec - automatizácia procesu</t>
  </si>
  <si>
    <t>Automatizácia a optimalizácia procesu spracovania a poskytovania nemocenskej dávky - materské - iný poistenec  - proces, funkcie a notifikácia</t>
  </si>
  <si>
    <t>ŽS7_BP_55b</t>
  </si>
  <si>
    <t>Optimalizácia spracovania a poskytovania nemocenskej dávky - materské - iný poistenec (výpočty)</t>
  </si>
  <si>
    <t>Automatizácia a optimalizácia procesu spracovania a poskytovania nemocenskej dávky - materské - iný poistenec  - výpočty a hmotnoprávne podmienky</t>
  </si>
  <si>
    <t>ŽS7_BP_55c</t>
  </si>
  <si>
    <t>ŽS7_BP_55d</t>
  </si>
  <si>
    <t>Úprava portálu SP o informácie súvisiace s poskytovaním dávky nemocenského poistenia a stavov jej spracovania -  materské - iný poistenec</t>
  </si>
  <si>
    <t>Rozšírenie sprístupňovaných údajov o dávke nemocenského poistenia (materské - iný poistenec) a jej stavov na portáli SP</t>
  </si>
  <si>
    <t>ŽS7_BP_55e</t>
  </si>
  <si>
    <t>Zavedenie integrácií systémov IS SP v súvislosti s procesom nemocenských dávok - materské - iný poistenec  (informácie od zamestnávateľa)</t>
  </si>
  <si>
    <t>Integrácia systémov SP v súvislosti s procesmi nemocenských dávok materské - iný poistenec  (informácie od zamestnávateľa)</t>
  </si>
  <si>
    <t>ŽS7_BP_55g</t>
  </si>
  <si>
    <t>Zavedenie integrácií systémov SP v súvislosti s procesmi spracovania materské - iný poistenec pri výkonoch sociálneho poistenia</t>
  </si>
  <si>
    <t>Integrácia systémov SP v súvislosti s procesmi  spracovania materské - iný poistenec pri výkone sociálneho poistenia napr. vylúčenie, prerušenie, vyplácanie dávky, vznik konania a pod.</t>
  </si>
  <si>
    <t>ŽS7_BP_56</t>
  </si>
  <si>
    <t>Žiadosť o materské si vie iný poistenec (napr. otec) podať aj elektronicky. Po vyplnení jednoduchého online formuára žiadosti nemá žiadne ďalšie povinnosti a po priznaní dávky ju začne poberať.</t>
  </si>
  <si>
    <t>Rozšírenie poskytovaných údajov do CSRU pre ÚPSVaR</t>
  </si>
  <si>
    <t>Úprava informácií poskytovaých do CSRU o začatí konania o posúdení nároku a o typ materského pre účely poskytovania pomoci v hmotnej núdzi a rodičovských príspevkov</t>
  </si>
  <si>
    <t>Rozšírenie MUSP, CSRU</t>
  </si>
  <si>
    <t>ŽS7_BP_57</t>
  </si>
  <si>
    <t>Úprava informácií prijímaných z CSRU o začatí konania, posúdení nároku a o typ materského pre účely poskytovania pomoci v hmotnej núdzi a rodičovského príspevku</t>
  </si>
  <si>
    <t>Realizácia ŽS7_BP_56</t>
  </si>
  <si>
    <t>ŽS7_BP_58</t>
  </si>
  <si>
    <t>Realizácia ŽS7_BP_57</t>
  </si>
  <si>
    <t>ŽS7_BP_59</t>
  </si>
  <si>
    <t>Úprava MUSP a CSRU</t>
  </si>
  <si>
    <t>Realizácia ŽS7_BP_58</t>
  </si>
  <si>
    <t>ŽS7_BP_60</t>
  </si>
  <si>
    <t>Občan chce byť priebežne notifikovaný o stave konania, aby vedel, čo sa s jeho žiadosťou deje</t>
  </si>
  <si>
    <r>
      <t>CAMP,</t>
    </r>
    <r>
      <rPr>
        <strike/>
        <sz val="11"/>
        <rFont val="Arial Narrow"/>
        <family val="2"/>
        <charset val="238"/>
      </rPr>
      <t xml:space="preserve"> </t>
    </r>
    <r>
      <rPr>
        <sz val="11"/>
        <rFont val="Arial Narrow"/>
        <family val="2"/>
        <charset val="238"/>
      </rPr>
      <t xml:space="preserve">centrálny notifikačný modul
</t>
    </r>
  </si>
  <si>
    <t>ŽS7_BP_60a</t>
  </si>
  <si>
    <t>Príprava systémov na možnosť informovať občana o zmenách v rámci konania o dávke materské - iný poistenec</t>
  </si>
  <si>
    <t>Sociálna poisťovňa upravuje svoje systémy a pripravuje informácie o zmenách súvisiach s konaním o dávke materské  - iný poistenec</t>
  </si>
  <si>
    <t>ŽS7_BP_61</t>
  </si>
  <si>
    <t>Zaslanie správy občanovi (poistencovi) z portálu SP o zmene stavu spracovania dávky na kontaktné údaje získané od občana (e-mail, sms):
- o začatí konania a jeho priebehu
- o priznaní/nepriznaní nároku na dávku
- o ukončení poskytovania dávky 
 - špecifické notifikácie</t>
  </si>
  <si>
    <t>Portál SP</t>
  </si>
  <si>
    <t>ŽS7_BP_62</t>
  </si>
  <si>
    <t xml:space="preserve">Úprava elektronickej služby - žiadosť o materské (iný poistenec) </t>
  </si>
  <si>
    <t>Zjednodušenie podania žiadosti a optimalizácia dátových polí  v užívateľsky prívetivej forme v rámci už existujúcej koncovej elektronickej služby "Žiadosť o materské (iný poistenec) " KS337616</t>
  </si>
  <si>
    <t xml:space="preserve">MPSVaR - úprava legislatívy </t>
  </si>
  <si>
    <t>Optimalizácia a vyťažiteľnosť množstva dát</t>
  </si>
  <si>
    <t>ŽS7_BP_63</t>
  </si>
  <si>
    <t xml:space="preserve">Optimalizácia papierovej žiadosti </t>
  </si>
  <si>
    <t>Optimalizácia množstva vstupných údajov, zníženie počtu zadávaných údajov, úprava štruktúry údajov pri papierovej žiadosti v užívateľsky prívetivej forme.</t>
  </si>
  <si>
    <t>ŽS7_BP_64</t>
  </si>
  <si>
    <t>Zavedenie elektronického formuláru žiadosti o odňatie RP</t>
  </si>
  <si>
    <t>Vytvorenie elektronického formuláru na odňatie RP v situácii kedy otec žiada o materské a matka poberá RP na staršie dieťa (vrátane predvypĺnenie dát vo formulári)</t>
  </si>
  <si>
    <t>ŠP ÚPSVaR/MPSVaR</t>
  </si>
  <si>
    <t>Úprava IS a ŠP ÚPSVaR/MPSVaR</t>
  </si>
  <si>
    <t>Bude doplnené po analýze</t>
  </si>
  <si>
    <t xml:space="preserve">Zámerom je, aby bol formulár umiestnený na mÚPVS. V takom prípade zber spätnej väzby vyrieši centrálny modul spätnej väzby. </t>
  </si>
  <si>
    <t>ŽS7_BP_65</t>
  </si>
  <si>
    <t>Úprava IS v súvislosti s rozšírením prijímaných dát z CSRU</t>
  </si>
  <si>
    <t>a) Rozšírenie informácií prijímaných z CSRU
b) Výmena informácií pre účely zúčtovania pomoci v hmotnej núdzi a pre účely rodičovského príspevku (v prípade ak je materské priznané v nižšej sume ako suma RP pre iného poistenca)
c) Výmena informácií o poskytovaní RP matke pre účely materského</t>
  </si>
  <si>
    <t>MPSVaR - úprava legislatívy a realizácia ŽS7_BP_57</t>
  </si>
  <si>
    <t>Legislatívna úprava - zmena poskytovania rodičovského príspevku (automatické ukončenie rodičovského príspevku po priznaní materského)</t>
  </si>
  <si>
    <t>a) Prijatie informácií z CSRU o začatí konania a o posúdení nároku na materské - iný poistenec
b) Vzájomná výmena informácií pre potreby zúčtovania pomoci v hmotnej núdzi a rodičovského príspevku (napr. cez CSRU)
c) Prijatie informácií z CSRU o poskytovaní rodičovského príspevku pre účely materského (údaje z IS RSD budú poskytované do CSRU)
Pre účely zúčtovania pomoci v hmotnej núdzi nie je kritické pre dodanie ŽS
1Q 2025 - úprava legislatívy
4Q 2025 - úprava IS</t>
  </si>
  <si>
    <t>ŽS7_BP_66</t>
  </si>
  <si>
    <t>ŽS7_13 Žiadosť o materské - otcovské</t>
  </si>
  <si>
    <t>Poistenec (otec dieťaťa) si vie požiadať o dávku materské - otcovské elektronicky z pohodlia domova. Po vyplnení jednoduchého online formulára žiadosti nemá žiadne ďalšie povinnosti a po priznaní dávky ju začne poberať.</t>
  </si>
  <si>
    <t xml:space="preserve">Optimalizácia spracovania a poskytovania nemocenskej dávky - materské - otcovské - rozšírenie IS SP </t>
  </si>
  <si>
    <t xml:space="preserve">Rozšírenie informačného systému IS SP o spracovania a poskytovania nemocenskej dávky - materské - otcovské
</t>
  </si>
  <si>
    <t>ŽS7_BP_66a</t>
  </si>
  <si>
    <t>Optimalizácia spracovania a poskytovania nemocenskej dávky - materské - otcovské - automatizácia procesu</t>
  </si>
  <si>
    <t>Automatizácia a optimalizácia procesu spracovania a poskytovania nemocenskej dávky - materské - otcovské  - proces, funkcie a notifikácia</t>
  </si>
  <si>
    <t>ŽS7_BP_66b</t>
  </si>
  <si>
    <t>Optimalizácia spracovania a poskytovania nemocenskej dávky - materské - otcovské (výpočty)</t>
  </si>
  <si>
    <t>Automatizácia a optimalizácia procesu spracovania a poskytovania nemocenskej dávky - materské - otcovské - výpočty a hmotnoprávne podmienky</t>
  </si>
  <si>
    <t>ŽS7_BP_66c</t>
  </si>
  <si>
    <t>ŽS7_BP_66d</t>
  </si>
  <si>
    <t>Úprava portálu SP o informácie súvisiace s poskytovaním dávky nemocenského poistenia a stavov jej spracovania -  materské - otcovské</t>
  </si>
  <si>
    <t>Rozšírenie sprístupňovaných údajov o dávke nemocenského poistenia (materské - otcovské) a jej stavov na portáli SP</t>
  </si>
  <si>
    <t>ŽS7_BP_66e</t>
  </si>
  <si>
    <t>Zavedenie integrácií systémov IS SP v súvislosti s procesom nemocenských dávok - materské - otcovské (informácie od zamestnávateľa)</t>
  </si>
  <si>
    <t>Integrácia systémov SP v súvislosti s procesmi nemocenských dávok materské - otcovské (informácie od zamestnávateľa)</t>
  </si>
  <si>
    <t>ŽS7_BP_66g</t>
  </si>
  <si>
    <t>ŽS7_BP_67</t>
  </si>
  <si>
    <t>Úprava informácií poskytovaých do CSRU o začatí konania o posúdení nároku a o typ materského pre účely poskytovania pomoci v hmotnej núdzi</t>
  </si>
  <si>
    <t>ŽS7_BP_68</t>
  </si>
  <si>
    <t>Úprava informácií prijímaných z CSRU o začatí konania, posúdení nároku a o typ materského pre účely poskytovania pomoci v hmotnej núdzi</t>
  </si>
  <si>
    <t>Rozšírenie  IS ÚPSVaR, CSRU</t>
  </si>
  <si>
    <t>Realizácia ŽS7_BP_67</t>
  </si>
  <si>
    <t>ŽS7_BP_69</t>
  </si>
  <si>
    <t>Realizácia ŽS7_BP_68</t>
  </si>
  <si>
    <t>ŽS7_BP_70</t>
  </si>
  <si>
    <t>Realizácia ŽS7_BP_69</t>
  </si>
  <si>
    <t>ŽS7_BP_71</t>
  </si>
  <si>
    <t>Poistenec (otec dieťaťa) chce byť priebežne notifikovaný o stave konania, aby vedel, čo sa s jeho žiadosťou deje</t>
  </si>
  <si>
    <t>ŽS7_BP_71a</t>
  </si>
  <si>
    <t>Príprava systémov na možnosť informovať občana o zmenách v rámci konania o dávke materské - otcovské</t>
  </si>
  <si>
    <t>Sociálna poisťovňa upravuje svoje systémy a pripravuje informácie o zmenách súvisiach s konaním o  dávke materské - otcovské</t>
  </si>
  <si>
    <t>ŽS7_BP_72</t>
  </si>
  <si>
    <t>ŽS7_BP_73</t>
  </si>
  <si>
    <t>Zavedenie novej koncovej elektronickej služby, prípadne úprava existujúcej KS337616</t>
  </si>
  <si>
    <t>Zavedenie novej koncovej elektronickej služby "Žiadosť o materské - otcovské", prípadne úprava existujúcej KS337616 v užívateľsky prívetivej forme.</t>
  </si>
  <si>
    <t>MPSVaR - úprava legislatívy a realizácia ŽS7_BP_66</t>
  </si>
  <si>
    <t>ánp</t>
  </si>
  <si>
    <t>ŽS7_BP_74</t>
  </si>
  <si>
    <t>ŽS7_BP_76</t>
  </si>
  <si>
    <t>ŽS7_14_01 Rodný list - narodenie v SR</t>
  </si>
  <si>
    <t xml:space="preserve">Občan pri potrebe získať rodný list pozitívne vníma jendoduchosť, prehľadnosť, rýchlosť vybavenia požiadavky.  </t>
  </si>
  <si>
    <t xml:space="preserve">Zlúčenie služieb Dohoda o mene a priezvisku dieťaťa, podanie žiadosti o určenie mena, určenie rodného priezviska a optimalizácia elektronickej služby CISMA - Dohoda o mene a priezvisku dieťaťa </t>
  </si>
  <si>
    <t>Použitím služby Dohoda o mene a priezvisku dieťaťa bude možné podať aj žiadosť o určenie mena, určenie rodného priezviska.
Optimalizácia elektronickej služby v súlade so znením Zákona o informačných technológiách vo verejnej správe  č. 95/2019 Z. z. a s cieľom optimalizácie dátových tokov.</t>
  </si>
  <si>
    <t>Úprava CISMA, ŠP MV SR</t>
  </si>
  <si>
    <t>a) Prepracovanie vzhľadu služby na responzívny dizajn
b) Prepracovanie vzhľadu služby do ID SK v aktuálne platnej verzii v čase štartu realizácie danej BP
c) EKR2 - uprava zasielania správ do outboxu
d) Kontrola kvality vyplňaných údajov
e) Otimalizácia množstva zadaných údajov - druhý žiadateľ nepodáva vlastnú žiadosť, ak podáva matka, údaje dieťaťa sa predvyplnia ak je evidované
f) Predvypĺňanie údajov z registrov
g) Doplnenie kontaktných udajov (tel, mail)
h) Vyjadrenie súhlasu/nesúhlasu druhého rodiča/dieťaťa pre potvrdenie žiadosti - proaktívne notifikácie do eDESK ÚPVS
Fáza 1 (od štartu projektu + 12 mesiacov)</t>
  </si>
  <si>
    <t>ŽS7_BP_77</t>
  </si>
  <si>
    <t>Občan ako používateľ služby pozitívne vníma jej jednoduchosť a prehľadný dizajn.</t>
  </si>
  <si>
    <t xml:space="preserve">Optimalizácia elektronickej služby CISMA - Zápisnica o určení otcovstva súhlasným vyhlásením rodičov k narodenému dieťaťu </t>
  </si>
  <si>
    <t>a) Prepracovanie vzhľadu služby na responzívny dizajn
b) Prepracovanie vzhľadu služby do ID SK v aktuálne platnej verzii v čase štartu realizácie danej BP
c) EKR2 - uprava zasielania správ do outboxu
d) Kontrola kvality vyplňaných údajov
e) Otimalizácia množstva zadaných údajov - druhý žiadateľ nepodáva vlastnú žiadosť, ak podáva matka, údaje dieťaťa sa predvyplnia ak je evidované
f) Predvypĺňanie údajov z registrov
g) Doplnenie kontaktných udajov (tel, mail)
h) Vyjadrenie súhlasu/nesúhlasu druhého rodiča/dieťaťa pre potvrdenie žiadosti - proaktívne notifikácie do eDESK ÚPVS
Fáza 2 (od štartu projektu + 24 mesiacov)</t>
  </si>
  <si>
    <t>ŽS7_BP_78</t>
  </si>
  <si>
    <t>Rodičia (občania) novonarodeného dieťaťa dostanu okrem papierového rodného listu aj elektronický rodný list.</t>
  </si>
  <si>
    <t>Zavedenie vystavenia elektronického rodného listu k papierovému rodnému listu</t>
  </si>
  <si>
    <t>Zavedenie automatického vytvorenia elektronického rodného listu v štruktúre podľa OOTS</t>
  </si>
  <si>
    <t>MV SR - úprava legislatívy</t>
  </si>
  <si>
    <t>Zmena zákona o matrikách 154/1994 Z. z., prípadne súvisiace vykonávacie právne predpisy</t>
  </si>
  <si>
    <t>Požadovaná štruktúra OOTS</t>
  </si>
  <si>
    <t xml:space="preserve">Zavedenie automatického posielania elektronického rodného listu pri vystavení papierového RL do schránky oboch rodičov do eDESK ÚPVS
Fáza 2 (od štartu projektu + 24 mesiacov)
</t>
  </si>
  <si>
    <t>ŽS7_BP_79</t>
  </si>
  <si>
    <t>Rodičia (občania) novonarodeného dieťaťa dostanu okrem papierového rodného listu aj elektronický rodný list a to priamo do elektronickej schránky.</t>
  </si>
  <si>
    <t>Zaslanie rodného listu do elektronickej schránky mÚPVS</t>
  </si>
  <si>
    <t xml:space="preserve">Zaslanie rodného listu do elektronickej schránky v ľahko čitateľnej forme využiteľnej pre potreby občana. </t>
  </si>
  <si>
    <t>CISMA zašle dokument podľa požiadavky ŽS7_BP_60 (el. RL) aj na mÚPVS
Fáza: mÚPVS + 6 mesiacov</t>
  </si>
  <si>
    <t>ŽS7_BP_81</t>
  </si>
  <si>
    <t>V prípade ak potrebuje občan preukázať matričný doklad v zahraničí, vie jednoducho elektronicky požiadať a získať preklad matričného dokladu vo forme viacjazyčného štandardného formuláru do členskej krajiny EÚ</t>
  </si>
  <si>
    <t>Zavedenie zjednodušeného procesu vydania viacjazyčného štandardného formuláru formou zmeny koncovej elektronickej služby KS336242, prípadne vytvorenie novej služby</t>
  </si>
  <si>
    <t>Zavedenie možnosti elektronicky požiadať o vydanie viacjazyčného štandardného formuláru k matričnému dokladu prostredníctvom existujúcej koncovej elektronickej služby KS336242 (prípadne vytvorenie novej služby)</t>
  </si>
  <si>
    <t>Špecializovaný portál MV SR, CISMA</t>
  </si>
  <si>
    <t>Úprava ŠP MV SR, CISMA</t>
  </si>
  <si>
    <t>Agregovane riešené aj pre ŽS15 a ŽS16</t>
  </si>
  <si>
    <t>a) rozšírenie e-služby "Duplikát matričného dokladu" o túto možnosť
b) prípadné zavedenie novej elektronickej služby
Fáza 2 (od štartu projektu + 24 mesiacov)</t>
  </si>
  <si>
    <t>ŽS7_BP_82</t>
  </si>
  <si>
    <t>Zavedenie zjednodušeného procesu vydania viacjazyčného štandardného formuláru</t>
  </si>
  <si>
    <t>Zavedenie možnosti vydať VŠF pre rodný list z CISMA</t>
  </si>
  <si>
    <t>ŽS7_BP_83</t>
  </si>
  <si>
    <t>V prípade ak potrebuje občan preukázať matričný doklad v zahraničí, vie v jednej službe jednoducho elektronicky požiadať a získať vyššie overenie dokladu do zahraničia (Apostille / legalizácia)</t>
  </si>
  <si>
    <t>Zavedenie zjednodušeného procesu vyššieho overenia matričného dokladu do zahraničia formou zmeny koncovej elektronickej služby KS336242, prípadne vytvorenie novej služby</t>
  </si>
  <si>
    <t>Zavedenie možnosti elektronicky požiadať o vyššie overenie dokladu do zahraničia (Apostille / legalizácia) prostredníctvom existujúcej koncovej elektronickej služby KS336242 (prípadne vytvorenie novej služby) a možnosť automatizovane presmerovať požiadavku na príslušný orgán verejnej moci.</t>
  </si>
  <si>
    <t>Matričný úrad</t>
  </si>
  <si>
    <t>ŽS7_BP_84</t>
  </si>
  <si>
    <t>ŽS7_14_01 Rodný list - narodenie v zahraničí</t>
  </si>
  <si>
    <t>Ak občan SR mal vystavený rodný list osobitnou matrikou, môže požiadať o jeho duplikat na ktoromkoľvek matričnom úrade v SR.</t>
  </si>
  <si>
    <t>Vydávanie duplikátov matričného dokladu z osobitnej matriky na ktoromkoľvek matričnom úrade v SR</t>
  </si>
  <si>
    <t xml:space="preserve">Zavedenie možnosti vydávať duplikáty matričného dokladu z osobitnej matriky na ktoromkoľvek matričnom úrade v SR </t>
  </si>
  <si>
    <t>Fáza 1 (od štartu projektu + 12 mesiacov)</t>
  </si>
  <si>
    <t>ŽS7_BP_85</t>
  </si>
  <si>
    <t>Občan už nemusí chodiť kvôli vydaniu matričného dokladu na príslušný matričný úrad SR, ale môže si ho vyzdvihnúť na ktoromkoľvek matričnom úrade v SR.</t>
  </si>
  <si>
    <t>Vydávanie matričného dokladu (aj prvopis) na ktoromkoľvek matričnom úrade v SR</t>
  </si>
  <si>
    <t>Zavedenie možnosti vydávat matričný doklad (vrátane prvopsu) na ktoromkoľvek matričnom úrade v SR</t>
  </si>
  <si>
    <t>Mimo prvopis vydaný osobitnou matrikou</t>
  </si>
  <si>
    <t>ŽS7_BP_86</t>
  </si>
  <si>
    <t>Rodičia dieťaťa (občania) vedia spísať zápisnicu k určeniu otcovstva k narodenému dieťaťu na ktoromkoľvek matričnom úrade v SR.</t>
  </si>
  <si>
    <t>Spísanie zápisnice o určení otcovstva k narodenému dieťaťu na ktoromkoľvek matričnom úrade v SR</t>
  </si>
  <si>
    <t>Zavedenie možnosti podpisu zápisnice o určení otcovstva k narodenému dieťaťu na ktoromkoľvek matričnom úrade v SR</t>
  </si>
  <si>
    <t>ŽS7_BP_87</t>
  </si>
  <si>
    <t>Rodičia narodeného dieťaťa (občania) majú istotu, že zadané údaje o narodenom dieťaťi sú správne.</t>
  </si>
  <si>
    <t xml:space="preserve">Zavedenie optimalizácií pri výmene dát so Štatistickým úradom SR </t>
  </si>
  <si>
    <t>Realizácia úprav pri doposielaní a oprave údajov o narodených deťoch z matričného úradu na Štatistický úrad SR</t>
  </si>
  <si>
    <t>Potrebné došpecifikovať čo je obsahom</t>
  </si>
  <si>
    <t>Pôrodnica</t>
  </si>
  <si>
    <t>ŽS7_BP_88</t>
  </si>
  <si>
    <t>Rodičia narodeného dieťaťa (občania) už nebudú musieť podpisovať papierovú dohodu v nemocnici. Súhlas s jej znením vyjadria prostredníctovm eID priamo v nemocnici. Ak bude chýbať podpis otca, otec bude notifikovaný do elektronickej schránky.</t>
  </si>
  <si>
    <t>Elektronizácia dohody o mene a priezvisku dieťaťa vyhlásením lekárovi priamo v nemocnici</t>
  </si>
  <si>
    <t>Nahradenie papierovej verzie Dohody o mene a priezvisku dieťaťa po narodení elektronickou formou so súhlasom matky/otca prostredníctvom eID bez BOK</t>
  </si>
  <si>
    <t>Nemocničný IS, NZIS, CISMA</t>
  </si>
  <si>
    <t>Úprava nemocničného IS, NZIS, CISMA</t>
  </si>
  <si>
    <t>MZ SR - úprava legislatívy a spolupráca a koordinácia aktivít s MZ SR, NCZI</t>
  </si>
  <si>
    <t>Zmena relevantných právnych predpisov Ministerstva zdravotníctva SR</t>
  </si>
  <si>
    <t>Legislatívna zmena: podpísanie dohody o mene a priezvisku sa deje prostredníctvom nemocničného IS</t>
  </si>
  <si>
    <t xml:space="preserve">a) Rrozšírenie rozhrania voči NCZI o údaje o podpise otca/matky.
b)Ak chýba podpis otca na Dohode, matričný úrad bude notifikovať do elektronickej schránky otca o podpis Dohody elektronicky, ak má zriadenú
c) Návrh úpravy legislatívy: "Potvrdenie dohody o mene a priezvisku sa realizuje prostredníctvom nemocničného IS"
d) Rodičovi bude po potvrdení dohody v nemocnici pomocu eID zaslané potvrdenie o tomto úkone do elektronickej schránky ÚPVS
Fáza 2 (od štartu projektu + 24 mesiacov) - závislosť na NCZI a MZ SR
</t>
  </si>
  <si>
    <t>ŽS7_BP_89</t>
  </si>
  <si>
    <t>Potvrdenie Dohody o mene a priezvisku dieťaťa prostredníctvom eID rodiča/rodičov a zapísanie spolu s hlásením o narodení do NZIS</t>
  </si>
  <si>
    <t>Možnosť potvrdiť Dohodu o mene a priezvisku prostredníctvom eID rodičov v pôrodnici a odoslanie údajov spolu s hlásením o narodení do CISMA prostredníctvom NCZI.</t>
  </si>
  <si>
    <t>Nemocničný IS, NZIS</t>
  </si>
  <si>
    <t>Úprava nemocničného IS, NZIS</t>
  </si>
  <si>
    <t>Zmena relevantných právnych predpisov Ministerstva zdravotníctva SR, resp. MV SR pre akceptovanie takto potvrdenej dohody.</t>
  </si>
  <si>
    <t>a) Umožnenie potvrdenie prostredníctvom eID v pôrodnici
b) Rozšírenie štruktúr HON o zápis údajov k zrealizovanému potvrdeniu cez eID
c) Rozšírenie údajov zasielaných na MVSR</t>
  </si>
  <si>
    <t>ŽS7_BP_90</t>
  </si>
  <si>
    <t>Rodičia narodeného dieťaťa budú mať potvrdenie o elektronicky podpísanej dohode</t>
  </si>
  <si>
    <t>Potvrdenie podpisania elektronickej Dohody o mene a priezvisku</t>
  </si>
  <si>
    <t>Po spracovaní elektronickej Dohody o mene a priezvisku v pôrodnici bude rodičovi/rodičom zaslané potvrdenie o podpise spolu s kópiou dohody</t>
  </si>
  <si>
    <t>CISMA zašle potvrdenie  podľa požiadavky ŽS7_BP_69  (Dohoda o mene a priezvisku dieťaťa) aj na mÚPVS
Fáza: mÚPVS + 6 mesiacov</t>
  </si>
  <si>
    <t>ŽS7_BP_91</t>
  </si>
  <si>
    <t>Potvrdenie podpisania elektronickej Dohody o mene a priezvisku do eDESK ÚPVS</t>
  </si>
  <si>
    <t>ŽS7_BP_94</t>
  </si>
  <si>
    <t>Obslúženie druhého rodiča osobne (papierovo) alebo elektronicky pre  dohodu o mene a priezvisku dieťaťa</t>
  </si>
  <si>
    <t>ZÚ</t>
  </si>
  <si>
    <t>ŽS7_BP_95</t>
  </si>
  <si>
    <t>ŽS7_14_02 Rodný list - narodenie v zahraničí</t>
  </si>
  <si>
    <t>Ak sa rodičom (občanom) narodilo dieťa v zahraničí,  papierový proces zasielania dokumentov diplomatickou poštou je nahradený elektronizáciou pri výmene dát.</t>
  </si>
  <si>
    <t>Optimalizácia podania na osobitnú matriku s cieľom skrátiť čas vydania matričného dokladu - oznámenie o pridelení rodného čísla</t>
  </si>
  <si>
    <t xml:space="preserve">Elektronizácia oznámenia o pridelení rodného čísla
</t>
  </si>
  <si>
    <t>Web service, CISMA</t>
  </si>
  <si>
    <t>Úprava CISMA, web service</t>
  </si>
  <si>
    <t>MV SR a MZVaEZ - úprava legislatívy a spolupráca a koordinácia aktivít s MZVaEZ</t>
  </si>
  <si>
    <t xml:space="preserve">1. Zmena zákona o matrikách 154/1994 Z. z., prípadne súvisiace vykonávacie právne predpisy
2. Úprava relevantných právnych predpisov Ministerstva zahraničných vecí a európskych záležitostí
</t>
  </si>
  <si>
    <t>Avízo na príslušný ZÚ</t>
  </si>
  <si>
    <t>ŽS7_BP_96</t>
  </si>
  <si>
    <t>Optimalizácia podania na osobitnú matriku s cieľom skrátiť čas vydania matričného dokladu  - elektronizácia podkladov pre zaevidovanie narodenia v zahraničí</t>
  </si>
  <si>
    <t>Elektronizácia podkladov pre zaevidovanie narodenia v zahraničí</t>
  </si>
  <si>
    <t>Realizácia ŽS7_BP_98 a MV SR a MZVaEZ - úprava legislatívy a spolupráca a koordinácia aktivít s MZVaEZ</t>
  </si>
  <si>
    <t>Elektronizácia procesov s možnosťou konfigurácie a postupného spúšťania (ZÚ/Osobitná matrika)
Fáza 2 (od štartu projektu + 24 mesiacov)</t>
  </si>
  <si>
    <t>ŽS7_BP_97</t>
  </si>
  <si>
    <t>Technické vybavenie</t>
  </si>
  <si>
    <t>Optimalizácia podania na osobitnú matriku s cieľom skrátiť čas vydania matričného dokladu  - technické vybavenie osobitnej matriky</t>
  </si>
  <si>
    <t>Vybavenie osobitnej matriky potrebným hardware/software-om pre spracovanie elektronických podkladov pre zaevidovanie narodenia v zahraničí</t>
  </si>
  <si>
    <t>ŽS7_BP_98</t>
  </si>
  <si>
    <t>ŽS7_Prierezové</t>
  </si>
  <si>
    <t>SP, MPSVaR, MV SR, MZ SR, NCZI</t>
  </si>
  <si>
    <t>Občan vie nájsť komplexné a aktuálne informácie o riešení životnej situácie v zrozumiteľnej a užívateľsky prívetivej forme. Vie sa orientovať vďaka sprievodcu v životnej situácii.</t>
  </si>
  <si>
    <t>Návody</t>
  </si>
  <si>
    <t>Zavedenie jednoznačných návodov pre ŽS</t>
  </si>
  <si>
    <t xml:space="preserve">Návody na mÚPVS + udržiavanie aktuálnosti obsahu návodov a ich súladu s informáciami uvedenými na špecializovaných portáloch OVM. </t>
  </si>
  <si>
    <t xml:space="preserve">ŽS_CBP_14, </t>
  </si>
  <si>
    <t>OVM bude mať prístup do CMS a bude zodpovedné za aktualizáciu obsahu k jednotlivým návodom. Redakcia NAŠP SP/MIRRI po revízii obsahu uverejní návody na mÚPVS. Z návodu sa bude vedieť dostať občan na eSlužbu (buď formulár na ÚPVS alebo na špec.portáli)</t>
  </si>
  <si>
    <t>ŽS7_BP_99</t>
  </si>
  <si>
    <t xml:space="preserve">Občan (poistenec) bude môcť zanechať spätnú väzbu na službu alebo informačný obsah. Zároveň budú monitorované iné ďalšie parametre ako návštevy stránok, počty podaní a pod. </t>
  </si>
  <si>
    <t>Spätná väzba</t>
  </si>
  <si>
    <t>Monitoring služieb</t>
  </si>
  <si>
    <t xml:space="preserve">Monitoring na úrovni koncových služieb, najmä:
Celkový počet podaní, počet elektronických podaní, počet návštev informačného obsahu, vybavené podania, čakajúce na vybavenie, odmietnuté podania, spokojnosť používateľa, prihlásenie na portál SP - kanál, spôsob, počet používateľov a pod. </t>
  </si>
  <si>
    <t>IS SP, portál SP</t>
  </si>
  <si>
    <t>Úprava IS SP, portál SP</t>
  </si>
  <si>
    <t>ŽS_CBP_42</t>
  </si>
  <si>
    <t>Must have: 
Celkový počet podaní, počet elektronických podaní, počet návštev informačného obsahu.
Nice to have: ostatné, resp. doplnené</t>
  </si>
  <si>
    <t>ŽS7_BP_100</t>
  </si>
  <si>
    <t xml:space="preserve">Občan bude môcť zanechať spätnú väzbu na službu alebo informačný obsah. Zároveň budú monitorované iné ďalšie parametre ako návštevy stránok, počty podaní a pod. </t>
  </si>
  <si>
    <t>Monitoring služieb Dohoda o mene a priezvisku dieťaťa</t>
  </si>
  <si>
    <t xml:space="preserve">Monitoring na úrovni koncových služieb, najmä:
Celkový počet podaní, počet elektronických podaní, počet návštev informačného obsahu, vybavené podania, čakajúce na vybavenie, odmietnuté podania, spokojnosť používateľa, prihlásenie na špecializovaný portál - kanál, spôsob, počet používateľov a pod. </t>
  </si>
  <si>
    <t>Must have: 
Celkový počet podaní, počet elektronických podaní, počet návštev informačného obsahu.
Nice to have: ostatné,  resp. doplnené</t>
  </si>
  <si>
    <t>Potrebné zadefinovať závislosti
Fáza 1 (od štartu projektu + 12 mesiacov)</t>
  </si>
  <si>
    <t>ŽS7_BP_101</t>
  </si>
  <si>
    <t>Monitoring služieb Zápisnica o určení otcovstva po narodení, Zápisinica o určení otcovstva k nenarodenému dieťaťu a Žiadosť o vydanie úradného výpisu (duplikátu) matričného dokladu</t>
  </si>
  <si>
    <t>Potrebné zadefinovať závislosti
Fáza 2 (od štartu projektu + 24 mesiacov)</t>
  </si>
  <si>
    <t>ŽS7_BP_103</t>
  </si>
  <si>
    <t>Občan nemusí prečítať množstvo pre neho nepotrebných informácií, dostáva personalizované návody</t>
  </si>
  <si>
    <t>Interaktívny sprievodca s personalizovanými návodmi</t>
  </si>
  <si>
    <t>Na novom portáli bude publikovaný interaktívny sprievodca s rozhodovacím stromom a personalizovanými návodmi zodpovedajúcimi rôznym okolnostiam v rámci životnej situácie.</t>
  </si>
  <si>
    <t>Existencia interaktívného sprievodcu s presonalizovanými návodmi</t>
  </si>
  <si>
    <t>ŽS_CBP_15</t>
  </si>
  <si>
    <t>Možnosť občana "odkliknúť" v krokovníku návodu krok v rámci ŽS ako vybavené.</t>
  </si>
  <si>
    <t xml:space="preserve"> portál SP/IS SP</t>
  </si>
  <si>
    <t>ŽS7_BP_104</t>
  </si>
  <si>
    <t>Občan nemusí vypĺňať údaje, ktoré o ňom štát už má</t>
  </si>
  <si>
    <t>Predvypĺňanie formulárov - integrácie (vrátane eliminácie polí)</t>
  </si>
  <si>
    <t>Možnosť nastavenia predvypĺňania dostupných dát do formulárov na základe dátových integrácií</t>
  </si>
  <si>
    <t>Dátové integrácie, Predvypĺňanie formulárov, Úprava SP, centrálne komponnety a IS SP</t>
  </si>
  <si>
    <t>ŽS_CBP_44</t>
  </si>
  <si>
    <t>ŽS7_BP_105</t>
  </si>
  <si>
    <t>Elektronické služby a formuláre pre občana sú vytvorené v používateľsky prívetivom dizajne a sú responzívne pre PC/mobil/tablet</t>
  </si>
  <si>
    <t>Tvorba formulárov v ID SK v aktuálne platnej verzii v čase štartu realizácie biznis požiadavky</t>
  </si>
  <si>
    <t>Koncové elektronické služby (aj vrátane eformulárov) v dizajne ID SK podľa aktuálne platnej verzie v čase štartu realizácie požiadavky  (vrátane zabezpečenia responzivity služieb pre PC/tablet/mobil)</t>
  </si>
  <si>
    <t>ŽS7_BP_108</t>
  </si>
  <si>
    <t>Občan má možnosť poskytnúť spätnú väzbu na využité elektronické služby</t>
  </si>
  <si>
    <t>Zobrazenie a zber spätnej väzby pre elektronické služby - Dohoda o mene a priezvisku dieťaťa.</t>
  </si>
  <si>
    <t xml:space="preserve"> Integrácia na SMAJLIS (spätná väzba v zmysle vyhlášky + biznis kontrolné body pre callcentrum)</t>
  </si>
  <si>
    <t>Rozšírenie ŠP MV</t>
  </si>
  <si>
    <t xml:space="preserve">CISMA služby:
Zápisnica o určení otcovstva súhlasným vyhlásením rodičov k narodenému dieťaťu
Dohoda o mene a priezvisku dieťaťa.
Fáza 1 (od štartu projektu + 12 mesiacov)
</t>
  </si>
  <si>
    <t>ŽS7_BP_109</t>
  </si>
  <si>
    <t>Zobrazenie a zber spätnej väzby pre elektronické služby - Žiadosť o vydanie úradného výpisu (duplikátu) matričného dokladu, Zápisnica o určení otcovstva súhlasným vyhlásením rodičov k nenarodenému dieťaťu, Zápisnica o určení otcovstva súhlasným vyhlásením rodičov k narodenému dieťaťu</t>
  </si>
  <si>
    <t xml:space="preserve">CISMA služby:
Zápisinica o určení otcovstva k nenarodenému dieťaťu 
Žiadosť o vydanie úradného výpisu (duplikátu) matričného dokladu
Fáza 2 (od štartu projektu + 24 mesiacov)
</t>
  </si>
  <si>
    <t>ŽS7_BP_110</t>
  </si>
  <si>
    <t>Zobrazenie a zber spätnej väzby pre elektronické služby SP</t>
  </si>
  <si>
    <t>Zadefinovanie spätnej väzby, jej zber a analýza</t>
  </si>
  <si>
    <t>Úprava portálu SP</t>
  </si>
  <si>
    <t>ŽS7_BP_112</t>
  </si>
  <si>
    <t>Občan je informovaný o stave spracovania jeho žiadosti aj o chýbajúcich podkladoch pre spracovanie jeho žiadosti</t>
  </si>
  <si>
    <t>Pridanie možnosti odpovedať žiadateľovi na podanie žiadosti ku ktorej nebolo podaný súhlas druhej dotknutej osoby</t>
  </si>
  <si>
    <t>Po využití služby jedným z rodičov bude tento žiadateľ notifikovaný o chýbajúceho potvrdenia druhým rodičom pri službách:
Dohoda o menej a priezvisku dieťaťa</t>
  </si>
  <si>
    <t>ŽS7_BP_116</t>
  </si>
  <si>
    <t>Lekár vie poskytnúť pacientovi papierový odpis potvrdených skutočností</t>
  </si>
  <si>
    <t>Poskytnutie papierového odpisu lekárom z eZdravie</t>
  </si>
  <si>
    <t>Poskytnutie papierového odpisu lekárom z eZdravie pre potvrdenie:
- ukončenia tehotenstva iným spôsobom ako pôrodom
- očakávaný dátum pôrodu</t>
  </si>
  <si>
    <t>ŽS7_BP_117</t>
  </si>
  <si>
    <t>Poistenec vie po notifikovaní o doručení žiadosti o dávku nahlásiť zmenové údaje k žiadosti,  dávke a jej výplate</t>
  </si>
  <si>
    <t>Rozšírenie portálu SP o možnosť nahlásiť zmenu v súvislosti s požadovanou/poskytovanou dávkou</t>
  </si>
  <si>
    <t>Rozšírenie portálu SP o možnosť nahlásiť zmenu pri konkrétnej požadovanej/poskytovanej dávke</t>
  </si>
  <si>
    <t>Úprava portálu SP, IS SP a centrálne komponnety</t>
  </si>
  <si>
    <t>Rozšírenie IS SP</t>
  </si>
  <si>
    <t>Zmena/doplnenie údajov priamo ku konaniu o konkrétnej dávke</t>
  </si>
  <si>
    <t>ŽS7_BP_124</t>
  </si>
  <si>
    <t>Žiadosť o materské si vie tehotná žena (poistenkyňa) podať aj elektronicky. Po vyplnení jednoduchého online formulára žiadosti nemá žiadne ďalšie povinnosti a po priznaní dávky ju začne poberať.</t>
  </si>
  <si>
    <t xml:space="preserve">Zavedenie integrácií systémov IS SP v súvislosti s procesom nemocenských dávok - materské </t>
  </si>
  <si>
    <t>Integrácia systémov SP v súvislosti s procesmi nemocenských dávok - materské</t>
  </si>
  <si>
    <t>IS SP/mÚPVS</t>
  </si>
  <si>
    <t>ŽS7_BP_128</t>
  </si>
  <si>
    <t>Zasielanie a primanie technických notifikácii z procesov SP pri narodení dieťaťa</t>
  </si>
  <si>
    <t>Zbernica</t>
  </si>
  <si>
    <t xml:space="preserve"> Príprava systémov na možnosť zasielanie informácií z procesu - EVENTY (technické) - Orchestrácia ŽS</t>
  </si>
  <si>
    <t>Sociálna poisťovňa zašle a prijme technickú informáciu do mÚPVS pri zmenách v procesoch pri narodení dieťaťa - Orchestrácia ŽS</t>
  </si>
  <si>
    <t>IS SP, centrálne komponenty SP, CSRÚ/MPSVaR, mÚPVS</t>
  </si>
  <si>
    <t>Stav životnej situácie na základe stavu spracovania podania, Centrálny notifikačný nástroj, Automatické zasielanie udalostí o zmenách v eDesk pre sledovanie stavu podaní/konaní, Orchestrácia ŽS, Integrácia modulov SVK3 na Distribúciu údajov, Môj prehľad, Osobná zóna ako všeobecný komponent (portfólio a profil používateľa), Zasielanie technických správ, Zasielanie informácií z procesu - EVENTY, Integrácie OVM - Aplikačná a Dátová podpora pre jednoduché využívanie služieb SvM, Personalizácia notifikácií v SvM, Rozšírenie o ďalšie API (CAMP)</t>
  </si>
  <si>
    <t>ŽS_CBP_7, ŽS_CBP_19, ŽS_CBP_21, ŽS_CBP_22, ŽS_CBP_27, ŽS_CBP_36, ŽS_CBP_37, ŽS_CBP_63</t>
  </si>
  <si>
    <t>ÚPSVaR</t>
  </si>
  <si>
    <t>n/a_1</t>
  </si>
  <si>
    <t>Proaktívne posúdenie nároku na pomoc v hmotnej núdzi v súvislosti s tehotenstvom</t>
  </si>
  <si>
    <t>Proaktívne posúdenie nároku na pomoc v  hmotnej núdzi 8 týždňov pre pôrodom</t>
  </si>
  <si>
    <t xml:space="preserve">MPSVaR - úprava legislatívy a realizácia ŽS7_BP_17 </t>
  </si>
  <si>
    <t>mÚPVS/portál SP</t>
  </si>
  <si>
    <t>n/a_2</t>
  </si>
  <si>
    <t>Občan bude mať možnosť automatizovane si zriadiť prístup do portálu SP s využitím EID bez návštevy pobočky SP</t>
  </si>
  <si>
    <t>Autorizácia</t>
  </si>
  <si>
    <t>Automatizované zriadenie prístupu do portálu SP s využitím EID.  </t>
  </si>
  <si>
    <t>Občan bude mať možnosť automatizovane si zriadiť prístup do portálu SP s využitím EID bez návštevy pobočky SP.</t>
  </si>
  <si>
    <t>MUSP</t>
  </si>
  <si>
    <t>Úprava MUSP, resp. všetky relevatné IS</t>
  </si>
  <si>
    <t>Financované v ŽS14</t>
  </si>
  <si>
    <t>špecializovaný portál/IS SP</t>
  </si>
  <si>
    <t>n/a_3</t>
  </si>
  <si>
    <t>Občan môže jednoducho a intuitívne orientovať na portále SP</t>
  </si>
  <si>
    <t>Redesign</t>
  </si>
  <si>
    <t>Redesign ŠP SP</t>
  </si>
  <si>
    <t xml:space="preserve">Uživateľský redesign súčasného ŠP SP do nového portálu SP, v dizajne ID SK 3.0
</t>
  </si>
  <si>
    <t>portál SP, centrálne komponenty SP</t>
  </si>
  <si>
    <t>Úprava ŠP SP, centrálnych komponentov SP a ID SK 30</t>
  </si>
  <si>
    <t>n/a_4</t>
  </si>
  <si>
    <t xml:space="preserve">Občan si vie elektronicky zarezervovať presný termín na konzultáciu alebo spísanie žiadosti. Systémy online rezervácie a kiosku na pobočke sú synchronizované.  </t>
  </si>
  <si>
    <t>Rezervačný systém</t>
  </si>
  <si>
    <t>SP implementuje rezervačný systém, ktorý bude využívať multikanálový prístup.</t>
  </si>
  <si>
    <t xml:space="preserve">Nový IS Rezervačný systém
Integrácia so Špecializovaným portálom SP
</t>
  </si>
  <si>
    <t>Úprava ŠP SP, centrálnych komponentov SP, IS SP</t>
  </si>
  <si>
    <t>n/a_5</t>
  </si>
  <si>
    <t xml:space="preserve">Nový vyvolávací systém zohľadňuje synchronizáciu online rezervácie a fyzickej rezervácie na pobočke.  </t>
  </si>
  <si>
    <t>Vyvolávací systém</t>
  </si>
  <si>
    <t>SP implementuje  vyvolávací systém, ktorý bude využívať multikanálový prístup</t>
  </si>
  <si>
    <t xml:space="preserve">Nový IS Vyvolávací systém
Integrácia s IS Rezervačný systém
</t>
  </si>
  <si>
    <t>Optimalizácia ukončenia poskytovania relevantných dávok v prípade prerušenia tehotenstva</t>
  </si>
  <si>
    <t>a) Rozšírenie informačného systému SP
b) Optimalizácia ukončenia poskytovania relevantných dávok</t>
  </si>
  <si>
    <r>
      <t>CAMP,</t>
    </r>
    <r>
      <rPr>
        <strike/>
        <sz val="11"/>
        <color rgb="FFFFC000"/>
        <rFont val="Arial Narrow"/>
        <family val="2"/>
        <charset val="238"/>
      </rPr>
      <t xml:space="preserve"> SvM, G2G, CZU, BPMN model, PaP, IAM, COP, Nový</t>
    </r>
    <r>
      <rPr>
        <sz val="11"/>
        <rFont val="Arial Narrow"/>
        <family val="2"/>
        <charset val="238"/>
      </rPr>
      <t xml:space="preserve"> centrálny notifikačný modul
</t>
    </r>
  </si>
  <si>
    <r>
      <t xml:space="preserve">ŽS_CBP_19, </t>
    </r>
    <r>
      <rPr>
        <strike/>
        <sz val="11"/>
        <color rgb="FF000000"/>
        <rFont val="Arial Narrow"/>
        <family val="2"/>
        <charset val="238"/>
      </rPr>
      <t>ŽS_CBP_20</t>
    </r>
    <r>
      <rPr>
        <strike/>
        <sz val="11"/>
        <color rgb="FFFFC000"/>
        <rFont val="Arial Narrow"/>
        <family val="2"/>
        <charset val="238"/>
      </rPr>
      <t>, ŽS_CBP_21, ŽS_CBP_22,,ŽS_CBP_36,,ŽS_CBP_37,,ŽS_CBP_51</t>
    </r>
  </si>
  <si>
    <r>
      <rPr>
        <sz val="11"/>
        <color rgb="FF000000"/>
        <rFont val="Arial Narrow"/>
        <family val="2"/>
        <charset val="238"/>
      </rPr>
      <t xml:space="preserve">Zaslanie správy občanovi (poistencovi) z portálu SP o zmene stavu spracovania dávky na kontaktné údaje získané od občana (e-mail, sms):
- o ukončení poskytovania dávky 
</t>
    </r>
    <r>
      <rPr>
        <sz val="11"/>
        <color rgb="FFFFC000"/>
        <rFont val="Arial Narrow"/>
        <family val="2"/>
        <charset val="238"/>
      </rPr>
      <t>- špecifické notifikácie</t>
    </r>
  </si>
  <si>
    <r>
      <rPr>
        <sz val="11"/>
        <color rgb="FF000000"/>
        <rFont val="Arial Narrow"/>
        <family val="2"/>
        <charset val="238"/>
      </rPr>
      <t xml:space="preserve">Vytvorenie elektronického formuláru na oznámenie ukončenia tehotenstva poistenkyňou (ukončenie tehotenstva v zahraničí </t>
    </r>
    <r>
      <rPr>
        <sz val="11"/>
        <color rgb="FFFFC000"/>
        <rFont val="Arial Narrow"/>
        <family val="2"/>
        <charset val="238"/>
      </rPr>
      <t>alebo neudelený súhlasu so sprístupňovaným údajov o tehotenstve OVM)</t>
    </r>
    <r>
      <rPr>
        <sz val="11"/>
        <color rgb="FF000000"/>
        <rFont val="Arial Narrow"/>
        <family val="2"/>
        <charset val="238"/>
      </rPr>
      <t xml:space="preserve"> s možnosťou priložiť potvrdenie od zahraničného lekára.</t>
    </r>
  </si>
  <si>
    <r>
      <rPr>
        <strike/>
        <sz val="11"/>
        <rFont val="Arial Narrow"/>
        <family val="2"/>
        <charset val="238"/>
      </rPr>
      <t>ŽS_CBP_9</t>
    </r>
    <r>
      <rPr>
        <sz val="11"/>
        <rFont val="Arial Narrow"/>
        <family val="2"/>
        <charset val="238"/>
      </rPr>
      <t xml:space="preserve">
</t>
    </r>
    <r>
      <rPr>
        <sz val="11"/>
        <color rgb="FFFFC000"/>
        <rFont val="Arial Narrow"/>
        <family val="2"/>
        <charset val="238"/>
      </rPr>
      <t>n/a</t>
    </r>
  </si>
  <si>
    <t>ŽS7_BP_11</t>
  </si>
  <si>
    <t xml:space="preserve">Rozšírenie poskytovaných dát pre ÚPSVaR </t>
  </si>
  <si>
    <t>Rozšírenie poskytovaných dát do ÚPSVaR o dátum prerušenia tehotenstva pre účely proaktívneho poskytnutia pomoci v hmotnej núdzi</t>
  </si>
  <si>
    <t>ŽS7_BP_12</t>
  </si>
  <si>
    <t>Rozšírenie konzumovaných dát z NCZI o dátum prerušenia tehotenstva pre účely proaktívneho poskytnutia pomoci v hmotnej núdzi</t>
  </si>
  <si>
    <t>Úprava IS RSD</t>
  </si>
  <si>
    <t>MPSVaR - úprava legislatívy a realizácia ŽS7_BP_11</t>
  </si>
  <si>
    <r>
      <rPr>
        <sz val="11"/>
        <color rgb="FF000000"/>
        <rFont val="Arial Narrow"/>
        <family val="2"/>
        <charset val="238"/>
      </rPr>
      <t xml:space="preserve">Rozšírenie dátových štruktúr smerom k umožneniu poskytnutia dátumu očakávaného pôrodu ÚPSVaR účely proaktívneho poskytnutia </t>
    </r>
    <r>
      <rPr>
        <sz val="11"/>
        <color rgb="FFFFC000"/>
        <rFont val="Arial Narrow"/>
        <family val="2"/>
        <charset val="238"/>
      </rPr>
      <t>ochranného príspevku k</t>
    </r>
    <r>
      <rPr>
        <sz val="11"/>
        <color rgb="FF000000"/>
        <rFont val="Arial Narrow"/>
        <family val="2"/>
        <charset val="238"/>
      </rPr>
      <t xml:space="preserve"> pomoci v hmotnej núdzi</t>
    </r>
  </si>
  <si>
    <t>Rozširenie konzumovaných dát z NCZI o očakávaný dátum pôrodu pre účely proaktívneho poskytnutia pomoci v hmotnej núdzi</t>
  </si>
  <si>
    <t>Rozšírenie relevantných informačných systémov na spracovanie dát z NCZI pre účely proaktívneho poskytnutia pomoci v hmotnej núdzi</t>
  </si>
  <si>
    <t>Automatizované spracovanie očakávaného dátumu pôrodu v IS SP</t>
  </si>
  <si>
    <t>Rozšírenie dátových štruktúr a funkcionalít pre komplexné spracovanie poskytnutého ODP až po výpočet dávky, notifikáciu poistenkyne a úpravu existujúcich funkcionalít (vrátane úpravy relevantných ochranných lehôt)</t>
  </si>
  <si>
    <t>úprava IS SP</t>
  </si>
  <si>
    <r>
      <t xml:space="preserve">Zavedenie a rozšírenie integrácií systémov IS SP v súvislosti s procesom spracovania ODP a predvypĺňania formulárov  </t>
    </r>
    <r>
      <rPr>
        <b/>
        <sz val="11"/>
        <color rgb="FFFF0000"/>
        <rFont val="Arial Narrow"/>
        <family val="2"/>
        <charset val="238"/>
      </rPr>
      <t>(potvrdit MMP)</t>
    </r>
  </si>
  <si>
    <t>Proaktívne poskytovanie dávky nemocenského poistenia - tehotenské</t>
  </si>
  <si>
    <t>a) Rozšírenie portálu SP o novú dávku nemocenského poistenia
b) Rozšírenie portálu SP o zobrazovanie zmien stavov spracovania dávky
c) Úprava IS SP</t>
  </si>
  <si>
    <t>MPSVaR - úprava legislatívy a realizácia ŽS7_BP_19</t>
  </si>
  <si>
    <t>Zmena zákona č. 461/2003 Z. z.  súvisiaca so zmenou dávky tehotenské na proaktívnu dávku (najmä povinnosť zamestnávateľa oznámiť číslo účtu / adresu kam zasiela zamestnankyni mzdu, povinnosť SZČO, DNPO nahlásiť číslo účtu).</t>
  </si>
  <si>
    <t>a) Rozšírenie portálu SP o novú dávku nemocenského poistenia - tehotenské
b) Rozšírenie portálu SP o zobrazovanie zmien stavov pri spracovaní dávky nemocenského poistenia - tehotenské
c) Úprava IS SP - vyťažovanie dát zo žiadostí, prideľovanie prípadov referentom/skupine referentov, zapracovanie nových hmotnoprávnych podmienok, automatizované výpočty pokračujúcich dávok, prepojenie na portál SP/EKP</t>
  </si>
  <si>
    <r>
      <rPr>
        <sz val="11"/>
        <color rgb="FF000000"/>
        <rFont val="Arial Narrow"/>
        <family val="2"/>
        <charset val="238"/>
      </rPr>
      <t xml:space="preserve">Zaslanie správy občanovi (poistencovi) z portálu SP o zmene stavu spracovania dávky na kontaktné údaje získané od občana (e-mail, sms):
- o začatí konania a jeho priebehu
- o priznaní/nepriznaní nároku na dávku
- o ukončení poskytovania dávky 
</t>
    </r>
    <r>
      <rPr>
        <sz val="11"/>
        <color rgb="FFED7D31"/>
        <rFont val="Arial Narrow"/>
        <family val="2"/>
        <charset val="238"/>
      </rPr>
      <t>- špecifické notifikácie</t>
    </r>
  </si>
  <si>
    <r>
      <t>Optimalizácia papierovej aj</t>
    </r>
    <r>
      <rPr>
        <strike/>
        <sz val="11"/>
        <color rgb="FF000000"/>
        <rFont val="Arial Narrow"/>
        <family val="2"/>
        <charset val="238"/>
      </rPr>
      <t xml:space="preserve"> </t>
    </r>
    <r>
      <rPr>
        <strike/>
        <sz val="11"/>
        <color rgb="FFED7D31"/>
        <rFont val="Arial Narrow"/>
        <family val="2"/>
        <charset val="238"/>
      </rPr>
      <t>elektronicke</t>
    </r>
    <r>
      <rPr>
        <strike/>
        <sz val="11"/>
        <color rgb="FF000000"/>
        <rFont val="Arial Narrow"/>
        <family val="2"/>
        <charset val="238"/>
      </rPr>
      <t>j</t>
    </r>
    <r>
      <rPr>
        <sz val="11"/>
        <color rgb="FF000000"/>
        <rFont val="Arial Narrow"/>
        <family val="2"/>
        <charset val="238"/>
      </rPr>
      <t xml:space="preserve"> žiadosti o tehotenské</t>
    </r>
  </si>
  <si>
    <r>
      <t xml:space="preserve">Optimalizácia množstva vstupných údajov, zníženie počtu zadávaných údajov pri papierovej a </t>
    </r>
    <r>
      <rPr>
        <sz val="11"/>
        <color rgb="FFED7D31"/>
        <rFont val="Arial Narrow"/>
        <family val="2"/>
        <charset val="238"/>
      </rPr>
      <t>a</t>
    </r>
    <r>
      <rPr>
        <strike/>
        <sz val="11"/>
        <color rgb="FFED7D31"/>
        <rFont val="Arial Narrow"/>
        <family val="2"/>
        <charset val="238"/>
      </rPr>
      <t xml:space="preserve">j elektronickej služby KS_340574. </t>
    </r>
  </si>
  <si>
    <r>
      <rPr>
        <sz val="11"/>
        <color rgb="FF000000"/>
        <rFont val="Arial Narrow"/>
        <family val="2"/>
        <charset val="238"/>
      </rPr>
      <t xml:space="preserve">IS SP, </t>
    </r>
    <r>
      <rPr>
        <sz val="11"/>
        <color rgb="FFED7D31"/>
        <rFont val="Arial Narrow"/>
        <family val="2"/>
        <charset val="238"/>
      </rPr>
      <t>KS_340574</t>
    </r>
  </si>
  <si>
    <r>
      <rPr>
        <sz val="11"/>
        <color rgb="FF000000"/>
        <rFont val="Arial Narrow"/>
        <family val="2"/>
        <charset val="238"/>
      </rPr>
      <t xml:space="preserve">Úprava IS SP, </t>
    </r>
    <r>
      <rPr>
        <sz val="11"/>
        <color rgb="FFED7D31"/>
        <rFont val="Arial Narrow"/>
        <family val="2"/>
        <charset val="238"/>
      </rPr>
      <t>KS_340574</t>
    </r>
  </si>
  <si>
    <t>ŽS_BP25a</t>
  </si>
  <si>
    <t>ŽS7_BP_26</t>
  </si>
  <si>
    <t>Proaktívne poskytovanie dávky nemocenského poistenia - vyrovnávacia dávka</t>
  </si>
  <si>
    <t>a) Rozšírenie IS SP
b) Rozšírenie portálu SP o novú dávku nemocenského poistenia
c) Rozšírenie portálu SP o zobrazovanie zmien stavov spracovania dávky
d) Rozšírenie portálu SP o sprístupnenie a prijímanie informácií od zamestnávateľa
e) Úprava existujúcich funkcionalít IS SP</t>
  </si>
  <si>
    <t xml:space="preserve">MPSVaR - úprava legislatívy a realizácia ŽS7_BP_31, ŽS7_BP_32, ŽS7_BP_33, </t>
  </si>
  <si>
    <t>1. Úprava všeobecne záväzných právnych predpisov súvisiacich s rozšírením konzumovaných údajov (nevyhnutné na strane NCZI zbierať dáta o potrebe preradenia na inú prácu od ošetrujúcich lekárov - gynekológov a sprístupňovanie týchto údajov SP)
2. Zmena zákona č. 461/2003 Z. z. súvisiaca so zmenou vyrovnávacej dávky na proaktívnu dávku (povinnosti zúčastnených strán, spôsob vyplácania dávky, začatie konania a pod.)</t>
  </si>
  <si>
    <t>a) Rozšírenie informačného systému SP na spracovanie dát z NCZI
b) Rozšírenie portálu SP o novú dávku nemocenského poistenia - vyrovnávaciu dávku
c) Rozšírenie portálu SP o zobrazovanie zmien stavov pri spracovaní dávky nemocenského poistenia - vyrovávacej dávky
d) Rozšírenie portálu SP o sprístupnenie informácií zamestnávateľovi o potrebe preradenia a prijatenia informácií od zamestnávateľa potrebných k posúdeniu a výplate vyrovnávacej dávky
e) Úprava IS SP - vyťažovanie dát zo žiadostí, prideľovanie prípadov referentom/skupine referentov, zapracovanie nových hmotnoprávnych podmienok, prepojene na portál SP</t>
  </si>
  <si>
    <t xml:space="preserve">Proaktívne poskytovanie dávky nemocenského poistenia - vyrovnávacia dávka - rozšírenie IS SP </t>
  </si>
  <si>
    <t>Rozšírenie informačného systému IS SP o proaktívne poskytovanie dávky nemocenského poistenia - vyrovnávacia dávka (najmä údaje z NCZI a i.)</t>
  </si>
  <si>
    <t>ŽS7_BP_26a</t>
  </si>
  <si>
    <t>Proaktívne poskytovanie dávky nemocenského poistenia - vyrovnávacia dávka - automatizácia procesu</t>
  </si>
  <si>
    <t>Automatizácia a optimalizácia procesu proaktívneho poskytovania dávky nemocenského poistenia - vyrovnávacia dávka - proces, funkcie a notifikácia</t>
  </si>
  <si>
    <t>ŽS7_BP_26b</t>
  </si>
  <si>
    <t>Proaktívne poskytovanie dávky nemocenského poistenia - vyrovnávacia dávka (výpočty)</t>
  </si>
  <si>
    <t>Automatizácia a optimalizácia procesu proaktívneho poskytovania dávky nemocenského poistenia - vyrovnávacia dávka - výpočty a hmotnoprávne podmienky</t>
  </si>
  <si>
    <t>ŽS7_BP_26c</t>
  </si>
  <si>
    <t>Rozšírenie portálu SP o sprístupnenie a prijímanie informácií od zamestnávateľa - sprístupnenie informácie o potrebe preradenia/potvrdenie preradenia</t>
  </si>
  <si>
    <t>ŽS7_BP_26e</t>
  </si>
  <si>
    <t>Zavedenie integrácií systémov IS SP v súvislosti s procesom nemocenských dávok - vyrovnávacia dávka (informácie od zamestnávateľa)</t>
  </si>
  <si>
    <t>Integrácia systémov SP v súvislosti s procesmi nemocenských dávok vyrovnávacia dávka (informácie od zamestnávateľa)</t>
  </si>
  <si>
    <r>
      <t>portál SP, IS SP</t>
    </r>
    <r>
      <rPr>
        <sz val="11"/>
        <color rgb="FFC00000"/>
        <rFont val="Calibri"/>
        <family val="2"/>
        <charset val="238"/>
      </rPr>
      <t xml:space="preserve">, </t>
    </r>
    <r>
      <rPr>
        <sz val="11"/>
        <rFont val="Calibri"/>
        <family val="2"/>
      </rPr>
      <t xml:space="preserve">centrálne komponenty SP,MPSVaR - úprava legislatívy a realizácia ŽS7_BP_31, ŽS7_BP_32, ŽS7_BP_33, </t>
    </r>
  </si>
  <si>
    <t>IS SP/portál SP</t>
  </si>
  <si>
    <t>ŽS7_BP_26f</t>
  </si>
  <si>
    <t xml:space="preserve">Služba B2B </t>
  </si>
  <si>
    <t>Automatizované posielanie a prijímanie dokumentov od zamestnávateľa pri vyrovnávacej dávke</t>
  </si>
  <si>
    <t>Posielanie a prijímanie informácií od zamestnávateľa s možnosťou integrácie/využitia služby B2B prostredníctvom mzdových sw</t>
  </si>
  <si>
    <t xml:space="preserve">portál SP, IS SP a centrálne komponenty SP,MPSVaR - úprava legislatívy a realizácia ŽS7_BP_31, ŽS7_BP_32, ŽS7_BP_33, </t>
  </si>
  <si>
    <t>ŽS7_BP_28</t>
  </si>
  <si>
    <t>Notifikácia občana (poistenca) o zmene stavu spracovania dávky a zasielanie informácií: 
- o začatí konania a jeho priebehu
- o priznaní/nepriznaní nároku na dávku
- o ukončení poskytovania dávky (narodenie/prerušenie tehotenstva)
a zasielanie informácií - EVENTY "nový notifikačný modul</t>
  </si>
  <si>
    <r>
      <rPr>
        <sz val="11"/>
        <color rgb="FF000000"/>
        <rFont val="Arial Narrow"/>
        <family val="2"/>
        <charset val="238"/>
      </rPr>
      <t xml:space="preserve">Zaslanie správy občanovi (poistencovi) z portálu SP o zmene stavu spracovania dávky na kontaktné údaje získané od občana (e-mail, sms):
- o začatí konania a jeho priebehu
- o priznaní/nepriznaní nároku na dávku
- o ukončení poskytovania dávky
</t>
    </r>
    <r>
      <rPr>
        <sz val="11"/>
        <color rgb="FFED7D31"/>
        <rFont val="Arial Narrow"/>
        <family val="2"/>
        <charset val="238"/>
      </rPr>
      <t xml:space="preserve">- špecifické notifikácie </t>
    </r>
  </si>
  <si>
    <t>ŽS7_BP_30</t>
  </si>
  <si>
    <t>Optimalizácia papierovej žiadosti o vyrovnávaciu dávku</t>
  </si>
  <si>
    <t>MPSVaR - úprava legislatívy a realizácia ŽS7_BP_26</t>
  </si>
  <si>
    <t>Zmena zákona č. 461/2003 Z. z. súvisiaca so zmenou vyrovnávacej dávky na proaktívnu dávku (povinnosti zúčastnených strán, spôsob vyplácania dávky, začatie konania a pod.). Prípadne súvisiacich vykonávacích predpisov.</t>
  </si>
  <si>
    <t>Papierová optimalizácia kvôli lekárovi v zahraničí. Otázny spôsob elektronického podania kvôli početnosti.</t>
  </si>
  <si>
    <t>ŽS7_BP_31</t>
  </si>
  <si>
    <t>Úprava záznamu z vyšetrenia pre potreby vyrovnávacej dávky</t>
  </si>
  <si>
    <t>a) Úprava záznamu z vyšetrenia - potvrdenie lekára o potrebe preradenia na iný druh práce
b) Rozšírenie dátových štruktúr</t>
  </si>
  <si>
    <t>1. Úprava všeobecne záväzných právnych predpisov súvisiacich s určením rozsahu údajov a okruhu subjektov oprávnených konzumovať údaje z NCZI.
2. Po právnej analýze prípadná úprava právnych predpisov v súvislosti so záznamom z vyšetrenia</t>
  </si>
  <si>
    <t xml:space="preserve">a)  Úprava záznamu z vyšetrenia o možnosť zápisu "potvrdenia", napr. pre potvrdeniu o potrebe preradenia na iný druh práce (procesne po vzore ePN)
b) Rozšírenie dátových štruktúr smerom k umožneniu poskytnutia údajov z potvrdenia definovaným konzumentom. </t>
  </si>
  <si>
    <t>ŽS7_BP_32</t>
  </si>
  <si>
    <t>Rozšírenie poskytovaných dát do SP</t>
  </si>
  <si>
    <t>Rozšírenie poskytovaných dát do SP o "potrebu preradenia" pre účely proaktívneho poskytnutia vyrovnávacej dávky</t>
  </si>
  <si>
    <t>MZ SR - úprava legislatívy a realizácia ŽS7_BP_31</t>
  </si>
  <si>
    <t>Úprava všeobecne záväzných právnych predpisov súvisiacich s určením rozsahu údajov a okruhu subjektov oprávnených konzumovať údaje z NCZI.</t>
  </si>
  <si>
    <t>ŽS7_BP_33</t>
  </si>
  <si>
    <t>Rozšírenie konzumovaných dát z NCZI o "potrebu preradenia"</t>
  </si>
  <si>
    <t>Úprava IS SP</t>
  </si>
  <si>
    <t>Realizácia ŽS7_BP_32</t>
  </si>
  <si>
    <t>Rozšírenie dátových štruktúr a funkcionalít pre komplexné spracovanie poskytnutého DOP až po výpočet dávky a notofikáciu poistenkyne</t>
  </si>
  <si>
    <t xml:space="preserve">Úprava IS a rozšírenie portálu SP v súvislosti s optimalizáciou papierovej žiadosti a zavedením novej elektronickej služby - žiadosť o materské (tehotná žena) </t>
  </si>
  <si>
    <t>a) Rozšírenie IS SP
b) Rozšírenie portálu SP o novú dávku nemocenského poistenia
c) Rozšírenie portálu SP o zobrazovanie zmien stavov spracovania dávky
d) Rozšírenie portálu SP (SES) o sprístupnenie a prijímanie informácií od zamestnávateľa
e) Zavedenie úpravy podania v portáli SP
f) Úprava existujúcich funkcionalít IS SP</t>
  </si>
  <si>
    <t>MPSVaR - úprava legislatívy a realizácia ŽS7_BP_19, ŽS7_BP_45, ŽS7_BP_44</t>
  </si>
  <si>
    <t xml:space="preserve">1. Úprava všeobecne záväzných právnych predpisov súvisiacich s rozšírením konzumovaných údajov z NCZI
2. 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
</t>
  </si>
  <si>
    <t>a) Rozšírenie informačného systému SP na spracovanie dát z NCZI
b) Rozšírenie portálu SP o zobrazovanie zmien stavov pri spracovaní dávky nemocenského poistenia - materské (tehotná žena)
c) Rozšírenie portálu SP o zobrazovanie zmien stavov pri spracovaní dávky nemocenského poistenia - materské (tehotná žena)
d) Rozšírenie portálu SP o sprístupnenie a prijímanie informácií od zamestnávateľa k dávke materské
e) Zavedenie možnosti opravy/úpravy podania cez portál SP
f) Úprava IS SP - vyťažovanie dát zo žiadostí, prideľovanie prípadov referentom/skupine referentov, zapracovanie nových hmotnoprávnych podmienok, automatizované výpočty pokračujúcich dávok, prepojenie na portál SP/EKP</t>
  </si>
  <si>
    <t>ŽS7_BP_37f</t>
  </si>
  <si>
    <t>Automatizované posielanie a primanie dokumentov od zamestnávateľa pri dávke materské - tehotná žena</t>
  </si>
  <si>
    <t>Posielanie a primanie informácií od zamestnávateľa s možnosťou integrácie/využitia služby B2B prostredníctvom mzdových sw</t>
  </si>
  <si>
    <t>Nezosobášená matka dieťaťa je informovaná o možnosti využitia elektronickej služby na určenie otcovstva po narodení dieťaťa</t>
  </si>
  <si>
    <t>ŽS7_BP_48</t>
  </si>
  <si>
    <t>Notifikácia do eDESK ÚPVS o možnosti využitia elektronickej služby "Zápisnica o určení otcovstva k už narodenému dieťaťu"</t>
  </si>
  <si>
    <t>Notifikácia do elektronickej schránky ÚPVS pre nezosobášenú matku po prijatí hlásenia o narodení, príp. rozvedenú, ovdovenú po 300 dňoch od právoplatnosti rozvodu, úmrtia manžela</t>
  </si>
  <si>
    <t>Po zápise narodenia, kde nie je evidovaný otec ale je evidovaná matka CISMA pošle notifikáciu matke do ÚPVS s informáciou, že existuje služba, ktorú môže podať, keď sa rozhodne určiť otcovstvo
Fáza 2 (od štartu projektu + 24 mesiacov)</t>
  </si>
  <si>
    <t>ŽS7_BP_49</t>
  </si>
  <si>
    <t>Notifikácia o možnosti využitia elektronickej služby "Zápisnica o určení otcovstva k už narodenému dieťaťu"</t>
  </si>
  <si>
    <t>Notifikácia do elektronickej schránky pre nezosobášenú matku po prijatí hlásenia o narodení, príp. rozvedenú, ovdovenú po 300 dňoch od právoplatnosti rozvodu, úmrtia manžela</t>
  </si>
  <si>
    <r>
      <t>CAMP,</t>
    </r>
    <r>
      <rPr>
        <strike/>
        <sz val="11"/>
        <color rgb="FFFFC000"/>
        <rFont val="Arial Narrow"/>
        <family val="2"/>
        <charset val="238"/>
      </rPr>
      <t xml:space="preserve"> SvM, G2G, CZU, BPMN model, PaP, IAM, COP, Nový</t>
    </r>
    <r>
      <rPr>
        <strike/>
        <sz val="11"/>
        <rFont val="Arial Narrow"/>
        <family val="2"/>
        <charset val="238"/>
      </rPr>
      <t xml:space="preserve"> centrálny notifikačný modul
</t>
    </r>
  </si>
  <si>
    <r>
      <t xml:space="preserve">ŽS_CBP_19, ŽS_CBP_20 </t>
    </r>
    <r>
      <rPr>
        <strike/>
        <sz val="11"/>
        <color rgb="FFFFC000"/>
        <rFont val="Arial Narrow"/>
        <family val="2"/>
        <charset val="238"/>
      </rPr>
      <t>(v obmedzenom režime), ŽS_CBP_21, ŽS_CBP_22,,ŽS_CBP_36,,ŽS_CBP_37,,ŽS_CBP_51</t>
    </r>
  </si>
  <si>
    <t>CISMA zašle notifikáciu popísanú v ŽS7_BP_49 (notifikácia o možnosti využitia "Zápisnica o určení otcovstva k už narodenému dieťaťu") aj na mÚPVS
Fáza: mÚPVS + 6 mesiacov</t>
  </si>
  <si>
    <r>
      <t xml:space="preserve">ŽS_CBP_19, ŽS_CBP_20 </t>
    </r>
    <r>
      <rPr>
        <sz val="11"/>
        <color rgb="FFFFC000"/>
        <rFont val="Arial Narrow"/>
        <family val="2"/>
        <charset val="238"/>
      </rPr>
      <t>(v obmedzenom režime)</t>
    </r>
    <r>
      <rPr>
        <strike/>
        <sz val="11"/>
        <color rgb="FFFFC000"/>
        <rFont val="Arial Narrow"/>
        <family val="2"/>
        <charset val="238"/>
      </rPr>
      <t>, ŽS_CBP_21, ŽS_CBP_22,,ŽS_CBP_36,,ŽS_CBP_37,,ŽS_CBP_51</t>
    </r>
  </si>
  <si>
    <t>ŽS7_BP_53</t>
  </si>
  <si>
    <t>Notifikácia druhého rodiča o potrebe potvrdiť "zápisnicu o určení otcovstva k už narodenému dieťaťu</t>
  </si>
  <si>
    <t>Po využití služby jedným z rodičov bude druhý rodič notifikovaný o potrebe potvrdiť "zápisnicu o určení otcovstva k už narodenému dieťaťu</t>
  </si>
  <si>
    <r>
      <t>MPSVaR - úprava legislatívy a závislosť na CAMP,</t>
    </r>
    <r>
      <rPr>
        <strike/>
        <sz val="11"/>
        <color rgb="FFFFC000"/>
        <rFont val="Arial Narrow"/>
        <family val="2"/>
        <charset val="238"/>
      </rPr>
      <t xml:space="preserve"> SvM, G2G, CZU, BPMN model, PaP, IAM, COP</t>
    </r>
  </si>
  <si>
    <t>Fáza: mÚPVS + 6 mesiacov</t>
  </si>
  <si>
    <t>ŽS7_BP_54</t>
  </si>
  <si>
    <t>Notifikácia do eDESK ÚPVS druhého rodiča o potrebe potvrdiť "zápisnicu o určení otcovstva k už narodenému dieťaťu</t>
  </si>
  <si>
    <t>Úprava IS a rozšírenie portálu SP v súvislosti s optimalizáciou papierovej žiadosti a úpravou elektronickej služby  - žiadosť o materské (iný poistenec)</t>
  </si>
  <si>
    <t xml:space="preserve">a) Rozšírenie portálu SP o novú dávku nemocenského poistenia
b) Rozšírenie portálu SP o zobrazovanie zmien stavov spracovania dávky
c) Rozšírenie portálu SP (SES) o sprístupnenie a prijímanie informácií od zamestnávateľa
d) Zavedenie opravy/úpravy podania v portáli SP
e) Úprava IS SP
</t>
  </si>
  <si>
    <t xml:space="preserve">a) Rozšírenie portálu SP o zobrazovanie zmien stavov pri spracovaní dávky nemocenského poistenia - materské (iný poistenec)
b) Rozšírenie portálu SP o zobrazovanie zmien stavov pri spracovaní dávky nemocenského poistenia - materské (iný poistenec)
c) Rozšírenie portálu SP o sprístupnenie a prijímanie informácií od zamestnávateľa k dávke materské
d) Zavedenie možnosti opravy/úpravy podania cez portál SP
e) Úprava IS SP - vyťažovanie dát zo žiadostí, prideľovanie prípadov referentom/skupine referentov, zapracovanie nových hmotnoprávnych podmienok, automatizované výpočty pokračujúcich dávok, prepojenie na portál SP/EKP
</t>
  </si>
  <si>
    <t>ŽS7_BP_55f</t>
  </si>
  <si>
    <t>Automatizované posielanie a prijímanie dokumentov od zamestnávateľa pri dávke materské - iný poistenec</t>
  </si>
  <si>
    <r>
      <rPr>
        <sz val="11"/>
        <color rgb="FF000000"/>
        <rFont val="Arial Narrow"/>
        <family val="2"/>
        <charset val="238"/>
      </rPr>
      <t xml:space="preserve">Zaslanie správy občanovi (poistencovi) z portálu SP o zmene stavu spracovania dávky na kontaktné údaje získané od občana (e-mail, sms):
- o začatí konania a jeho priebehu
- o priznaní/nepriznaní nároku na dávku
- o ukončení poskytovania dávky 
 </t>
    </r>
    <r>
      <rPr>
        <sz val="11"/>
        <color rgb="FFED7D31"/>
        <rFont val="Arial Narrow"/>
        <family val="2"/>
        <charset val="238"/>
      </rPr>
      <t>- špecifické notifikácie</t>
    </r>
  </si>
  <si>
    <r>
      <t xml:space="preserve">MPSVaR - úprava legislatívy a realizácia </t>
    </r>
    <r>
      <rPr>
        <strike/>
        <sz val="11"/>
        <color rgb="FFFFD966"/>
        <rFont val="Arial Narrow"/>
        <family val="2"/>
        <charset val="238"/>
      </rPr>
      <t>ŽS7_BP_55</t>
    </r>
  </si>
  <si>
    <t>a) Prijatie informácií z CSRU o začatí konania a o posúdení nároku na materské - iný poistenec
b) Vzájomná výmena informácií pre potreby zúčtovania pomoci v hmotnej núdzi a rodičovského príspevku (napr. cez CSRU)
c) Prijatie informácií z CSRU o poskytovaní rodičovského príspevku pre účely materského (údaje z IS RSD budú poskytované do CSRU)
1Q 2025 - úprava legislatívy
4Q 2025 - úprava IS</t>
  </si>
  <si>
    <t>Úprava IS a rozšírenie portálu SP v súvislosti s optimalizáciou papierovej žiadosti a zavedením novej koncovej elektronickej služby - žiadosť o materské (otcovské), prípadne úpravou existujúcej KS337616</t>
  </si>
  <si>
    <t>a) Rozšírenie portálu SP o novú dávku nemocenského poistenia
b) Rozšírenie portálu SP o zobrazovanie zmien stavov spracovania dávky
c) Rozšírenie portálu SP (SES) o sprístupnenie a prijímanie informácií od zamestnávateľa
d) Zavedenie opravy/ úpravy podania v portáli SP
e) Úprava IS SP</t>
  </si>
  <si>
    <t>a) Rozšírenie portálu SP o zobrazovanie zmien stavov pri spracovaní dávky nemocenského poistenia - materské (otcovské)
b) Rozšírenie portálu SP o zobrazovanie zmien stavov pri spracovaní dávky nemocenského poistenia - materské (otcovské, iný poistenec)
c) Rozšírenie portálu SP o sprístupnenie a prijímanie informácií od zamestnávateľa k dávke materské
d) Zavedenie možnosti opravy/úpravy podania cez portál SP
e) Úprava IS SP - vyťažovanie dát zo žiadostí, prideľovanie prípadov referentom/skupine referentov, zapracovanie nových hmotnoprávnych podmienok, automatizované výpočty pokračujúcich dávok, prepojenie na portál SP/EKP</t>
  </si>
  <si>
    <t>ŽS7_BP_66f</t>
  </si>
  <si>
    <t>Automatizované posielanie a prijímanie dokumentov od zamestnávateľa pri dávke materské - otcovské</t>
  </si>
  <si>
    <r>
      <t>Úprava informácií prijímaných z CSRU o začatí konania, posúdení nároku a o typ materského pre účely poskytovania pomoci v hmotnej núdzi</t>
    </r>
    <r>
      <rPr>
        <strike/>
        <sz val="11"/>
        <color rgb="FFFF0000"/>
        <rFont val="Arial Narrow"/>
        <family val="2"/>
        <charset val="238"/>
      </rPr>
      <t xml:space="preserve"> a rodičovského príspevku</t>
    </r>
  </si>
  <si>
    <r>
      <rPr>
        <sz val="11"/>
        <color rgb="FF000000"/>
        <rFont val="Arial Narrow"/>
        <family val="2"/>
        <charset val="238"/>
      </rPr>
      <t xml:space="preserve">Zaslanie správy občanovi (poistencovi) z portálu SP o zmene stavu spracovania dávky na kontaktné údaje získané od občana (e-mail, sms):
- o začatí konania a jeho priebehu
- o priznaní/nepriznaní nároku na dávku
- o ukončení poskytovania dávky 
- </t>
    </r>
    <r>
      <rPr>
        <sz val="11"/>
        <color rgb="FFED7D31"/>
        <rFont val="Arial Narrow"/>
        <family val="2"/>
        <charset val="238"/>
      </rPr>
      <t>špecifické notifikácie</t>
    </r>
  </si>
  <si>
    <t>ŽS7_BP_75</t>
  </si>
  <si>
    <t>Obslúženie druhého rodiča osobne (papierovo) alebo elektronicky pre  zápisnicu o určení otcovstva k narodenému dieťaťu</t>
  </si>
  <si>
    <t xml:space="preserve">Ako občan si chcem elektronicky požiadať o vydanie (duplikátu) matričného dokladu </t>
  </si>
  <si>
    <t>ŽS7_BP_80</t>
  </si>
  <si>
    <t xml:space="preserve">Optimalizácia koncovej elektronickej služby KS336242 - Vydanie úradného výpisu (duplikátu) matričného dokladu </t>
  </si>
  <si>
    <t>Použitím služby bude možné požiadať aj o vydanie duplikátu matričného dokladu v elektronickej forme.
Optimalizácia elektronickej služby v súlade so znením Zákona o informačných technológiách vo verejnej správe  č. 95/2019 Z. z. a s cieľom optimalizácie dátových tokov.</t>
  </si>
  <si>
    <t>Rodičia narodeného dieťaťa (občania) už nebudú musieť podpisovať papierovú dohodu priamo v nemocnici. Súhlas s jej znením vyjadria prostredníctovm eID priamo v nemocnici. Ak bude chýbať podpis otca, otec bude notifikovaný do elektronickej schránky.</t>
  </si>
  <si>
    <t>ŽS7_BP_92</t>
  </si>
  <si>
    <t>Notifikácia o chýbajúcom potvrdení mena (priezviska) dieťaťa a o možnosti využitia elektronickej služby "Dohoda o mene a priezvisku dieťaťa"</t>
  </si>
  <si>
    <t>Notifikácia do elektronickej schránky rodiča, ktorý nepodpísal Dohodu o mene a priezvisku dieťaťa v pôrodnici</t>
  </si>
  <si>
    <t>CISMA zašle notifikáciu  podľa požiadavky ŽS7_BP_69 písmena b) (k chýba podpis otca na Dohode, matričný úrad bude notifikovať do elektronickej schránky otca o podpis Dohody elektronicky) a podľa požiadavky ŽS7_BP_58 písmeno h) (vyjadrenie súhlasu/nesúhlasu druhého rodiča/dieťaťa pre potvrdenie žiadosti) aj na mÚPVS
Fáza: mÚPVS + 6 mesiacov</t>
  </si>
  <si>
    <t>ŽS7_BP_93</t>
  </si>
  <si>
    <t>Notifikácia o chýbajúcom potvrdení mena (priezviska) dieťaťa a o možnosti využitia elektronickej služby "Dohoda o mene a priezvisku dieťaťa" do eDESK ÚPVS</t>
  </si>
  <si>
    <r>
      <t>mÚPVS</t>
    </r>
    <r>
      <rPr>
        <strike/>
        <sz val="11"/>
        <rFont val="Arial Narrow"/>
        <family val="2"/>
        <charset val="238"/>
      </rPr>
      <t>-Modul riadenia obsahu webových stránok
mÚPVS-Modul vyhľadávanie a navigácia
mÚPVS-Modul portfólio klienta</t>
    </r>
  </si>
  <si>
    <r>
      <t>ŽS_CBP_14, ŽS_</t>
    </r>
    <r>
      <rPr>
        <strike/>
        <sz val="11"/>
        <color rgb="FFFFC000"/>
        <rFont val="Arial Narrow"/>
        <family val="2"/>
        <charset val="238"/>
      </rPr>
      <t>CBP_16, ŽS_CBP_17, ŽS_CBP_18, ŽS_CBP_22, ŽS_CBP_21, ŽS_CBP_36, ŽS_CBP_37, ŽS_CBP_43</t>
    </r>
  </si>
  <si>
    <r>
      <t>ŽS_CBP_42,</t>
    </r>
    <r>
      <rPr>
        <strike/>
        <sz val="11"/>
        <color rgb="FFFFC000"/>
        <rFont val="Arial Narrow"/>
        <family val="2"/>
        <charset val="238"/>
      </rPr>
      <t xml:space="preserve"> ŽS_CBP_63</t>
    </r>
  </si>
  <si>
    <t>Občan bude môcť prejsť na iný portál bez nutnosti sa opätovne prihlásiť, ak už tak urobil na inom portáli.</t>
  </si>
  <si>
    <t>Autentifikácia</t>
  </si>
  <si>
    <t>Zachovanie prihlásenia</t>
  </si>
  <si>
    <t xml:space="preserve">Zachovanie prihlásenia na portál SP. </t>
  </si>
  <si>
    <r>
      <rPr>
        <strike/>
        <sz val="11"/>
        <rFont val="Arial Narrow"/>
        <family val="2"/>
        <charset val="238"/>
      </rPr>
      <t>"mÚPVS IAM a SvM (Single Sign On cez eID, eID, eIDAS), portál SP"</t>
    </r>
    <r>
      <rPr>
        <sz val="11"/>
        <rFont val="Arial Narrow"/>
        <family val="2"/>
        <charset val="238"/>
      </rPr>
      <t xml:space="preserve">
</t>
    </r>
    <r>
      <rPr>
        <sz val="11"/>
        <color rgb="FFFFC000"/>
        <rFont val="Arial Narrow"/>
        <family val="2"/>
        <charset val="238"/>
      </rPr>
      <t>n/a</t>
    </r>
  </si>
  <si>
    <r>
      <t xml:space="preserve">"potrebné vyriešiť SSO s pomocou mID mUPVS", realizácia požiadavky v ŽS1
</t>
    </r>
    <r>
      <rPr>
        <sz val="11"/>
        <color rgb="FFFFC000"/>
        <rFont val="Arial Narrow"/>
        <family val="2"/>
        <charset val="238"/>
      </rPr>
      <t>n/a</t>
    </r>
  </si>
  <si>
    <r>
      <rPr>
        <strike/>
        <sz val="11"/>
        <color rgb="FFFFC000"/>
        <rFont val="Arial Narrow"/>
        <family val="2"/>
        <charset val="238"/>
      </rPr>
      <t>ŽS_CBP_1,</t>
    </r>
    <r>
      <rPr>
        <strike/>
        <sz val="11"/>
        <rFont val="Arial Narrow"/>
        <family val="2"/>
        <charset val="238"/>
      </rPr>
      <t xml:space="preserve"> ŽS_CBP_45, </t>
    </r>
    <r>
      <rPr>
        <strike/>
        <sz val="11"/>
        <color rgb="FFFFC000"/>
        <rFont val="Arial Narrow"/>
        <family val="2"/>
        <charset val="238"/>
      </rPr>
      <t>ŽS_CBP_2,</t>
    </r>
    <r>
      <rPr>
        <strike/>
        <sz val="11"/>
        <rFont val="Arial Narrow"/>
        <family val="2"/>
        <charset val="238"/>
      </rPr>
      <t xml:space="preserve"> ŽS_CBP_41</t>
    </r>
  </si>
  <si>
    <r>
      <t xml:space="preserve">Single sign on na portál SP - ak je občan prihlásený na slovensko.sk a chce využiť službu ktorá je na portáli SP nebude sa vyžadovať od občana opätovné prihlásenie.
</t>
    </r>
    <r>
      <rPr>
        <b/>
        <strike/>
        <sz val="11"/>
        <color rgb="FF000000"/>
        <rFont val="Arial Narrow"/>
        <family val="2"/>
        <charset val="238"/>
      </rPr>
      <t>Financované v ŽS1</t>
    </r>
  </si>
  <si>
    <t>"Nevyhnutnú úprava logiky aktivácie účtov portálu SP, predpoklad aktívne EID = automatická aktivácia účtu na portáli SP."</t>
  </si>
  <si>
    <t>Občan má vo svojom účte na portáli SP zobrazené informácie o stave konania pri dávkach z nemocenského a úrazového poistenia</t>
  </si>
  <si>
    <t>ŽS7_BP_106</t>
  </si>
  <si>
    <t>Zobrazovanie relevantných dávok z nemocenského a úrazového poistenia</t>
  </si>
  <si>
    <t>Žiadosti o relevantné dávky a aj prebiehajúce poskytované relevantné dávky budú prehľadne zobrazené v portáli SP</t>
  </si>
  <si>
    <t>Rozšírenie portálu SP</t>
  </si>
  <si>
    <t>Občan je spokojný s vybavením svojej žiadosti</t>
  </si>
  <si>
    <t>ŽS7_BP_107</t>
  </si>
  <si>
    <t>Propagácia nových služieb a procesov v rámci MVSR (matriky)</t>
  </si>
  <si>
    <t>Informovanie o nových procesov a optimalizovaných službách (vrátané školení pracovníkov)</t>
  </si>
  <si>
    <t>Zavedenie plánovaných zmien procesov a optimalizácií služieb</t>
  </si>
  <si>
    <t>Šírenie informácií a zaškoľovanie pracovníkov matrík</t>
  </si>
  <si>
    <t>ŽS7_BP_111</t>
  </si>
  <si>
    <t>Pridanie možnosti odpovedať žiadateľovi na podanie žiadosti ku ktorej nebol podaný súhlas druhej dotknutej osoby</t>
  </si>
  <si>
    <t>Po využití služby jedným z rodičov bude tento žiadateľ notifikovaný o chýbajúceho potvrdenia druhým rodičom pri službách:
Zápisnica o určení otcovstva súhlasným vyhlásením rodičov k nenarodenému dieťaťu
Zápisnica o určení otcovstva súhlasným vyhlásením rodičov k narodenému dieťaťu
Dohoda o menej a priezvisku dieťaťa</t>
  </si>
  <si>
    <t>ŽS7_BP_113</t>
  </si>
  <si>
    <t>Po využití služby jedným z rodičov bude tento žiadateľ notifikovaný o chýbajúceho potvrdenia druhým rodičom pri službách:
Zápisnica o určení otcovstva súhlasným vyhlásením rodičov k nenarodenému dieťaťu
Zápisnica o určení otcovstva súhlasným vyhlásením rodičov k narodenému dieťaťu</t>
  </si>
  <si>
    <t>Občan môže jednoducho uhradiť správny poplatok za vydanie duplikátu matričného dokladu</t>
  </si>
  <si>
    <t>ŽS7_BP_114</t>
  </si>
  <si>
    <t>Platobný modul</t>
  </si>
  <si>
    <t>Zjednodušenie úhrady správných poplatkov</t>
  </si>
  <si>
    <t>Platobná brána priamo v procese podania žiadosti a začatie konania ihneď, overenie expirácie platobného príkazu</t>
  </si>
  <si>
    <t>ŽS_CBP_28, ŽS_CBP_53</t>
  </si>
  <si>
    <t xml:space="preserve">
Fáza: mÚPVS + 6 mesiacov</t>
  </si>
  <si>
    <t>Občan má k dispozícií dizajnovo jednoduché a intuitívne služby</t>
  </si>
  <si>
    <t>ŽS7_BP_115</t>
  </si>
  <si>
    <t>Preklopenie dizajnu služieb z ID SK 2.0 na ID SK 3.0.</t>
  </si>
  <si>
    <t xml:space="preserve">Preklopenie dizajnu služieb z ID SK 2.0 na ID SK 3.0.:
Dohoda o mene a priezvisku dieťaťa
</t>
  </si>
  <si>
    <t>CISMA, ŠP SP</t>
  </si>
  <si>
    <t>Úprava CISMA, ŠP SP</t>
  </si>
  <si>
    <t>Ak relevantné</t>
  </si>
  <si>
    <t>Poskytnutie papierového odpisu lekárom z eZdravie pre potvrdenie:
- ukončenia tehotenstva iným spôsobom ako pôrodom
- očakávaný dátum pôrodu
- preradenie na iný druh práce</t>
  </si>
  <si>
    <t>ŽS7_BP_117a</t>
  </si>
  <si>
    <t>Zavedenie elektronizácie a automatizácie procesu spracovania nahlásených zmien v suvislosti s nemocenskými dávkami</t>
  </si>
  <si>
    <t>Úprava existujúcich funkcionalít IS SP pri spracovaní nahlásených zmien v suvislosti s nemocenskými dávkami (automatizácia a elektronizácia procesu spracovania oznámenia,vyplácania relevantných dávok a odvolania)</t>
  </si>
  <si>
    <t>ŽS7_BP_119</t>
  </si>
  <si>
    <t>Zavedenie elektronizácie a automatizácie procesu spracovania oznámenia o prerušení  tehotenstva (elektronicky alebo papierový vstup)</t>
  </si>
  <si>
    <t>Úprava existujúcich funkcionalít IS SP pri spracovaní podania oznámenia o prerušení tehotenstva (automatizácia a elektronizácia procesu spracovania oznámenia,vyplácania relevantných dávok a odvolania)</t>
  </si>
  <si>
    <t>Backlog</t>
  </si>
  <si>
    <t>ŽS7_BP_121</t>
  </si>
  <si>
    <t>Zavedenie elektronizácie a automatizácie procesu spracovania žiadosti o tehotenské (elektronicky alebo papierový vstup)</t>
  </si>
  <si>
    <t>Úprava existujúcich funkcionalít IS SP pri spracovaní podania žiadosti o tehotenské (automatizácia a elektronizácia procesu spracovania žiadosti, vyplácania relevantných dávok a odvolania)</t>
  </si>
  <si>
    <t>ŽS7_BP_122</t>
  </si>
  <si>
    <t>Zavedenie elektronizácie a automatizácie procesu spracovania žiadosti o vyrovnávaciu dávku (papierový vstup)</t>
  </si>
  <si>
    <t>Úprava existujúcich funkcionalít IS SP pri spracovaní podania žiadosti o vyrovnávaciu dávku (automatizácia a elektronizácia procesu spracovania žiadosti, vyplácania relevantných dávok a odvolania)</t>
  </si>
  <si>
    <t>ŽS7_BP_123</t>
  </si>
  <si>
    <t>Zavedenie elektronizácie a automatizácie procesu spracovania žiadosti o materské - tehotná žena (papierový a elektronický vstup)</t>
  </si>
  <si>
    <t>Úprava existujúcich funkcionalít IS SP pri spracovaní podania žiadosti o materské - tehotná žena (automatizácia a elektronizácia procesu spracovania žiadosti, vyplácania relevantných dávok a odvolania)</t>
  </si>
  <si>
    <t>ŽS7_BP_125</t>
  </si>
  <si>
    <t>Zavedenie elektronizácie a automatizácie procesu spracovania žiadosti o materské - iný poistenec (papierový vstup)</t>
  </si>
  <si>
    <t>Úprava existujúcich funkcionalít IS SP pri spracovaní podania žiadosti o materské - iný poistenec (automatizácia a elektronizácia procesu spracovania žiadosti, vyplácania relevantných dávok a odvolania)</t>
  </si>
  <si>
    <t>ŽS7_BP_126</t>
  </si>
  <si>
    <t>Zavedenie elektronizácie a automatizácie procesu spracovania žiadosti o materské - otcovské (papierový vstup)</t>
  </si>
  <si>
    <t>Úprava existujúcich funkcionalít IS SP pri spracovaní podania žiadosti o materské - otcovské (automatizácia a elektronizácia procesu spracovania žiadosti, vyplácania relevantných dávok a odvolania)</t>
  </si>
  <si>
    <t>ŽS7_BP_127</t>
  </si>
  <si>
    <t>Automatizácia procesu doručovania</t>
  </si>
  <si>
    <t>Automatizácia procesu doručovania v procese prerušenia tehotenstva / tehotenské / vyrovnávacia  dávka/ materské / procesu odvolania</t>
  </si>
  <si>
    <t>Proaktívne poskytnutie ochranného príspevku k pomoci v hmotnej núdzi</t>
  </si>
  <si>
    <t>Proaktívne poskytnutie ochranného príspevku k pomoci v hmotnej núdzi 8 týždňov pre pôrodom</t>
  </si>
  <si>
    <r>
      <t xml:space="preserve">Zrušili sme povinnosť oznámiť poberanie pomoci v HN, štát si preverí tehotenstvo sám a proatívne poskytne ochranný príspevok.
</t>
    </r>
    <r>
      <rPr>
        <b/>
        <sz val="11"/>
        <color theme="1"/>
        <rFont val="Arial Narrow"/>
        <family val="2"/>
        <charset val="238"/>
      </rPr>
      <t>Financované v ŽS10</t>
    </r>
  </si>
  <si>
    <t>Redizajn portálu SP v ID SK v čase štartu realizácie danej biznis požiadavky</t>
  </si>
  <si>
    <t>Portál SP v dizajne ID SK podľa aktuálnej verzie v čase štartu realizácie danej biznis požiadavky (vrátane responzivity pre PC/tablet/mobil)</t>
  </si>
  <si>
    <t>Redizajn portálu SP</t>
  </si>
  <si>
    <t>ŽS_CBP_35</t>
  </si>
  <si>
    <t>Financované v ŽS5</t>
  </si>
  <si>
    <r>
      <t>Uživateľský redesign súčasného ŠP SP do nového portálu SP, v dizajne ID SK 3.0</t>
    </r>
    <r>
      <rPr>
        <b/>
        <sz val="11"/>
        <rFont val="Calibri"/>
        <family val="2"/>
      </rPr>
      <t xml:space="preserve">
Financované v rámci ŽS 14</t>
    </r>
  </si>
  <si>
    <r>
      <t>Nový IS Rezervačný systém
Integrácia so Špecializovaným portálom SP</t>
    </r>
    <r>
      <rPr>
        <b/>
        <sz val="11"/>
        <rFont val="Calibri"/>
        <family val="2"/>
      </rPr>
      <t xml:space="preserve">
Financované v rámci ŽS 14</t>
    </r>
  </si>
  <si>
    <r>
      <t>Nový IS Vyvolávací systém
Integrácia s IS Rezervačný systém</t>
    </r>
    <r>
      <rPr>
        <b/>
        <sz val="11"/>
        <rFont val="Calibri"/>
        <family val="2"/>
      </rPr>
      <t xml:space="preserve">
Financované v rámci ŽS 14</t>
    </r>
  </si>
  <si>
    <t>Plánované prínosy pre občana</t>
  </si>
  <si>
    <t>Navrhované zlepšenia pre občana</t>
  </si>
  <si>
    <t>Sekcia Customer Journey</t>
  </si>
  <si>
    <t>Názov oblasti</t>
  </si>
  <si>
    <t>Zapojené OVM</t>
  </si>
  <si>
    <t>Termín</t>
  </si>
  <si>
    <t>Kritické pre dodanie ŽS (MMP)</t>
  </si>
  <si>
    <t>Závislosť na centrálnom komponente (V=vecná, T=technická)</t>
  </si>
  <si>
    <t>Legislatíva</t>
  </si>
  <si>
    <t>Termín realizácie</t>
  </si>
  <si>
    <t>KRImP 
suma (€)</t>
  </si>
  <si>
    <t>Rozvoj SVM</t>
  </si>
  <si>
    <t>CPK - mobilná autorizácia eID 2.0</t>
  </si>
  <si>
    <t>CPK-autorizácia klikom</t>
  </si>
  <si>
    <t>CPK-Remote signing</t>
  </si>
  <si>
    <t>Digitálny onboarding (SvM)</t>
  </si>
  <si>
    <t>KAV 2.0-Spätná väzba</t>
  </si>
  <si>
    <t>KAV 2.0-Monitoring  dát - ŽS, ÚPVS</t>
  </si>
  <si>
    <t>OOTS-Cezhraničná výmena dôkazov (Nariadenie SDG)</t>
  </si>
  <si>
    <t>CIP 2.0 / DI</t>
  </si>
  <si>
    <t>CAMP 2.0</t>
  </si>
  <si>
    <t>Aktivácia schránky na doručovanie</t>
  </si>
  <si>
    <t>Interaktívny sprievodca-Ďalší rozvoj po dodaní MVP verzie</t>
  </si>
  <si>
    <t>Interaktívny sprievodca MVP</t>
  </si>
  <si>
    <t>IAM 3.0</t>
  </si>
  <si>
    <t>Portfólio a profil klienta 2.0</t>
  </si>
  <si>
    <t>Stotožňovanie cudzincov (EIDAS 3, okruh 2)</t>
  </si>
  <si>
    <t>eForm dizajnér+Lokátor služieb+Konštruktor</t>
  </si>
  <si>
    <t>eDESK 3.0</t>
  </si>
  <si>
    <t>CEP 3.0</t>
  </si>
  <si>
    <t>Katalóg súdnych a správnych poplatkov (platba v procese podania)</t>
  </si>
  <si>
    <t>CNM</t>
  </si>
  <si>
    <t>CZU</t>
  </si>
  <si>
    <t>COP</t>
  </si>
  <si>
    <t>Súčet - Vecná závislosť</t>
  </si>
  <si>
    <t>Súčet - Technická závislosť</t>
  </si>
  <si>
    <t>Potrebná legislatívna zmena</t>
  </si>
  <si>
    <t>Q2 2024</t>
  </si>
  <si>
    <t>Q3 2024</t>
  </si>
  <si>
    <t>Q4 2024</t>
  </si>
  <si>
    <t>Q1 2025</t>
  </si>
  <si>
    <t>Q2 2025</t>
  </si>
  <si>
    <t>Q2 2026</t>
  </si>
  <si>
    <t>Proaktivita štátu</t>
  </si>
  <si>
    <t>Proaktívny ochranný príspevok</t>
  </si>
  <si>
    <t>Oznámenia v tehotenstve</t>
  </si>
  <si>
    <t>Automaticky aktualizovaná elektronická tehotenská knižka</t>
  </si>
  <si>
    <t>Vyšetrenia v tehotenstve</t>
  </si>
  <si>
    <t>Proaktívne tehotenské</t>
  </si>
  <si>
    <t>Žiadosť o tehotenské</t>
  </si>
  <si>
    <t>Proaktívne materské</t>
  </si>
  <si>
    <t>Žiadosť o materské - tehotná žena</t>
  </si>
  <si>
    <t>Nové a zjednodušené elektronické žiadosti</t>
  </si>
  <si>
    <t>Elektronický formulár</t>
  </si>
  <si>
    <t>Prerušenie tehotenstva</t>
  </si>
  <si>
    <t>Optimalizovaný formulár</t>
  </si>
  <si>
    <t>Optimalizovaný papierový formulár</t>
  </si>
  <si>
    <t>Optimalizovaná koncová služba s novým dizajnom</t>
  </si>
  <si>
    <t>Proaktívne materské a nová koncová služba</t>
  </si>
  <si>
    <t>Optimalizovaný papierový formulár žiadosti</t>
  </si>
  <si>
    <t>Určenie otcovstva</t>
  </si>
  <si>
    <t>Žiadosť o materské - iný poistenec</t>
  </si>
  <si>
    <t>Nová koncová služba</t>
  </si>
  <si>
    <t>Upravená koncová služba</t>
  </si>
  <si>
    <t>Žiadosť o materské - otcovské</t>
  </si>
  <si>
    <t>Optimalizované koncové služby s novým dizajnom</t>
  </si>
  <si>
    <t>Rodný list - narodenie v SR</t>
  </si>
  <si>
    <t>Elektronizovaná dohoda o mene a priezvisku dieťaťa</t>
  </si>
  <si>
    <t>Predvyplené polia elektronických formulárov</t>
  </si>
  <si>
    <t>Prierezové</t>
  </si>
  <si>
    <t>Elektronické formuláre v používateľsky prívetivej forme</t>
  </si>
  <si>
    <t>Jednoduchý prístup k informáciám</t>
  </si>
  <si>
    <t>Elektronický rodný list</t>
  </si>
  <si>
    <t>Prehľadné návody k ŽS</t>
  </si>
  <si>
    <t>Zrýchlenie procesov</t>
  </si>
  <si>
    <t>Zjednodušený proces</t>
  </si>
  <si>
    <t>Žiadost o matersné - iný poistenec</t>
  </si>
  <si>
    <t>Elektronická tehotenská knižka</t>
  </si>
  <si>
    <t>Potvrdenie tehotenstva</t>
  </si>
  <si>
    <t>Optimalizovaná papierová tehotenská knižka</t>
  </si>
  <si>
    <t>Optimalizovaný proces ukončenia poskytovania relevantných dávok</t>
  </si>
  <si>
    <t>Zdravotná dokumentácia v štruktúrovanej podobe</t>
  </si>
  <si>
    <t>Výmena dát medzi orgánmi štátu</t>
  </si>
  <si>
    <t>Rodný list - narodenie v zahraničí</t>
  </si>
  <si>
    <t>Papierový odpis od lekára</t>
  </si>
  <si>
    <t>Komunikácia štátu s občanom</t>
  </si>
  <si>
    <t>Informovanie a notifikácie</t>
  </si>
  <si>
    <t xml:space="preserve">Získanie spätnej väzby od občana na fungovanie ŽS </t>
  </si>
  <si>
    <t>MOSCOW</t>
  </si>
  <si>
    <t>Must have / Nice to have</t>
  </si>
  <si>
    <t>termín</t>
  </si>
  <si>
    <t>Q1 2024</t>
  </si>
  <si>
    <t>Shold have</t>
  </si>
  <si>
    <t>Could have</t>
  </si>
  <si>
    <t>Will not have</t>
  </si>
  <si>
    <t>Osobná zóna mÚPVS</t>
  </si>
  <si>
    <t>Orchestrátor/ event</t>
  </si>
  <si>
    <t>Rozhodnutia</t>
  </si>
  <si>
    <t>Vyhľadávanie</t>
  </si>
  <si>
    <t>Q3 2026</t>
  </si>
  <si>
    <t>Q4 2026</t>
  </si>
  <si>
    <t>Autorizácia autentifikáciou</t>
  </si>
  <si>
    <t>Správy eDesk</t>
  </si>
  <si>
    <t>Kalendár</t>
  </si>
  <si>
    <t>Reporting</t>
  </si>
  <si>
    <t>OVM_projekt 
/ zapojené OVM</t>
  </si>
  <si>
    <t>Legenda:</t>
  </si>
  <si>
    <t> Hotovo</t>
  </si>
  <si>
    <t xml:space="preserve"> návrh termínu </t>
  </si>
  <si>
    <t>nový termín</t>
  </si>
  <si>
    <t>Rozširenie konzumovaných dát z NCZI o očakávaný dátum pôrodu pre účely proaktívneho posúdenia nároku na pomoc v hmotnej núdzi v súvislosti s tehotenstvom</t>
  </si>
  <si>
    <t>Rozšírenie relevantných informačných systémov na spracovanie dát z NCZI pre účely proaktívneho posúdenia nároku na pomoc v hmotnej núdzi v súvislosti s tehotenstvom</t>
  </si>
  <si>
    <r>
      <t xml:space="preserve">Zrušili sme povinnosť oznámiť poberanie pomoci v HN, štát si preverí tehotenstvo sám a proatívne posúdi nárok na pomoc v hmotnej núdzi
</t>
    </r>
    <r>
      <rPr>
        <b/>
        <sz val="11"/>
        <rFont val="Arial Narrow"/>
        <family val="2"/>
        <charset val="238"/>
      </rPr>
      <t>Financované v ŽS10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</si>
</sst>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Calibri"/>
      <family val="2"/>
      <charset val="238"/>
      <scheme val="minor"/>
    </font>
    <font>
      <sz val="11"/>
      <color theme="1"/>
      <name val="Calibri"/>
      <family val="2"/>
      <scheme val="minor"/>
    </font>
    <font>
      <b/>
      <sz val="11"/>
      <name val="Calibri"/>
      <family val="2"/>
    </font>
    <font>
      <sz val="12"/>
      <color rgb="FF002060"/>
      <name val="Calibri"/>
      <family val="2"/>
      <charset val="238"/>
      <scheme val="minor"/>
    </font>
    <font>
      <b/>
      <sz val="11"/>
      <color rgb="FFFFFFFF"/>
      <name val="Calibri"/>
      <family val="2"/>
      <charset val="238"/>
      <scheme val="minor"/>
    </font>
    <font>
      <sz val="8"/>
      <name val="Calibri"/>
      <family val="2"/>
      <charset val="238"/>
      <scheme val="minor"/>
    </font>
    <font>
      <strike/>
      <sz val="11"/>
      <color theme="1"/>
      <name val="Arial Narrow"/>
      <family val="2"/>
      <charset val="238"/>
    </font>
    <font>
      <b/>
      <sz val="11"/>
      <color rgb="FFFFFFFF"/>
      <name val="Arial Narrow"/>
      <family val="2"/>
      <charset val="238"/>
    </font>
    <font>
      <sz val="11"/>
      <color theme="1"/>
      <name val="Arial Narrow"/>
      <family val="2"/>
      <charset val="238"/>
    </font>
    <font>
      <sz val="11"/>
      <color rgb="FF000000"/>
      <name val="Arial Narrow"/>
      <family val="2"/>
      <charset val="238"/>
    </font>
    <font>
      <b/>
      <sz val="11"/>
      <color rgb="FF000000"/>
      <name val="Arial Narrow"/>
      <family val="2"/>
      <charset val="238"/>
    </font>
    <font>
      <sz val="11"/>
      <name val="Arial Narrow"/>
      <family val="2"/>
      <charset val="238"/>
    </font>
    <font>
      <b/>
      <sz val="11"/>
      <name val="Arial Narrow"/>
      <family val="2"/>
      <charset val="238"/>
    </font>
    <font>
      <strike/>
      <sz val="11"/>
      <color rgb="FFFFC000"/>
      <name val="Arial Narrow"/>
      <family val="2"/>
      <charset val="238"/>
    </font>
    <font>
      <sz val="11"/>
      <color rgb="FFFFC000"/>
      <name val="Arial Narrow"/>
      <family val="2"/>
      <charset val="238"/>
    </font>
    <font>
      <strike/>
      <sz val="11"/>
      <name val="Arial Narrow"/>
      <family val="2"/>
      <charset val="238"/>
    </font>
    <font>
      <strike/>
      <sz val="11"/>
      <color rgb="FF000000"/>
      <name val="Arial Narrow"/>
      <family val="2"/>
      <charset val="238"/>
    </font>
    <font>
      <b/>
      <strike/>
      <sz val="11"/>
      <color rgb="FF000000"/>
      <name val="Arial Narrow"/>
      <family val="2"/>
      <charset val="238"/>
    </font>
    <font>
      <b/>
      <strike/>
      <sz val="11"/>
      <name val="Arial Narrow"/>
      <family val="2"/>
      <charset val="238"/>
    </font>
    <font>
      <b/>
      <sz val="11"/>
      <color theme="1"/>
      <name val="Arial Narrow"/>
      <family val="2"/>
      <charset val="238"/>
    </font>
    <font>
      <sz val="11"/>
      <color rgb="FFFF0000"/>
      <name val="Arial Narrow"/>
      <family val="2"/>
      <charset val="238"/>
    </font>
    <font>
      <strike/>
      <sz val="11"/>
      <color rgb="FFFF0000"/>
      <name val="Arial Narrow"/>
      <family val="2"/>
      <charset val="238"/>
    </font>
    <font>
      <strike/>
      <sz val="11"/>
      <color theme="5"/>
      <name val="Arial Narrow"/>
      <family val="2"/>
      <charset val="238"/>
    </font>
    <font>
      <sz val="11"/>
      <color theme="5"/>
      <name val="Arial Narrow"/>
      <family val="2"/>
      <charset val="238"/>
    </font>
    <font>
      <b/>
      <sz val="11"/>
      <color theme="0"/>
      <name val="Arial Narrow"/>
      <family val="2"/>
      <charset val="238"/>
    </font>
    <font>
      <b/>
      <sz val="11"/>
      <color rgb="FFAEAAAA"/>
      <name val="Arial Narrow"/>
      <family val="2"/>
      <charset val="238"/>
    </font>
    <font>
      <strike/>
      <sz val="11"/>
      <color rgb="FFFFD966"/>
      <name val="Arial Narrow"/>
      <family val="2"/>
      <charset val="238"/>
    </font>
    <font>
      <sz val="11"/>
      <color theme="7"/>
      <name val="Arial Narrow"/>
      <family val="2"/>
      <charset val="238"/>
    </font>
    <font>
      <b/>
      <strike/>
      <sz val="11"/>
      <color theme="1"/>
      <name val="Arial Narrow"/>
      <family val="2"/>
      <charset val="238"/>
    </font>
    <font>
      <b/>
      <sz val="11"/>
      <color rgb="FFFF0000"/>
      <name val="Arial Narrow"/>
      <family val="2"/>
      <charset val="238"/>
    </font>
    <font>
      <sz val="11"/>
      <color rgb="FFED7D31"/>
      <name val="Arial Narrow"/>
      <family val="2"/>
      <charset val="238"/>
    </font>
    <font>
      <strike/>
      <sz val="11"/>
      <color rgb="FFED7D31"/>
      <name val="Arial Narrow"/>
      <family val="2"/>
      <charset val="238"/>
    </font>
    <font>
      <sz val="11"/>
      <name val="Calibri"/>
      <family val="2"/>
    </font>
    <font>
      <sz val="11"/>
      <color rgb="FF000000"/>
      <name val="Calibri"/>
      <family val="2"/>
    </font>
    <font>
      <sz val="11"/>
      <name val="Calibri"/>
      <family val="2"/>
      <charset val="238"/>
    </font>
    <font>
      <sz val="12"/>
      <color theme="1"/>
      <name val="Arial Narrow"/>
      <family val="2"/>
      <charset val="238"/>
    </font>
    <font>
      <b/>
      <sz val="12"/>
      <name val="Arial Narrow"/>
      <family val="2"/>
      <charset val="238"/>
    </font>
    <font>
      <b/>
      <sz val="12"/>
      <color rgb="FFFFFFFF"/>
      <name val="Arial Narrow"/>
      <family val="2"/>
      <charset val="238"/>
    </font>
    <font>
      <sz val="11"/>
      <color theme="7"/>
      <name val="Calibri"/>
      <family val="2"/>
    </font>
    <font>
      <b/>
      <sz val="11"/>
      <color rgb="FFC00000"/>
      <name val="Calibri"/>
      <family val="2"/>
    </font>
    <font>
      <sz val="11"/>
      <color rgb="FFC00000"/>
      <name val="Calibri"/>
      <family val="2"/>
      <charset val="238"/>
    </font>
    <font>
      <sz val="11"/>
      <color theme="5"/>
      <name val="Calibri"/>
      <family val="2"/>
    </font>
    <font>
      <b/>
      <sz val="12"/>
      <color theme="0"/>
      <name val="Arial Narrow"/>
      <family val="2"/>
      <charset val="238"/>
    </font>
    <font>
      <sz val="11"/>
      <name val="Calibri"/>
      <family val="2"/>
      <charset val="238"/>
      <scheme val="minor"/>
    </font>
    <font>
      <sz val="11"/>
      <name val="Aptos Narrow"/>
      <family val="2"/>
    </font>
    <font>
      <sz val="11"/>
      <color theme="0"/>
      <name val="Arial Narrow"/>
      <family val="2"/>
      <charset val="238"/>
    </font>
  </fonts>
  <fills count="28">
    <fill>
      <patternFill patternType="none"/>
    </fill>
    <fill>
      <patternFill patternType="gray125"/>
    </fill>
    <fill>
      <patternFill patternType="solid">
        <fgColor theme="0"/>
        <bgColor indexed="64"/>
      </patternFill>
    </fill>
    <fill>
      <patternFill patternType="solid">
        <fgColor rgb="FFB4C6E7"/>
        <bgColor rgb="FF000000"/>
      </patternFill>
    </fill>
    <fill>
      <patternFill patternType="solid">
        <fgColor rgb="FFBFBFBF"/>
        <bgColor rgb="FF000000"/>
      </patternFill>
    </fill>
    <fill>
      <patternFill patternType="solid">
        <fgColor rgb="FFE2EFDA"/>
        <bgColor rgb="FF000000"/>
      </patternFill>
    </fill>
    <fill>
      <patternFill patternType="solid">
        <fgColor rgb="FFF8CBAD"/>
        <bgColor rgb="FF000000"/>
      </patternFill>
    </fill>
    <fill>
      <patternFill patternType="solid">
        <fgColor rgb="FFFF6600"/>
        <bgColor rgb="FF000000"/>
      </patternFill>
    </fill>
    <fill>
      <patternFill patternType="solid">
        <fgColor rgb="FF305496"/>
        <bgColor rgb="FF000000"/>
      </patternFill>
    </fill>
    <fill>
      <patternFill patternType="solid">
        <fgColor rgb="FF8EA9DB"/>
        <bgColor rgb="FF000000"/>
      </patternFill>
    </fill>
    <fill>
      <patternFill patternType="solid">
        <fgColor rgb="FFFFFFFF"/>
        <bgColor rgb="FF000000"/>
      </patternFill>
    </fill>
    <fill>
      <patternFill patternType="solid">
        <fgColor theme="4" tint="0.79998168889431442"/>
        <bgColor rgb="FF000000"/>
      </patternFill>
    </fill>
    <fill>
      <patternFill patternType="solid">
        <fgColor theme="4" tint="0.59999389629810485"/>
        <bgColor rgb="FF000000"/>
      </patternFill>
    </fill>
    <fill>
      <patternFill patternType="solid">
        <fgColor theme="4" tint="0.39997558519241921"/>
        <bgColor rgb="FF000000"/>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249977111117893"/>
        <bgColor rgb="FF000000"/>
      </patternFill>
    </fill>
    <fill>
      <patternFill patternType="solid">
        <fgColor rgb="FF0070C0"/>
        <bgColor indexed="64"/>
      </patternFill>
    </fill>
    <fill>
      <patternFill patternType="solid">
        <fgColor rgb="FF2F75B5"/>
        <bgColor rgb="FF000000"/>
      </patternFill>
    </fill>
    <fill>
      <patternFill patternType="solid">
        <fgColor rgb="FFD9D9D9"/>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theme="4" tint="0.59999389629810485"/>
        <bgColor indexed="64"/>
      </patternFill>
    </fill>
    <fill>
      <patternFill patternType="solid">
        <fgColor rgb="FFFFFF00"/>
        <bgColor rgb="FF000000"/>
      </patternFill>
    </fill>
    <fill>
      <patternFill patternType="solid">
        <fgColor theme="8" tint="-0.249977111117893"/>
        <bgColor indexed="64"/>
      </patternFill>
    </fill>
  </fills>
  <borders count="6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808080"/>
      </right>
      <top style="medium">
        <color rgb="FF000000"/>
      </top>
      <bottom/>
      <diagonal/>
    </border>
    <border>
      <left style="medium">
        <color rgb="FF808080"/>
      </left>
      <right style="medium">
        <color rgb="FF808080"/>
      </right>
      <top style="medium">
        <color rgb="FF000000"/>
      </top>
      <bottom/>
      <diagonal/>
    </border>
    <border>
      <left/>
      <right/>
      <top style="medium">
        <color rgb="FF000000"/>
      </top>
      <bottom/>
      <diagonal/>
    </border>
    <border>
      <left style="medium">
        <color rgb="FF000000"/>
      </left>
      <right style="medium">
        <color rgb="FF808080"/>
      </right>
      <top/>
      <bottom style="medium">
        <color rgb="FF000000"/>
      </bottom>
      <diagonal/>
    </border>
    <border>
      <left style="medium">
        <color rgb="FF808080"/>
      </left>
      <right style="medium">
        <color rgb="FF808080"/>
      </right>
      <top/>
      <bottom style="medium">
        <color rgb="FF000000"/>
      </bottom>
      <diagonal/>
    </border>
    <border>
      <left/>
      <right/>
      <top/>
      <bottom style="medium">
        <color rgb="FF000000"/>
      </bottom>
      <diagonal/>
    </border>
    <border>
      <left/>
      <right style="hair">
        <color rgb="FF808080"/>
      </right>
      <top style="medium">
        <color rgb="FF808080"/>
      </top>
      <bottom style="medium">
        <color rgb="FF000000"/>
      </bottom>
      <diagonal/>
    </border>
    <border>
      <left/>
      <right style="medium">
        <color rgb="FF808080"/>
      </right>
      <top style="medium">
        <color rgb="FF808080"/>
      </top>
      <bottom style="medium">
        <color rgb="FF00000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diagonal/>
    </border>
    <border>
      <left style="thin">
        <color theme="4"/>
      </left>
      <right style="thin">
        <color theme="4"/>
      </right>
      <top style="thin">
        <color theme="4"/>
      </top>
      <bottom style="thin">
        <color theme="4"/>
      </bottom>
      <diagonal/>
    </border>
    <border>
      <left style="thin">
        <color rgb="FF5B9BD5"/>
      </left>
      <right style="thin">
        <color rgb="FF5B9BD5"/>
      </right>
      <top style="thin">
        <color rgb="FF5B9BD5"/>
      </top>
      <bottom style="thin">
        <color rgb="FF5B9BD5"/>
      </bottom>
      <diagonal/>
    </border>
    <border>
      <left style="medium">
        <color rgb="FF808080"/>
      </left>
      <right/>
      <top style="medium">
        <color rgb="FF000000"/>
      </top>
      <bottom style="medium">
        <color rgb="FF808080"/>
      </bottom>
      <diagonal/>
    </border>
    <border>
      <left/>
      <right/>
      <top style="medium">
        <color rgb="FF000000"/>
      </top>
      <bottom style="medium">
        <color rgb="FF808080"/>
      </bottom>
      <diagonal/>
    </border>
    <border>
      <left style="thin">
        <color rgb="FF9BC2E6"/>
      </left>
      <right style="thin">
        <color rgb="FF9BC2E6"/>
      </right>
      <top style="thin">
        <color rgb="FF9BC2E6"/>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rgb="FF000000"/>
      </right>
      <top style="medium">
        <color rgb="FF000000"/>
      </top>
      <bottom/>
      <diagonal/>
    </border>
    <border>
      <left/>
      <right style="thin">
        <color indexed="64"/>
      </right>
      <top/>
      <bottom/>
      <diagonal/>
    </border>
    <border>
      <left style="thin">
        <color indexed="64"/>
      </left>
      <right style="thin">
        <color indexed="64"/>
      </right>
      <top/>
      <bottom/>
      <diagonal/>
    </border>
    <border>
      <left/>
      <right style="hair">
        <color rgb="FF808080"/>
      </right>
      <top style="medium">
        <color rgb="FF808080"/>
      </top>
      <bottom/>
      <diagonal/>
    </border>
    <border>
      <left/>
      <right style="medium">
        <color rgb="FF000000"/>
      </right>
      <top style="medium">
        <color rgb="FF80808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style="thin">
        <color rgb="FF5B9BD5"/>
      </right>
      <top style="thin">
        <color rgb="FF5B9BD5"/>
      </top>
      <bottom style="thin">
        <color rgb="FF5B9BD5"/>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indexed="64"/>
      </bottom>
      <diagonal/>
    </border>
    <border>
      <left style="thin">
        <color rgb="FF5B9BD5"/>
      </left>
      <right style="thin">
        <color rgb="FF5B9BD5"/>
      </right>
      <top/>
      <bottom style="thin">
        <color rgb="FF5B9BD5"/>
      </bottom>
      <diagonal/>
    </border>
    <border>
      <left/>
      <right style="thin">
        <color rgb="FF5B9BD5"/>
      </right>
      <top/>
      <bottom style="thin">
        <color rgb="FF5B9BD5"/>
      </bottom>
      <diagonal/>
    </border>
    <border>
      <left/>
      <right style="thin">
        <color rgb="FF000000"/>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theme="4" tint="0.79998168889431442"/>
      </left>
      <right style="thin">
        <color theme="4" tint="0.79998168889431442"/>
      </right>
      <top style="thin">
        <color theme="4" tint="0.79998168889431442"/>
      </top>
      <bottom/>
      <diagonal/>
    </border>
    <border>
      <left style="thin">
        <color rgb="FF000000"/>
      </left>
      <right style="thin">
        <color rgb="FF000000"/>
      </right>
      <top style="thin">
        <color rgb="FF000000"/>
      </top>
      <bottom/>
      <diagonal/>
    </border>
    <border>
      <left style="thin">
        <color rgb="FF00B0F0"/>
      </left>
      <right style="thin">
        <color rgb="FF00B0F0"/>
      </right>
      <top style="thin">
        <color rgb="FF00B0F0"/>
      </top>
      <bottom style="thin">
        <color rgb="FF00B0F0"/>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0" fontId="1" fillId="0" borderId="0"/>
  </cellStyleXfs>
  <cellXfs count="276">
    <xf numFmtId="0" fontId="0" fillId="0" borderId="0" xfId="0"/>
    <xf numFmtId="0" fontId="4" fillId="8" borderId="14" xfId="0" applyFont="1" applyFill="1" applyBorder="1" applyAlignment="1">
      <alignment horizontal="center" vertical="center" wrapText="1"/>
    </xf>
    <xf numFmtId="0" fontId="3" fillId="0" borderId="0" xfId="0" applyFont="1"/>
    <xf numFmtId="0" fontId="4" fillId="8" borderId="15" xfId="0" applyFont="1" applyFill="1" applyBorder="1" applyAlignment="1">
      <alignment horizontal="center" vertical="center" wrapText="1"/>
    </xf>
    <xf numFmtId="0" fontId="2" fillId="11" borderId="10" xfId="0" applyFont="1" applyFill="1" applyBorder="1" applyAlignment="1">
      <alignment wrapText="1"/>
    </xf>
    <xf numFmtId="0" fontId="2" fillId="11" borderId="11" xfId="0" applyFont="1" applyFill="1" applyBorder="1" applyAlignment="1">
      <alignment wrapText="1"/>
    </xf>
    <xf numFmtId="0" fontId="2" fillId="12" borderId="10" xfId="0" applyFont="1" applyFill="1" applyBorder="1" applyAlignment="1">
      <alignment wrapText="1"/>
    </xf>
    <xf numFmtId="0" fontId="2" fillId="12" borderId="11" xfId="0" applyFont="1" applyFill="1" applyBorder="1" applyAlignment="1">
      <alignment wrapText="1"/>
    </xf>
    <xf numFmtId="0" fontId="2" fillId="13" borderId="10" xfId="0" applyFont="1" applyFill="1" applyBorder="1" applyAlignment="1">
      <alignment wrapText="1"/>
    </xf>
    <xf numFmtId="0" fontId="2" fillId="13" borderId="11" xfId="0" applyFont="1" applyFill="1" applyBorder="1" applyAlignment="1">
      <alignment wrapText="1"/>
    </xf>
    <xf numFmtId="0" fontId="6" fillId="0" borderId="0" xfId="0" applyFont="1"/>
    <xf numFmtId="0" fontId="8" fillId="2" borderId="16"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10" fillId="2" borderId="16" xfId="1" applyFont="1" applyFill="1" applyBorder="1" applyAlignment="1">
      <alignment horizontal="left" vertical="center" wrapText="1"/>
    </xf>
    <xf numFmtId="0" fontId="11" fillId="2" borderId="16" xfId="1" applyFont="1" applyFill="1" applyBorder="1" applyAlignment="1">
      <alignment horizontal="left" vertical="center" wrapText="1"/>
    </xf>
    <xf numFmtId="0" fontId="12" fillId="2" borderId="16" xfId="1" applyFont="1" applyFill="1" applyBorder="1" applyAlignment="1">
      <alignment horizontal="center" vertical="center" wrapText="1"/>
    </xf>
    <xf numFmtId="0" fontId="8" fillId="2" borderId="0" xfId="1" applyFont="1" applyFill="1" applyAlignment="1">
      <alignment vertical="center" wrapText="1"/>
    </xf>
    <xf numFmtId="0" fontId="9" fillId="2" borderId="0" xfId="1" applyFont="1" applyFill="1" applyAlignment="1">
      <alignment vertical="center" wrapText="1"/>
    </xf>
    <xf numFmtId="0" fontId="9" fillId="0" borderId="16" xfId="1" applyFont="1" applyBorder="1" applyAlignment="1">
      <alignment horizontal="left" vertical="center" wrapText="1"/>
    </xf>
    <xf numFmtId="0" fontId="14" fillId="2" borderId="16" xfId="1" applyFont="1" applyFill="1" applyBorder="1" applyAlignment="1">
      <alignment horizontal="left" vertical="center" wrapText="1"/>
    </xf>
    <xf numFmtId="0" fontId="11" fillId="15" borderId="16" xfId="1" applyFont="1" applyFill="1" applyBorder="1" applyAlignment="1">
      <alignment horizontal="center" vertical="center" wrapText="1"/>
    </xf>
    <xf numFmtId="0" fontId="8" fillId="0" borderId="16" xfId="1" applyFont="1" applyBorder="1" applyAlignment="1">
      <alignment horizontal="left" vertical="center" wrapText="1"/>
    </xf>
    <xf numFmtId="0" fontId="13" fillId="2" borderId="16" xfId="1" applyFont="1" applyFill="1" applyBorder="1" applyAlignment="1">
      <alignment horizontal="left" vertical="center" wrapText="1"/>
    </xf>
    <xf numFmtId="0" fontId="12" fillId="0" borderId="16" xfId="1" applyFont="1" applyBorder="1" applyAlignment="1">
      <alignment horizontal="center" vertical="center" wrapText="1"/>
    </xf>
    <xf numFmtId="0" fontId="10" fillId="0" borderId="16" xfId="1" applyFont="1" applyBorder="1" applyAlignment="1">
      <alignment horizontal="left" vertical="center" wrapText="1"/>
    </xf>
    <xf numFmtId="0" fontId="11" fillId="0" borderId="16" xfId="1" applyFont="1" applyBorder="1" applyAlignment="1">
      <alignment horizontal="left" vertical="center" wrapText="1"/>
    </xf>
    <xf numFmtId="0" fontId="8" fillId="0" borderId="0" xfId="1" applyFont="1" applyAlignment="1">
      <alignment horizontal="left" vertical="center" wrapText="1"/>
    </xf>
    <xf numFmtId="0" fontId="8" fillId="2" borderId="13" xfId="1" applyFont="1" applyFill="1" applyBorder="1" applyAlignment="1">
      <alignment vertical="center" wrapText="1"/>
    </xf>
    <xf numFmtId="0" fontId="8" fillId="2" borderId="12" xfId="1" applyFont="1" applyFill="1" applyBorder="1" applyAlignment="1">
      <alignment vertical="center" wrapText="1"/>
    </xf>
    <xf numFmtId="0" fontId="11" fillId="2" borderId="0" xfId="1" applyFont="1" applyFill="1" applyAlignment="1">
      <alignment horizontal="left" vertical="center" wrapText="1"/>
    </xf>
    <xf numFmtId="0" fontId="20" fillId="2" borderId="0" xfId="1" applyFont="1" applyFill="1" applyAlignment="1">
      <alignment vertical="center" wrapText="1"/>
    </xf>
    <xf numFmtId="0" fontId="11" fillId="2" borderId="16" xfId="0" applyFont="1" applyFill="1" applyBorder="1" applyAlignment="1">
      <alignment horizontal="left" vertical="center" wrapText="1"/>
    </xf>
    <xf numFmtId="14" fontId="9" fillId="2" borderId="16" xfId="1" applyNumberFormat="1" applyFont="1" applyFill="1" applyBorder="1" applyAlignment="1">
      <alignment horizontal="left" vertical="center" wrapText="1"/>
    </xf>
    <xf numFmtId="0" fontId="9" fillId="2" borderId="16" xfId="0" applyFont="1" applyFill="1" applyBorder="1" applyAlignment="1">
      <alignment horizontal="left" vertical="center" wrapText="1"/>
    </xf>
    <xf numFmtId="0" fontId="15" fillId="2" borderId="16" xfId="1" applyFont="1" applyFill="1" applyBorder="1" applyAlignment="1">
      <alignment horizontal="left" vertical="center" wrapText="1"/>
    </xf>
    <xf numFmtId="0" fontId="16" fillId="2" borderId="16" xfId="1" applyFont="1" applyFill="1" applyBorder="1" applyAlignment="1">
      <alignment horizontal="left" vertical="center" wrapText="1"/>
    </xf>
    <xf numFmtId="0" fontId="17" fillId="2" borderId="16"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18" fillId="0" borderId="16" xfId="1" applyFont="1" applyBorder="1" applyAlignment="1">
      <alignment horizontal="center" vertical="center" wrapText="1"/>
    </xf>
    <xf numFmtId="0" fontId="18" fillId="2" borderId="16" xfId="1" applyFont="1" applyFill="1" applyBorder="1" applyAlignment="1">
      <alignment horizontal="left" vertical="center" wrapText="1"/>
    </xf>
    <xf numFmtId="0" fontId="6" fillId="2" borderId="0" xfId="1" applyFont="1" applyFill="1" applyAlignment="1">
      <alignment vertical="center" wrapText="1"/>
    </xf>
    <xf numFmtId="0" fontId="12" fillId="2" borderId="16" xfId="1" applyFont="1" applyFill="1" applyBorder="1" applyAlignment="1">
      <alignment horizontal="left" vertical="center" wrapText="1"/>
    </xf>
    <xf numFmtId="0" fontId="21" fillId="2" borderId="0" xfId="1" applyFont="1" applyFill="1" applyAlignment="1">
      <alignment vertical="center" wrapText="1"/>
    </xf>
    <xf numFmtId="0" fontId="18" fillId="2" borderId="16" xfId="1" applyFont="1" applyFill="1" applyBorder="1" applyAlignment="1">
      <alignment horizontal="center" vertical="center" wrapText="1"/>
    </xf>
    <xf numFmtId="0" fontId="22" fillId="2" borderId="16" xfId="1" applyFont="1" applyFill="1" applyBorder="1" applyAlignment="1">
      <alignment horizontal="left" vertical="center" wrapText="1"/>
    </xf>
    <xf numFmtId="0" fontId="12" fillId="15" borderId="16" xfId="1" applyFont="1" applyFill="1" applyBorder="1" applyAlignment="1">
      <alignment horizontal="center" vertical="center" wrapText="1"/>
    </xf>
    <xf numFmtId="0" fontId="23" fillId="2" borderId="16" xfId="1" applyFont="1" applyFill="1" applyBorder="1" applyAlignment="1">
      <alignment horizontal="left" vertical="center" wrapText="1"/>
    </xf>
    <xf numFmtId="0" fontId="6" fillId="16" borderId="16" xfId="1" applyFont="1" applyFill="1" applyBorder="1" applyAlignment="1">
      <alignment horizontal="left" vertical="center" wrapText="1"/>
    </xf>
    <xf numFmtId="0" fontId="16" fillId="16" borderId="16" xfId="1" applyFont="1" applyFill="1" applyBorder="1" applyAlignment="1">
      <alignment horizontal="left" vertical="center" wrapText="1"/>
    </xf>
    <xf numFmtId="0" fontId="17" fillId="16" borderId="16" xfId="1" applyFont="1" applyFill="1" applyBorder="1" applyAlignment="1">
      <alignment horizontal="left" vertical="center" wrapText="1"/>
    </xf>
    <xf numFmtId="0" fontId="15" fillId="16" borderId="16" xfId="1" applyFont="1" applyFill="1" applyBorder="1" applyAlignment="1">
      <alignment horizontal="left" vertical="center" wrapText="1"/>
    </xf>
    <xf numFmtId="0" fontId="11" fillId="16" borderId="16" xfId="1" applyFont="1" applyFill="1" applyBorder="1" applyAlignment="1">
      <alignment horizontal="left" vertical="center" wrapText="1"/>
    </xf>
    <xf numFmtId="0" fontId="18" fillId="16" borderId="16" xfId="1" applyFont="1" applyFill="1" applyBorder="1" applyAlignment="1">
      <alignment horizontal="center" vertical="center" wrapText="1"/>
    </xf>
    <xf numFmtId="0" fontId="16" fillId="15" borderId="16" xfId="1" applyFont="1" applyFill="1" applyBorder="1" applyAlignment="1">
      <alignment horizontal="left" vertical="center" wrapText="1"/>
    </xf>
    <xf numFmtId="0" fontId="6" fillId="0" borderId="0" xfId="1" applyFont="1" applyAlignment="1">
      <alignment vertical="center" wrapText="1"/>
    </xf>
    <xf numFmtId="0" fontId="15" fillId="2" borderId="16" xfId="0" applyFont="1" applyFill="1" applyBorder="1" applyAlignment="1">
      <alignment horizontal="left" vertical="center" wrapText="1"/>
    </xf>
    <xf numFmtId="0" fontId="16" fillId="0" borderId="20" xfId="0" applyFont="1" applyBorder="1" applyAlignment="1">
      <alignment horizontal="left" vertical="center" wrapText="1"/>
    </xf>
    <xf numFmtId="0" fontId="8" fillId="14" borderId="16" xfId="1" applyFont="1" applyFill="1" applyBorder="1" applyAlignment="1">
      <alignment horizontal="left" vertical="center" wrapText="1"/>
    </xf>
    <xf numFmtId="0" fontId="10" fillId="14" borderId="16" xfId="1" applyFont="1" applyFill="1" applyBorder="1" applyAlignment="1">
      <alignment horizontal="left" vertical="center" wrapText="1"/>
    </xf>
    <xf numFmtId="0" fontId="9" fillId="14" borderId="16" xfId="1" applyFont="1" applyFill="1" applyBorder="1" applyAlignment="1">
      <alignment horizontal="left" vertical="center" wrapText="1"/>
    </xf>
    <xf numFmtId="0" fontId="11" fillId="15" borderId="16" xfId="1" applyFont="1" applyFill="1" applyBorder="1" applyAlignment="1">
      <alignment horizontal="left" vertical="center" wrapText="1"/>
    </xf>
    <xf numFmtId="0" fontId="11" fillId="14" borderId="16" xfId="1" applyFont="1" applyFill="1" applyBorder="1" applyAlignment="1">
      <alignment horizontal="left" vertical="center" wrapText="1"/>
    </xf>
    <xf numFmtId="0" fontId="12" fillId="14" borderId="16" xfId="1" applyFont="1" applyFill="1" applyBorder="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vertical="center" wrapText="1"/>
    </xf>
    <xf numFmtId="0" fontId="8" fillId="0" borderId="0" xfId="0" applyFont="1"/>
    <xf numFmtId="0" fontId="12" fillId="11" borderId="10"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0" fillId="0" borderId="0" xfId="0" applyFont="1"/>
    <xf numFmtId="0" fontId="11" fillId="5" borderId="0" xfId="0" applyFont="1" applyFill="1" applyAlignment="1">
      <alignment wrapText="1"/>
    </xf>
    <xf numFmtId="0" fontId="11" fillId="6" borderId="0" xfId="0" applyFont="1" applyFill="1"/>
    <xf numFmtId="0" fontId="11" fillId="7" borderId="0" xfId="0" applyFont="1" applyFill="1" applyAlignment="1">
      <alignment wrapText="1"/>
    </xf>
    <xf numFmtId="0" fontId="8" fillId="0" borderId="3" xfId="0" applyFont="1" applyBorder="1" applyAlignment="1">
      <alignment horizontal="center"/>
    </xf>
    <xf numFmtId="0" fontId="8" fillId="0" borderId="2" xfId="0" applyFont="1" applyBorder="1"/>
    <xf numFmtId="0" fontId="8" fillId="0" borderId="2" xfId="0" applyFont="1" applyBorder="1" applyAlignment="1">
      <alignment wrapText="1"/>
    </xf>
    <xf numFmtId="0" fontId="8" fillId="0" borderId="2" xfId="0" applyFont="1" applyBorder="1" applyAlignment="1">
      <alignment horizontal="center" vertical="center"/>
    </xf>
    <xf numFmtId="0" fontId="8" fillId="2" borderId="2" xfId="0" applyFont="1" applyFill="1" applyBorder="1" applyAlignment="1">
      <alignment horizontal="center" vertical="center"/>
    </xf>
    <xf numFmtId="0" fontId="9" fillId="0" borderId="0" xfId="0" applyFont="1"/>
    <xf numFmtId="0" fontId="9" fillId="0" borderId="0" xfId="0" applyFont="1" applyAlignment="1">
      <alignment wrapText="1"/>
    </xf>
    <xf numFmtId="0" fontId="8" fillId="0" borderId="0" xfId="0" applyFont="1" applyAlignment="1">
      <alignment horizontal="center"/>
    </xf>
    <xf numFmtId="0" fontId="24" fillId="18" borderId="23" xfId="0" applyFont="1" applyFill="1" applyBorder="1" applyAlignment="1">
      <alignment horizontal="center" wrapText="1"/>
    </xf>
    <xf numFmtId="0" fontId="7" fillId="18" borderId="23" xfId="0" applyFont="1" applyFill="1" applyBorder="1" applyAlignment="1">
      <alignment horizontal="center" wrapText="1"/>
    </xf>
    <xf numFmtId="0" fontId="25" fillId="18" borderId="23" xfId="0" applyFont="1" applyFill="1" applyBorder="1" applyAlignment="1">
      <alignment horizontal="center" wrapText="1"/>
    </xf>
    <xf numFmtId="0" fontId="7" fillId="19" borderId="23" xfId="0" applyFont="1" applyFill="1" applyBorder="1" applyAlignment="1">
      <alignment horizontal="center" wrapText="1"/>
    </xf>
    <xf numFmtId="0" fontId="8" fillId="0" borderId="0" xfId="0" applyFont="1" applyAlignment="1">
      <alignment vertical="center"/>
    </xf>
    <xf numFmtId="0" fontId="8" fillId="0" borderId="0" xfId="0" applyFont="1" applyAlignment="1">
      <alignment horizontal="center" vertical="center" wrapText="1"/>
    </xf>
    <xf numFmtId="0" fontId="6" fillId="21" borderId="16" xfId="1" applyFont="1" applyFill="1" applyBorder="1" applyAlignment="1">
      <alignment horizontal="left" vertical="center" wrapText="1"/>
    </xf>
    <xf numFmtId="0" fontId="16" fillId="21" borderId="16" xfId="1" applyFont="1" applyFill="1" applyBorder="1" applyAlignment="1">
      <alignment horizontal="left" vertical="center" wrapText="1"/>
    </xf>
    <xf numFmtId="0" fontId="17" fillId="21" borderId="16" xfId="1" applyFont="1" applyFill="1" applyBorder="1" applyAlignment="1">
      <alignment horizontal="left" vertical="center" wrapText="1"/>
    </xf>
    <xf numFmtId="0" fontId="15" fillId="21" borderId="16" xfId="1" applyFont="1" applyFill="1" applyBorder="1" applyAlignment="1">
      <alignment horizontal="left" vertical="center" wrapText="1"/>
    </xf>
    <xf numFmtId="0" fontId="18" fillId="21" borderId="16" xfId="1" applyFont="1" applyFill="1" applyBorder="1" applyAlignment="1">
      <alignment horizontal="center" vertical="center" wrapText="1"/>
    </xf>
    <xf numFmtId="0" fontId="9" fillId="22" borderId="16" xfId="1" applyFont="1" applyFill="1" applyBorder="1" applyAlignment="1">
      <alignment horizontal="left" vertical="center" wrapText="1"/>
    </xf>
    <xf numFmtId="0" fontId="10" fillId="22" borderId="16" xfId="1" applyFont="1" applyFill="1" applyBorder="1" applyAlignment="1">
      <alignment horizontal="left" vertical="center" wrapText="1"/>
    </xf>
    <xf numFmtId="0" fontId="8" fillId="22" borderId="0" xfId="1" applyFont="1" applyFill="1" applyAlignment="1">
      <alignment vertical="center" wrapText="1"/>
    </xf>
    <xf numFmtId="0" fontId="9" fillId="22" borderId="0" xfId="1" applyFont="1" applyFill="1" applyAlignment="1">
      <alignment vertical="center" wrapText="1"/>
    </xf>
    <xf numFmtId="0" fontId="8" fillId="23" borderId="0" xfId="0" applyFont="1" applyFill="1"/>
    <xf numFmtId="0" fontId="8" fillId="22" borderId="16" xfId="1" applyFont="1" applyFill="1" applyBorder="1" applyAlignment="1">
      <alignment horizontal="left" vertical="center" wrapText="1"/>
    </xf>
    <xf numFmtId="0" fontId="19" fillId="22" borderId="16" xfId="1" applyFont="1" applyFill="1" applyBorder="1" applyAlignment="1">
      <alignment horizontal="left" vertical="center" wrapText="1"/>
    </xf>
    <xf numFmtId="0" fontId="8" fillId="24" borderId="0" xfId="0" applyFont="1" applyFill="1"/>
    <xf numFmtId="0" fontId="27" fillId="2" borderId="16" xfId="1" applyFont="1" applyFill="1" applyBorder="1" applyAlignment="1">
      <alignment horizontal="center" vertical="center" wrapText="1"/>
    </xf>
    <xf numFmtId="0" fontId="27" fillId="0" borderId="16" xfId="1" applyFont="1" applyBorder="1" applyAlignment="1">
      <alignment horizontal="left" vertical="center" wrapText="1"/>
    </xf>
    <xf numFmtId="0" fontId="11" fillId="21" borderId="16" xfId="1" applyFont="1" applyFill="1" applyBorder="1" applyAlignment="1">
      <alignment horizontal="left" vertical="center" wrapText="1"/>
    </xf>
    <xf numFmtId="0" fontId="6" fillId="21" borderId="0" xfId="1" applyFont="1" applyFill="1" applyAlignment="1">
      <alignment vertical="center" wrapText="1"/>
    </xf>
    <xf numFmtId="0" fontId="28" fillId="21" borderId="16" xfId="1" applyFont="1" applyFill="1" applyBorder="1" applyAlignment="1">
      <alignment horizontal="left" vertical="center" wrapText="1"/>
    </xf>
    <xf numFmtId="0" fontId="8" fillId="25" borderId="0" xfId="0" applyFont="1" applyFill="1"/>
    <xf numFmtId="0" fontId="16" fillId="25" borderId="16" xfId="1" applyFont="1" applyFill="1" applyBorder="1" applyAlignment="1">
      <alignment horizontal="left" vertical="center" wrapText="1"/>
    </xf>
    <xf numFmtId="0" fontId="17" fillId="25" borderId="16" xfId="1" applyFont="1" applyFill="1" applyBorder="1" applyAlignment="1">
      <alignment horizontal="left" vertical="center" wrapText="1"/>
    </xf>
    <xf numFmtId="0" fontId="6" fillId="25" borderId="16" xfId="1" applyFont="1" applyFill="1" applyBorder="1" applyAlignment="1">
      <alignment horizontal="left" vertical="center" wrapText="1"/>
    </xf>
    <xf numFmtId="0" fontId="15" fillId="25" borderId="16" xfId="1" applyFont="1" applyFill="1" applyBorder="1" applyAlignment="1">
      <alignment horizontal="left" vertical="center" wrapText="1"/>
    </xf>
    <xf numFmtId="0" fontId="18" fillId="25" borderId="16" xfId="1" applyFont="1" applyFill="1" applyBorder="1" applyAlignment="1">
      <alignment horizontal="center" vertical="center" wrapText="1"/>
    </xf>
    <xf numFmtId="0" fontId="6" fillId="22" borderId="16" xfId="1" applyFont="1" applyFill="1" applyBorder="1" applyAlignment="1">
      <alignment horizontal="left" vertical="center" wrapText="1"/>
    </xf>
    <xf numFmtId="0" fontId="28" fillId="22" borderId="16" xfId="1" applyFont="1" applyFill="1" applyBorder="1" applyAlignment="1">
      <alignment horizontal="left" vertical="center" wrapText="1"/>
    </xf>
    <xf numFmtId="0" fontId="11" fillId="22" borderId="16" xfId="1" applyFont="1" applyFill="1" applyBorder="1" applyAlignment="1">
      <alignment horizontal="left" vertical="center" wrapText="1"/>
    </xf>
    <xf numFmtId="0" fontId="12" fillId="22" borderId="16" xfId="1" applyFont="1" applyFill="1" applyBorder="1" applyAlignment="1">
      <alignment horizontal="center" vertical="center" wrapText="1"/>
    </xf>
    <xf numFmtId="0" fontId="16" fillId="22" borderId="16" xfId="1" applyFont="1" applyFill="1" applyBorder="1" applyAlignment="1">
      <alignment horizontal="left" vertical="center" wrapText="1"/>
    </xf>
    <xf numFmtId="0" fontId="17" fillId="22" borderId="16" xfId="1" applyFont="1" applyFill="1" applyBorder="1" applyAlignment="1">
      <alignment horizontal="left" vertical="center" wrapText="1"/>
    </xf>
    <xf numFmtId="0" fontId="15" fillId="22" borderId="16" xfId="1" applyFont="1" applyFill="1" applyBorder="1" applyAlignment="1">
      <alignment horizontal="left" vertical="center" wrapText="1"/>
    </xf>
    <xf numFmtId="0" fontId="18" fillId="22" borderId="16" xfId="1" applyFont="1" applyFill="1" applyBorder="1" applyAlignment="1">
      <alignment horizontal="center" vertical="center" wrapText="1"/>
    </xf>
    <xf numFmtId="0" fontId="6" fillId="22" borderId="0" xfId="1" applyFont="1" applyFill="1" applyAlignment="1">
      <alignment vertical="center" wrapText="1"/>
    </xf>
    <xf numFmtId="0" fontId="6" fillId="2" borderId="0" xfId="1" applyFont="1" applyFill="1" applyAlignment="1">
      <alignment horizontal="left" vertical="center" wrapText="1"/>
    </xf>
    <xf numFmtId="0" fontId="8" fillId="22" borderId="0" xfId="1" applyFont="1" applyFill="1" applyAlignment="1">
      <alignment horizontal="left" vertical="center" wrapText="1"/>
    </xf>
    <xf numFmtId="0" fontId="11" fillId="0" borderId="16" xfId="1" applyFont="1" applyBorder="1" applyAlignment="1">
      <alignment horizontal="center" vertical="center" wrapText="1"/>
    </xf>
    <xf numFmtId="0" fontId="16" fillId="21" borderId="17" xfId="0" applyFont="1" applyFill="1" applyBorder="1" applyAlignment="1">
      <alignment wrapText="1"/>
    </xf>
    <xf numFmtId="0" fontId="6" fillId="22" borderId="0" xfId="1" applyFont="1" applyFill="1" applyAlignment="1">
      <alignment horizontal="left" vertical="center" wrapText="1"/>
    </xf>
    <xf numFmtId="0" fontId="11" fillId="2" borderId="57" xfId="1" applyFont="1" applyFill="1" applyBorder="1" applyAlignment="1">
      <alignment horizontal="left" vertical="center" wrapText="1"/>
    </xf>
    <xf numFmtId="0" fontId="9" fillId="2" borderId="57" xfId="1" applyFont="1" applyFill="1" applyBorder="1" applyAlignment="1">
      <alignment horizontal="left" vertical="center" wrapText="1"/>
    </xf>
    <xf numFmtId="0" fontId="11" fillId="0" borderId="57" xfId="1" applyFont="1" applyBorder="1" applyAlignment="1">
      <alignment horizontal="left" vertical="center" wrapText="1"/>
    </xf>
    <xf numFmtId="0" fontId="12" fillId="2" borderId="57" xfId="1" applyFont="1" applyFill="1" applyBorder="1" applyAlignment="1">
      <alignment horizontal="left" vertical="center" wrapText="1"/>
    </xf>
    <xf numFmtId="0" fontId="11" fillId="0" borderId="57" xfId="0" applyFont="1" applyBorder="1" applyAlignment="1">
      <alignment horizontal="left" vertical="center" wrapText="1"/>
    </xf>
    <xf numFmtId="0" fontId="32" fillId="22" borderId="1" xfId="0" applyFont="1" applyFill="1" applyBorder="1" applyAlignment="1">
      <alignment wrapText="1"/>
    </xf>
    <xf numFmtId="0" fontId="32" fillId="22" borderId="2" xfId="0" applyFont="1" applyFill="1" applyBorder="1" applyAlignment="1">
      <alignment wrapText="1"/>
    </xf>
    <xf numFmtId="0" fontId="16" fillId="25" borderId="17" xfId="0" applyFont="1" applyFill="1" applyBorder="1" applyAlignment="1">
      <alignment wrapText="1"/>
    </xf>
    <xf numFmtId="0" fontId="13" fillId="25" borderId="16" xfId="1" applyFont="1" applyFill="1" applyBorder="1" applyAlignment="1">
      <alignment horizontal="left" vertical="center" wrapText="1"/>
    </xf>
    <xf numFmtId="0" fontId="6" fillId="25" borderId="0" xfId="1" applyFont="1" applyFill="1" applyAlignment="1">
      <alignment vertical="center" wrapText="1"/>
    </xf>
    <xf numFmtId="0" fontId="24" fillId="17" borderId="22" xfId="0" applyFont="1" applyFill="1" applyBorder="1" applyAlignment="1">
      <alignment vertical="center" wrapText="1"/>
    </xf>
    <xf numFmtId="0" fontId="37" fillId="8" borderId="55" xfId="0" applyFont="1" applyFill="1" applyBorder="1" applyAlignment="1">
      <alignment horizontal="center" vertical="center" wrapText="1"/>
    </xf>
    <xf numFmtId="0" fontId="37" fillId="8" borderId="56" xfId="0" applyFont="1" applyFill="1" applyBorder="1" applyAlignment="1">
      <alignment horizontal="center" vertical="center" wrapText="1"/>
    </xf>
    <xf numFmtId="0" fontId="37" fillId="4" borderId="55" xfId="0" applyFont="1" applyFill="1" applyBorder="1" applyAlignment="1">
      <alignment horizontal="center" vertical="center" wrapText="1"/>
    </xf>
    <xf numFmtId="0" fontId="37" fillId="27" borderId="55" xfId="0" applyFont="1" applyFill="1" applyBorder="1" applyAlignment="1">
      <alignment horizontal="center" vertical="center" wrapText="1"/>
    </xf>
    <xf numFmtId="0" fontId="37" fillId="9" borderId="55" xfId="0" applyFont="1" applyFill="1" applyBorder="1" applyAlignment="1">
      <alignment horizontal="center" vertical="center" wrapText="1"/>
    </xf>
    <xf numFmtId="0" fontId="0" fillId="0" borderId="0" xfId="0" applyAlignment="1">
      <alignment horizontal="left" vertical="center"/>
    </xf>
    <xf numFmtId="0" fontId="12" fillId="0" borderId="57" xfId="0" applyFont="1" applyBorder="1" applyAlignment="1">
      <alignment horizontal="left" vertical="center" wrapText="1"/>
    </xf>
    <xf numFmtId="0" fontId="9" fillId="0" borderId="0" xfId="0" applyFont="1" applyAlignment="1">
      <alignment vertical="center" wrapText="1"/>
    </xf>
    <xf numFmtId="0" fontId="38" fillId="2" borderId="38" xfId="0" applyFont="1" applyFill="1" applyBorder="1" applyAlignment="1">
      <alignment wrapText="1"/>
    </xf>
    <xf numFmtId="0" fontId="38" fillId="2" borderId="17" xfId="0" applyFont="1" applyFill="1" applyBorder="1" applyAlignment="1">
      <alignment wrapText="1"/>
    </xf>
    <xf numFmtId="0" fontId="38" fillId="2" borderId="1" xfId="0" applyFont="1" applyFill="1" applyBorder="1" applyAlignment="1">
      <alignment wrapText="1"/>
    </xf>
    <xf numFmtId="0" fontId="38" fillId="10" borderId="17" xfId="0" applyFont="1" applyFill="1" applyBorder="1" applyAlignment="1">
      <alignment wrapText="1"/>
    </xf>
    <xf numFmtId="0" fontId="38" fillId="10" borderId="39" xfId="0" applyFont="1" applyFill="1" applyBorder="1" applyAlignment="1">
      <alignment wrapText="1"/>
    </xf>
    <xf numFmtId="0" fontId="20" fillId="22" borderId="16" xfId="1" applyFont="1" applyFill="1" applyBorder="1" applyAlignment="1">
      <alignment horizontal="left" vertical="center" wrapText="1"/>
    </xf>
    <xf numFmtId="0" fontId="9" fillId="0" borderId="12" xfId="1" applyFont="1" applyBorder="1" applyAlignment="1">
      <alignment horizontal="left" vertical="center" wrapText="1"/>
    </xf>
    <xf numFmtId="0" fontId="39" fillId="26" borderId="38" xfId="0" applyFont="1" applyFill="1" applyBorder="1" applyAlignment="1">
      <alignment wrapText="1"/>
    </xf>
    <xf numFmtId="0" fontId="41" fillId="2" borderId="17" xfId="0" applyFont="1" applyFill="1" applyBorder="1" applyAlignment="1">
      <alignment wrapText="1"/>
    </xf>
    <xf numFmtId="0" fontId="41" fillId="2" borderId="1" xfId="0" applyFont="1" applyFill="1" applyBorder="1" applyAlignment="1">
      <alignment wrapText="1"/>
    </xf>
    <xf numFmtId="0" fontId="41" fillId="10" borderId="17" xfId="0" applyFont="1" applyFill="1" applyBorder="1" applyAlignment="1">
      <alignment wrapText="1"/>
    </xf>
    <xf numFmtId="0" fontId="41" fillId="10" borderId="39" xfId="0" applyFont="1" applyFill="1" applyBorder="1" applyAlignment="1">
      <alignment wrapText="1"/>
    </xf>
    <xf numFmtId="0" fontId="34" fillId="22" borderId="17" xfId="0" applyFont="1" applyFill="1" applyBorder="1" applyAlignment="1">
      <alignment wrapText="1"/>
    </xf>
    <xf numFmtId="0" fontId="32" fillId="22" borderId="39" xfId="0" applyFont="1" applyFill="1" applyBorder="1" applyAlignment="1">
      <alignment wrapText="1"/>
    </xf>
    <xf numFmtId="0" fontId="2" fillId="22" borderId="39" xfId="0" applyFont="1" applyFill="1" applyBorder="1" applyAlignment="1">
      <alignment wrapText="1"/>
    </xf>
    <xf numFmtId="0" fontId="32" fillId="22" borderId="0" xfId="0" applyFont="1" applyFill="1" applyAlignment="1">
      <alignment wrapText="1"/>
    </xf>
    <xf numFmtId="0" fontId="32" fillId="22" borderId="17" xfId="0" applyFont="1" applyFill="1" applyBorder="1" applyAlignment="1">
      <alignment wrapText="1"/>
    </xf>
    <xf numFmtId="0" fontId="32" fillId="22" borderId="41" xfId="0" applyFont="1" applyFill="1" applyBorder="1" applyAlignment="1">
      <alignment wrapText="1"/>
    </xf>
    <xf numFmtId="0" fontId="32" fillId="22" borderId="50" xfId="0" applyFont="1" applyFill="1" applyBorder="1" applyAlignment="1">
      <alignment wrapText="1"/>
    </xf>
    <xf numFmtId="0" fontId="33" fillId="22" borderId="45" xfId="0" applyFont="1" applyFill="1" applyBorder="1" applyAlignment="1">
      <alignment wrapText="1"/>
    </xf>
    <xf numFmtId="0" fontId="32" fillId="22" borderId="51" xfId="0" applyFont="1" applyFill="1" applyBorder="1" applyAlignment="1">
      <alignment wrapText="1"/>
    </xf>
    <xf numFmtId="0" fontId="32" fillId="22" borderId="52" xfId="0" applyFont="1" applyFill="1" applyBorder="1" applyAlignment="1">
      <alignment wrapText="1"/>
    </xf>
    <xf numFmtId="0" fontId="41" fillId="0" borderId="53" xfId="0" applyFont="1" applyBorder="1" applyAlignment="1">
      <alignment wrapText="1"/>
    </xf>
    <xf numFmtId="0" fontId="32" fillId="22" borderId="53" xfId="0" applyFont="1" applyFill="1" applyBorder="1" applyAlignment="1">
      <alignment wrapText="1"/>
    </xf>
    <xf numFmtId="0" fontId="32" fillId="22" borderId="42" xfId="0" applyFont="1" applyFill="1" applyBorder="1" applyAlignment="1">
      <alignment wrapText="1"/>
    </xf>
    <xf numFmtId="0" fontId="2" fillId="22" borderId="43" xfId="0" applyFont="1" applyFill="1" applyBorder="1" applyAlignment="1">
      <alignment wrapText="1"/>
    </xf>
    <xf numFmtId="0" fontId="32" fillId="22" borderId="43" xfId="0" applyFont="1" applyFill="1" applyBorder="1" applyAlignment="1">
      <alignment wrapText="1"/>
    </xf>
    <xf numFmtId="0" fontId="32" fillId="22" borderId="49" xfId="0" applyFont="1" applyFill="1" applyBorder="1" applyAlignment="1">
      <alignment wrapText="1"/>
    </xf>
    <xf numFmtId="0" fontId="32" fillId="22" borderId="44" xfId="0" applyFont="1" applyFill="1" applyBorder="1" applyAlignment="1">
      <alignment wrapText="1"/>
    </xf>
    <xf numFmtId="0" fontId="32" fillId="22" borderId="46" xfId="0" applyFont="1" applyFill="1" applyBorder="1" applyAlignment="1">
      <alignment wrapText="1"/>
    </xf>
    <xf numFmtId="0" fontId="32" fillId="22" borderId="47" xfId="0" applyFont="1" applyFill="1" applyBorder="1" applyAlignment="1">
      <alignment wrapText="1"/>
    </xf>
    <xf numFmtId="0" fontId="32" fillId="22" borderId="54" xfId="0" applyFont="1" applyFill="1" applyBorder="1" applyAlignment="1">
      <alignment wrapText="1"/>
    </xf>
    <xf numFmtId="0" fontId="32" fillId="22" borderId="48" xfId="0" applyFont="1" applyFill="1" applyBorder="1" applyAlignment="1">
      <alignment wrapText="1"/>
    </xf>
    <xf numFmtId="0" fontId="37" fillId="8" borderId="14"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9" borderId="14" xfId="0" applyFont="1" applyFill="1" applyBorder="1" applyAlignment="1">
      <alignment horizontal="center" vertical="center" wrapText="1"/>
    </xf>
    <xf numFmtId="0" fontId="35" fillId="2" borderId="0" xfId="1" applyFont="1" applyFill="1" applyAlignment="1">
      <alignment horizontal="center" vertical="center" wrapText="1"/>
    </xf>
    <xf numFmtId="0" fontId="36" fillId="4" borderId="27" xfId="0" applyFont="1" applyFill="1" applyBorder="1" applyAlignment="1">
      <alignment wrapText="1"/>
    </xf>
    <xf numFmtId="0" fontId="36" fillId="20" borderId="27" xfId="0" applyFont="1" applyFill="1" applyBorder="1" applyAlignment="1">
      <alignment wrapText="1"/>
    </xf>
    <xf numFmtId="0" fontId="36" fillId="4" borderId="28" xfId="0" applyFont="1" applyFill="1" applyBorder="1" applyAlignment="1">
      <alignment wrapText="1"/>
    </xf>
    <xf numFmtId="0" fontId="43" fillId="0" borderId="0" xfId="0" applyFont="1" applyAlignment="1">
      <alignment horizontal="left" vertical="center"/>
    </xf>
    <xf numFmtId="0" fontId="12" fillId="0" borderId="57" xfId="1" applyFont="1" applyBorder="1" applyAlignment="1">
      <alignment horizontal="left" vertical="center" wrapText="1"/>
    </xf>
    <xf numFmtId="0" fontId="43" fillId="0" borderId="57" xfId="0" applyFont="1" applyBorder="1" applyAlignment="1">
      <alignment horizontal="left" vertical="center"/>
    </xf>
    <xf numFmtId="0" fontId="11" fillId="2" borderId="57" xfId="0" applyFont="1" applyFill="1" applyBorder="1" applyAlignment="1">
      <alignment horizontal="left" vertical="center" wrapText="1"/>
    </xf>
    <xf numFmtId="0" fontId="11" fillId="10" borderId="57" xfId="0" applyFont="1" applyFill="1" applyBorder="1" applyAlignment="1">
      <alignment horizontal="left" vertical="center" wrapText="1"/>
    </xf>
    <xf numFmtId="14" fontId="11" fillId="2" borderId="57" xfId="1" applyNumberFormat="1" applyFont="1" applyFill="1" applyBorder="1" applyAlignment="1">
      <alignment horizontal="left" vertical="center" wrapText="1"/>
    </xf>
    <xf numFmtId="0" fontId="11" fillId="2" borderId="30" xfId="0" applyFont="1" applyFill="1" applyBorder="1" applyAlignment="1">
      <alignment horizontal="left" vertical="center" wrapText="1"/>
    </xf>
    <xf numFmtId="0" fontId="11" fillId="0" borderId="30" xfId="0" applyFont="1" applyBorder="1" applyAlignment="1">
      <alignment horizontal="left" vertical="center"/>
    </xf>
    <xf numFmtId="0" fontId="11" fillId="0" borderId="30" xfId="0" applyFont="1" applyBorder="1" applyAlignment="1">
      <alignment vertical="center"/>
    </xf>
    <xf numFmtId="0" fontId="11" fillId="2" borderId="22" xfId="0" applyFont="1" applyFill="1" applyBorder="1" applyAlignment="1">
      <alignment horizontal="left" vertical="center" wrapText="1"/>
    </xf>
    <xf numFmtId="0" fontId="11" fillId="0" borderId="22" xfId="0" applyFont="1" applyBorder="1" applyAlignment="1">
      <alignment vertical="center"/>
    </xf>
    <xf numFmtId="0" fontId="11" fillId="0" borderId="23" xfId="0" applyFont="1" applyBorder="1" applyAlignment="1">
      <alignment vertical="center"/>
    </xf>
    <xf numFmtId="0" fontId="11" fillId="2" borderId="35" xfId="0" applyFont="1" applyFill="1" applyBorder="1" applyAlignment="1">
      <alignment horizontal="left" vertical="center" wrapText="1"/>
    </xf>
    <xf numFmtId="0" fontId="11" fillId="0" borderId="30" xfId="0" applyFont="1" applyBorder="1"/>
    <xf numFmtId="0" fontId="11" fillId="0" borderId="22" xfId="0" applyFont="1" applyBorder="1"/>
    <xf numFmtId="0" fontId="11" fillId="10" borderId="22" xfId="0" applyFont="1" applyFill="1" applyBorder="1" applyAlignment="1">
      <alignment horizontal="left" vertical="center" wrapText="1"/>
    </xf>
    <xf numFmtId="0" fontId="11" fillId="0" borderId="35" xfId="0" applyFont="1" applyBorder="1"/>
    <xf numFmtId="0" fontId="11" fillId="0" borderId="37" xfId="0" applyFont="1" applyBorder="1"/>
    <xf numFmtId="0" fontId="11" fillId="23" borderId="22" xfId="0" applyFont="1" applyFill="1" applyBorder="1" applyAlignment="1">
      <alignment horizontal="left" vertical="center" wrapText="1"/>
    </xf>
    <xf numFmtId="0" fontId="11" fillId="0" borderId="58" xfId="0" applyFont="1" applyBorder="1" applyAlignment="1">
      <alignment vertical="center"/>
    </xf>
    <xf numFmtId="0" fontId="11" fillId="0" borderId="59" xfId="0" applyFont="1" applyBorder="1" applyAlignment="1">
      <alignment vertical="center"/>
    </xf>
    <xf numFmtId="0" fontId="11" fillId="0" borderId="60" xfId="0" applyFont="1" applyBorder="1" applyAlignment="1">
      <alignment vertical="center"/>
    </xf>
    <xf numFmtId="0" fontId="11" fillId="0" borderId="58" xfId="0" applyFont="1" applyBorder="1"/>
    <xf numFmtId="0" fontId="11" fillId="0" borderId="59" xfId="0" applyFont="1" applyBorder="1"/>
    <xf numFmtId="0" fontId="11" fillId="0" borderId="61" xfId="0" applyFont="1" applyBorder="1"/>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2" xfId="0" applyFont="1" applyBorder="1"/>
    <xf numFmtId="0" fontId="11" fillId="0" borderId="59" xfId="0" applyFont="1" applyBorder="1" applyAlignment="1">
      <alignment horizontal="left" vertical="center" wrapText="1"/>
    </xf>
    <xf numFmtId="0" fontId="45" fillId="0" borderId="30" xfId="0" applyFont="1" applyBorder="1" applyAlignment="1">
      <alignment horizontal="center" vertical="center"/>
    </xf>
    <xf numFmtId="0" fontId="45" fillId="0" borderId="31" xfId="0" applyFont="1" applyBorder="1" applyAlignment="1">
      <alignment horizontal="center" vertical="center"/>
    </xf>
    <xf numFmtId="0" fontId="45" fillId="0" borderId="32" xfId="0" applyFont="1" applyBorder="1" applyAlignment="1">
      <alignment horizontal="center" vertical="center"/>
    </xf>
    <xf numFmtId="0" fontId="45" fillId="0" borderId="22" xfId="0" applyFont="1" applyBorder="1" applyAlignment="1">
      <alignment horizontal="center" vertical="center"/>
    </xf>
    <xf numFmtId="0" fontId="45" fillId="0" borderId="33" xfId="0" applyFont="1" applyBorder="1" applyAlignment="1">
      <alignment horizontal="center" vertical="center"/>
    </xf>
    <xf numFmtId="0" fontId="11" fillId="0" borderId="22"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2" xfId="0" applyFont="1" applyBorder="1" applyAlignment="1">
      <alignment horizontal="left" vertical="center"/>
    </xf>
    <xf numFmtId="0" fontId="11" fillId="0" borderId="63" xfId="0" applyFont="1" applyBorder="1" applyAlignment="1">
      <alignment vertical="center"/>
    </xf>
    <xf numFmtId="0" fontId="11" fillId="0" borderId="45" xfId="0" applyFont="1" applyBorder="1" applyAlignment="1">
      <alignment vertical="center"/>
    </xf>
    <xf numFmtId="0" fontId="11" fillId="0" borderId="21" xfId="0" applyFont="1" applyBorder="1" applyAlignment="1">
      <alignment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1" fillId="0" borderId="35" xfId="0" applyFont="1" applyBorder="1" applyAlignment="1">
      <alignment horizontal="left" vertical="center"/>
    </xf>
    <xf numFmtId="0" fontId="12" fillId="0" borderId="36" xfId="0" applyFont="1" applyBorder="1" applyAlignment="1">
      <alignment horizontal="center" vertical="center"/>
    </xf>
    <xf numFmtId="0" fontId="11" fillId="0" borderId="63" xfId="0" applyFont="1" applyBorder="1"/>
    <xf numFmtId="0" fontId="11" fillId="0" borderId="45" xfId="0" applyFont="1" applyBorder="1"/>
    <xf numFmtId="0" fontId="11" fillId="0" borderId="64" xfId="0" applyFont="1" applyBorder="1"/>
    <xf numFmtId="0" fontId="11" fillId="10" borderId="35" xfId="0" applyFont="1" applyFill="1" applyBorder="1" applyAlignment="1">
      <alignment horizontal="left" vertical="center" wrapText="1"/>
    </xf>
    <xf numFmtId="0" fontId="11" fillId="0" borderId="63"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xf numFmtId="0" fontId="11" fillId="0" borderId="45" xfId="0" applyFont="1" applyBorder="1" applyAlignment="1">
      <alignment horizontal="left" vertical="center" wrapText="1"/>
    </xf>
    <xf numFmtId="0" fontId="11" fillId="0" borderId="35" xfId="0" applyFont="1" applyBorder="1" applyAlignment="1">
      <alignment horizontal="center" vertical="center" wrapText="1"/>
    </xf>
    <xf numFmtId="0" fontId="32" fillId="0" borderId="22" xfId="0" applyFont="1" applyBorder="1" applyAlignment="1">
      <alignment horizontal="left" vertical="center" wrapText="1"/>
    </xf>
    <xf numFmtId="0" fontId="11" fillId="0" borderId="64"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5" xfId="0" applyFont="1" applyBorder="1"/>
    <xf numFmtId="0" fontId="11" fillId="0" borderId="40" xfId="0" applyFont="1" applyBorder="1"/>
    <xf numFmtId="0" fontId="11" fillId="0" borderId="66" xfId="0" applyFont="1" applyBorder="1"/>
    <xf numFmtId="0" fontId="11" fillId="0" borderId="22" xfId="0" applyFont="1" applyBorder="1" applyAlignment="1">
      <alignment horizontal="left" vertical="center" wrapText="1"/>
    </xf>
    <xf numFmtId="0" fontId="42" fillId="17" borderId="22" xfId="0" applyFont="1" applyFill="1" applyBorder="1" applyAlignment="1">
      <alignment horizontal="center" vertical="center" wrapText="1"/>
    </xf>
    <xf numFmtId="0" fontId="42" fillId="17" borderId="23" xfId="0" applyFont="1" applyFill="1" applyBorder="1" applyAlignment="1">
      <alignment horizontal="center" vertical="center" wrapText="1"/>
    </xf>
    <xf numFmtId="0" fontId="24" fillId="17" borderId="22" xfId="0" applyFont="1" applyFill="1" applyBorder="1" applyAlignment="1">
      <alignment horizontal="center" vertical="center"/>
    </xf>
    <xf numFmtId="0" fontId="11" fillId="0" borderId="35" xfId="0" applyFont="1" applyBorder="1" applyAlignment="1">
      <alignment horizontal="left" vertical="center" wrapText="1"/>
    </xf>
    <xf numFmtId="0" fontId="11" fillId="0" borderId="30" xfId="0" applyFont="1" applyBorder="1" applyAlignment="1">
      <alignment horizontal="left" vertical="center" wrapText="1"/>
    </xf>
    <xf numFmtId="0" fontId="44" fillId="0" borderId="22" xfId="0" applyFont="1" applyBorder="1" applyAlignment="1">
      <alignment horizontal="left" vertical="center" wrapText="1"/>
    </xf>
    <xf numFmtId="0" fontId="11" fillId="0" borderId="22" xfId="0" applyFont="1" applyBorder="1" applyAlignment="1">
      <alignment horizontal="left" vertical="center" wrapText="1"/>
    </xf>
    <xf numFmtId="0" fontId="12" fillId="0" borderId="29"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1" fillId="0" borderId="35" xfId="0" applyFont="1" applyBorder="1" applyAlignment="1">
      <alignment horizontal="left" vertical="center" wrapText="1"/>
    </xf>
    <xf numFmtId="0" fontId="11" fillId="0" borderId="30" xfId="0" applyFont="1" applyBorder="1" applyAlignment="1">
      <alignment horizontal="left" vertical="center" wrapText="1"/>
    </xf>
    <xf numFmtId="0" fontId="42" fillId="17" borderId="22" xfId="0" applyFont="1" applyFill="1" applyBorder="1" applyAlignment="1">
      <alignment horizontal="center" vertical="center" wrapText="1"/>
    </xf>
    <xf numFmtId="0" fontId="42" fillId="17" borderId="23" xfId="0" applyFont="1" applyFill="1" applyBorder="1" applyAlignment="1">
      <alignment horizontal="center" vertical="center" wrapText="1"/>
    </xf>
    <xf numFmtId="0" fontId="42" fillId="17" borderId="26" xfId="0" applyFont="1" applyFill="1" applyBorder="1" applyAlignment="1">
      <alignment horizontal="center" vertical="center" wrapText="1"/>
    </xf>
    <xf numFmtId="0" fontId="24" fillId="17" borderId="22" xfId="0" applyFont="1" applyFill="1" applyBorder="1" applyAlignment="1">
      <alignment horizontal="center" vertical="center"/>
    </xf>
    <xf numFmtId="0" fontId="36" fillId="3" borderId="6" xfId="0" applyFont="1" applyFill="1" applyBorder="1" applyAlignment="1">
      <alignment horizontal="center" vertical="center" wrapText="1"/>
    </xf>
    <xf numFmtId="0" fontId="36" fillId="3" borderId="24" xfId="0" applyFont="1" applyFill="1" applyBorder="1" applyAlignment="1">
      <alignment horizontal="center" vertical="center" wrapText="1"/>
    </xf>
    <xf numFmtId="0" fontId="42" fillId="17" borderId="21" xfId="0" applyFont="1" applyFill="1" applyBorder="1" applyAlignment="1">
      <alignment horizontal="center" vertical="center" wrapText="1"/>
    </xf>
    <xf numFmtId="0" fontId="42" fillId="17" borderId="25"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4" xfId="0" applyFont="1" applyFill="1" applyBorder="1" applyAlignment="1">
      <alignment horizontal="center" wrapText="1"/>
    </xf>
    <xf numFmtId="0" fontId="12" fillId="3" borderId="7" xfId="0" applyFont="1" applyFill="1" applyBorder="1" applyAlignment="1">
      <alignment horizontal="center" wrapText="1"/>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cellXfs>
  <cellStyles count="2">
    <cellStyle name="Normálna" xfId="0" builtinId="0"/>
    <cellStyle name="Normálna 2" xfId="1"/>
  </cellStyles>
  <dxfs count="3">
    <dxf>
      <fill>
        <patternFill>
          <bgColor theme="5" tint="0.59996337778862885"/>
        </patternFill>
      </fill>
    </dxf>
    <dxf>
      <numFmt numFmtId="0" formatCode="General"/>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skova/AppData/Local/Microsoft/Windows/INetCache/Content.Outlook/ZU7I72RB/ImP_ZS7_v3.0_RV13.3.2025%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ka ImP"/>
      <sheetName val="ImP_ŽS7_Narodenie dieťaťa_2.0"/>
      <sheetName val="zmeny ImP_ŽS7_Narodenie"/>
      <sheetName val="Roadmapa"/>
      <sheetName val="Backlog"/>
      <sheetName val="Financované z iných zdrojov"/>
      <sheetName val="Zoznamy"/>
      <sheetName val="Akčný plán ŽS7"/>
    </sheetNames>
    <sheetDataSet>
      <sheetData sheetId="0" refreshError="1"/>
      <sheetData sheetId="1">
        <row r="2">
          <cell r="B2" t="str">
            <v>ŽS7_BP_01</v>
          </cell>
          <cell r="C2" t="str">
            <v>ŽS7_01 Potvrdenie tehotenstva</v>
          </cell>
          <cell r="D2" t="str">
            <v>NCZI</v>
          </cell>
          <cell r="E2" t="str">
            <v xml:space="preserve">
Tehotná žena (poistenkyňa) má potvrdené tehotenstvo a dáta o tehotenstve jednoducho dostupné v elektronickej podobe. </v>
          </cell>
          <cell r="F2" t="str">
            <v>Informačné systémy</v>
          </cell>
          <cell r="G2" t="str">
            <v>Vedenie zdravotnej dokumentácie tehotnej ženy v štrukturovanej podobe</v>
          </cell>
          <cell r="H2" t="str">
            <v>a) Úprava záznamu z vyšetrenia za účelom evidovania údajov v štrukturovanej podobe 
b) Rozšírenie dátových štruktúr
c) Rozšírenie pacientského sumáru
d) Vedenie zdravotnej dokumentácie tehotnej ženy v štruktúrovanej podobe</v>
          </cell>
          <cell r="I2" t="str">
            <v>Národný zdravotnícky informačný systém (NZIS)</v>
          </cell>
          <cell r="J2" t="str">
            <v>Úprava IS ambulantných lekárov/špecialistov a úprava eZdravie</v>
          </cell>
          <cell r="K2" t="str">
            <v>MZ SR - úprava legislatívy a realizácia RISEZ</v>
          </cell>
          <cell r="L2" t="str">
            <v>n/a</v>
          </cell>
          <cell r="M2" t="str">
            <v>1. Úprava všeobecne záväzných právnych predpisov súvisiacich s určením rozsahu údajov a okruhu subjektov oprávnených konzumovať údaje z NCZI. 
2. Úprava všeobecne záväzných právnych predpisov súvisiacich s poskytovaním zdravotnej starostlivosti</v>
          </cell>
          <cell r="N2" t="str">
            <v>Q4 2025</v>
          </cell>
          <cell r="O2" t="str">
            <v>Must have</v>
          </cell>
          <cell r="P2" t="str">
            <v>áno</v>
          </cell>
          <cell r="R2" t="str">
            <v xml:space="preserve">a) Úprava záznamu z vyšetrenia za účelom evidovania údajov v štrukturovanej podobe pre potreby:
- riešenia procesov ŽS7 (poskytovanie údajov jednotlivým konzumentom vrátane zápisov potvrdení pre ŽS)
b) Rozšírenie dátových štruktúr smerom k umožneniu poskytnutia dátumu očakávaného pôrodu konzumentom
c) Rozšírenie pacientskeho sumaru o identifikátor tehotnej ženy v prípade "aktívnej" eTK.
d) Zavedenie elektronickej tehotenskej knižky a vedenia zdravotnej dokumentácie tehotnej ženy v štruktúrovanej podobe:
- štandardizácia údajov
- automatizované prenášanie údajov zo zápisu z vyšetrenia a LAB do elektronickej tehotenskej knížky
- zobrazenie eTK v eZK občana
- zápis údajov tehotnou ženou do elektronickej tehotenskej knižky 
</v>
          </cell>
        </row>
        <row r="3">
          <cell r="B3" t="str">
            <v>ŽS7_BP_02</v>
          </cell>
          <cell r="C3" t="str">
            <v>ŽS7_01 Potvrdenie tehotenstva</v>
          </cell>
          <cell r="D3" t="str">
            <v>NCZI</v>
          </cell>
          <cell r="E3" t="str">
            <v xml:space="preserve">Tehotná žena (poistenkyňa) má potvrdené tehotenstvo a dáta o tehotenstve jednoducho dostupné v elektronickej podobe </v>
          </cell>
          <cell r="F3" t="str">
            <v>Informačné systémy</v>
          </cell>
          <cell r="G3" t="str">
            <v>Zavedenie elektronickej tehotenskej knižky</v>
          </cell>
          <cell r="H3" t="str">
            <v>Automatizované vypĺňanie údajov v štruktúrovanej podobe zo záznamov z vyšetrení a vpisovanie údajov tehotnou ženou</v>
          </cell>
          <cell r="I3" t="str">
            <v>Elektronická zdravotná knížka občana (EZK)</v>
          </cell>
          <cell r="J3" t="str">
            <v>Úprava EZK a eZdravie</v>
          </cell>
          <cell r="K3" t="str">
            <v>MZ SR - úprava legislatívy</v>
          </cell>
          <cell r="L3" t="str">
            <v>n/a</v>
          </cell>
          <cell r="M3" t="str">
            <v xml:space="preserve">Úprava všeobecne záväzných právnych predpisov súvisiacich s určením rozsahu údajov a okruhu subjektov oprávnených konzumovať údaje z NCZI. 
</v>
          </cell>
          <cell r="N3" t="str">
            <v>Q4 2025</v>
          </cell>
          <cell r="O3" t="str">
            <v>Must have</v>
          </cell>
          <cell r="P3" t="str">
            <v>nie</v>
          </cell>
        </row>
        <row r="4">
          <cell r="B4" t="str">
            <v>ŽS7_BP_03</v>
          </cell>
          <cell r="C4" t="str">
            <v>ŽS7_01 Potvrdenie tehotenstva</v>
          </cell>
          <cell r="D4" t="str">
            <v>NCZI</v>
          </cell>
          <cell r="E4" t="str">
            <v>Tehotná žena (poistenkyňa) má potvrdené tehotenstvo a dáta o tehotenstve jednoducho dostupné v elektronickej podobe.</v>
          </cell>
          <cell r="F4" t="str">
            <v>Proces/ Legislatíva</v>
          </cell>
          <cell r="G4" t="str">
            <v>Optimalizácia vedenia papierovej tehotenskej knižky</v>
          </cell>
          <cell r="H4" t="str">
            <v>Analýza možností optimalizácie vedenia papierovej TK, zosúladenie evidencie v náväznosti na zavedenie eTK a štruktúrovaných záznamov</v>
          </cell>
          <cell r="I4" t="str">
            <v>n/a</v>
          </cell>
          <cell r="J4" t="str">
            <v>n/a</v>
          </cell>
          <cell r="K4" t="str">
            <v>n/a</v>
          </cell>
          <cell r="L4" t="str">
            <v>n/a</v>
          </cell>
          <cell r="M4" t="str">
            <v>n/a</v>
          </cell>
          <cell r="N4" t="str">
            <v>Q4 2025</v>
          </cell>
          <cell r="O4" t="str">
            <v>Nice to have</v>
          </cell>
          <cell r="P4" t="str">
            <v>nie</v>
          </cell>
          <cell r="Q4" t="str">
            <v>Tehotenské knižky vyzerajú rôzne, obsahujú rôznu štruktúru informácií. Ak bude elektronická, nie je prioritou meniť papierové tehotenské knižky</v>
          </cell>
        </row>
        <row r="5">
          <cell r="B5" t="str">
            <v>ŽS7_BP_04</v>
          </cell>
          <cell r="C5" t="str">
            <v>ŽS7_02 Prerušenie tehotenstva</v>
          </cell>
          <cell r="D5" t="str">
            <v xml:space="preserve">SP </v>
          </cell>
          <cell r="E5" t="str">
            <v xml:space="preserve">V prípade ukončenia tehotenstva vie tehotná žena (poistenkyňa) jednoducho oznámiť skutočnosť relevantným inštitúciám štátu. </v>
          </cell>
          <cell r="F5" t="str">
            <v>Informačné systémy</v>
          </cell>
          <cell r="G5" t="str">
            <v>Optimalizácia ukončenia poskytovania relevantných dávok v prípade prerušenia tehotenstva - rozšírenie IS SP</v>
          </cell>
          <cell r="H5" t="str">
            <v>Rozšírenie informačného systému IS SP o automatizované spracovanie dátumu prerušenia tehotenstva</v>
          </cell>
          <cell r="I5" t="str">
            <v>IS SP, centrálne komponenty SP</v>
          </cell>
          <cell r="J5" t="str">
            <v>Rozšírenie IS SP, centrálne komponenty SP</v>
          </cell>
          <cell r="K5" t="str">
            <v>MPSVaR - úprava legislatívy a realizácia ŽS7_BP_09</v>
          </cell>
          <cell r="L5" t="str">
            <v>n/a</v>
          </cell>
          <cell r="M5" t="str">
            <v>Úprava zákona č. 461/2003 Z. z.  súvisiaca so zmenou ukončenia poskytovaných dávok (najmä tehotenské)</v>
          </cell>
          <cell r="N5" t="str">
            <v>Q4 2025</v>
          </cell>
          <cell r="O5" t="str">
            <v>Must have</v>
          </cell>
          <cell r="P5" t="str">
            <v>nie</v>
          </cell>
          <cell r="Q5" t="str">
            <v> </v>
          </cell>
          <cell r="R5" t="str">
            <v xml:space="preserve">a) Rozšírenie informačného systému SP na prijímanie a spracovanie dát z NCZI
b) Optimalizácia spôsobu ukončenia poskytovania relevantných dávok </v>
          </cell>
        </row>
        <row r="6">
          <cell r="B6" t="str">
            <v>ŽS7_BP_04a</v>
          </cell>
          <cell r="C6" t="str">
            <v>ŽS7_02 Prerušenie tehotenstva</v>
          </cell>
          <cell r="D6" t="str">
            <v xml:space="preserve">SP </v>
          </cell>
          <cell r="E6" t="str">
            <v xml:space="preserve">V prípade ukončenia tehotenstva vie tehotná žena (poistenkyňa) jednoducho oznámiť skutočnosť relevantným inštitúciám štátu. </v>
          </cell>
          <cell r="F6" t="str">
            <v>Informačné systémy</v>
          </cell>
          <cell r="G6" t="str">
            <v>Optimalizácia ukončenia poskytovania relevantných dávok v prípade prerušenia tehotenstva - automatizácia procesu</v>
          </cell>
          <cell r="H6" t="str">
            <v>Automatizácia a optimalizácia procesu ukončovania vyplácania relevantných dávok (tehotenské a vyrovnávacia dávka) - proces, funkcie a notifikácia</v>
          </cell>
          <cell r="I6" t="str">
            <v>IS SP, centrálne komponenty SP</v>
          </cell>
          <cell r="J6" t="str">
            <v>Rozšírenie IS SP, centrálne komponenty SP</v>
          </cell>
          <cell r="K6" t="str">
            <v>MPSVaR - úprava legislatívy a realizácia ŽS7_BP_09</v>
          </cell>
          <cell r="L6" t="str">
            <v>n/a</v>
          </cell>
          <cell r="M6" t="str">
            <v>Úprava zákona č. 461/2003 Z. z.  súvisiaca so zmenou ukončenia poskytovaných dávok (najmä tehotenské)</v>
          </cell>
          <cell r="N6" t="str">
            <v>Q1 2026</v>
          </cell>
          <cell r="O6" t="str">
            <v>Must have</v>
          </cell>
          <cell r="P6" t="str">
            <v>nie</v>
          </cell>
          <cell r="Q6" t="str">
            <v> </v>
          </cell>
          <cell r="R6" t="str">
            <v> </v>
          </cell>
        </row>
        <row r="7">
          <cell r="B7" t="str">
            <v>ŽS7_BP_04b</v>
          </cell>
          <cell r="C7" t="str">
            <v>ŽS7_02 Prerušenie tehotenstva</v>
          </cell>
          <cell r="D7" t="str">
            <v xml:space="preserve">SP </v>
          </cell>
          <cell r="E7" t="str">
            <v xml:space="preserve">V prípade ukončenia tehotenstva vie tehotná žena (poistenkyňa) jednoducho oznámiť skutočnosť relevantným inštitúciám štátu. </v>
          </cell>
          <cell r="F7" t="str">
            <v>Informačné systémy</v>
          </cell>
          <cell r="G7" t="str">
            <v>Optimalizácia ukončenia poskytovania relevantných dávok v prípade prerušenia tehotenstva - ukončenie vyplácania relevantných dávok(výpočty)</v>
          </cell>
          <cell r="H7" t="str">
            <v>Automatizácia a optimalizácia procesu ukončovania vyplácania relevantných dávok (tehotenské a vyrovnávacia dávka) - výpočty</v>
          </cell>
          <cell r="I7" t="str">
            <v>IS SP, centrálne komponenty SP</v>
          </cell>
          <cell r="J7" t="str">
            <v>Rozšírenie IS SP, centrálne komponenty SP</v>
          </cell>
          <cell r="K7" t="str">
            <v>MPSVaR - úprava legislatívy a realizácia ŽS7_BP_09</v>
          </cell>
          <cell r="L7" t="str">
            <v>n/a</v>
          </cell>
          <cell r="M7" t="str">
            <v>Úprava zákona č. 461/2003 Z. z.  súvisiaca so zmenou ukončenia poskytovaných dávok (najmä tehotenské)</v>
          </cell>
          <cell r="N7" t="str">
            <v>Q1 2026</v>
          </cell>
          <cell r="O7" t="str">
            <v>Must have</v>
          </cell>
          <cell r="P7" t="str">
            <v>nie</v>
          </cell>
          <cell r="Q7" t="str">
            <v> </v>
          </cell>
          <cell r="R7" t="str">
            <v> </v>
          </cell>
        </row>
        <row r="8">
          <cell r="B8" t="str">
            <v>ŽS7_BP_05</v>
          </cell>
          <cell r="C8" t="str">
            <v>ŽS7_02 Prerušenie tehotenstva</v>
          </cell>
          <cell r="D8" t="str">
            <v xml:space="preserve">SP </v>
          </cell>
          <cell r="E8" t="str">
            <v>Po ukončení tehotenstva dostane tehotná žena (poistenkyňa) informáciu, že už nemá ďalšie povinnosti s ohľadom na poberané dávky v tehotenstve.</v>
          </cell>
          <cell r="F8" t="str">
            <v>Notifikácie</v>
          </cell>
          <cell r="G8" t="str">
            <v>Notifikácia poistenca o ukončení dávky z dôvodu prerušenia tehotenstva</v>
          </cell>
          <cell r="H8" t="str">
            <v xml:space="preserve">
Odoslanie notifikácie občanovi o poskytnutí informácie o ukončení dávky z dôvodu prerušenia tehotenstva a zasielanie informácií - EVENTY	"nový notifikačný modul
</v>
          </cell>
          <cell r="I8" t="str">
            <v xml:space="preserve">CAMP, centrálny notifikačný modul
</v>
          </cell>
          <cell r="J8" t="str">
            <v>Backendové práce súvisiace s prípravou integrácie na CZU, COP a CNM</v>
          </cell>
          <cell r="K8" t="str">
            <v>n/a</v>
          </cell>
          <cell r="L8" t="str">
            <v xml:space="preserve">ŽS_CBP_19, </v>
          </cell>
          <cell r="M8" t="str">
            <v>n/a</v>
          </cell>
          <cell r="N8" t="str">
            <v>Q1 2026</v>
          </cell>
          <cell r="O8" t="str">
            <v>Must have</v>
          </cell>
          <cell r="P8" t="str">
            <v>nie</v>
          </cell>
        </row>
        <row r="9">
          <cell r="B9" t="str">
            <v>ŽS7_BP_05a</v>
          </cell>
          <cell r="C9" t="str">
            <v>ŽS7_02 Prerušenie tehotenstva</v>
          </cell>
          <cell r="D9" t="str">
            <v>SP</v>
          </cell>
          <cell r="E9" t="str">
            <v>Po ukončení tehotenstva dostane tehotná žena (poistenkyňa) informáciu, že už nemá ďalšie povinnosti s ohľadom na poberané dávky v tehotenstve.</v>
          </cell>
          <cell r="F9" t="str">
            <v>Notifikácie</v>
          </cell>
          <cell r="G9" t="str">
            <v>Príprava systémov na možnosť informovať občana o zmenách v rámci konania</v>
          </cell>
          <cell r="H9" t="str">
            <v>Sociálna poisťovňa upravuje svoje systémy a pripravuje informácie o zmenách súvisiacich s konaním</v>
          </cell>
          <cell r="I9" t="str">
            <v>IS SP, centrálne komponenty SP</v>
          </cell>
          <cell r="J9" t="str">
            <v>Úprava IS SP a centrálnych komponentov SP</v>
          </cell>
          <cell r="K9" t="str">
            <v>centrálne komponenty SP, ŠP SP, IS SP</v>
          </cell>
          <cell r="L9" t="str">
            <v> </v>
          </cell>
          <cell r="M9" t="str">
            <v>n/a</v>
          </cell>
          <cell r="N9" t="str">
            <v>Q1 2026</v>
          </cell>
          <cell r="O9" t="str">
            <v>Must have</v>
          </cell>
          <cell r="P9" t="str">
            <v>áno</v>
          </cell>
          <cell r="Q9" t="str">
            <v> </v>
          </cell>
          <cell r="R9" t="str">
            <v> </v>
          </cell>
        </row>
        <row r="10">
          <cell r="B10" t="str">
            <v>ŽS7_BP_06</v>
          </cell>
          <cell r="C10" t="str">
            <v>ŽS7_02 Prerušenie tehotenstva</v>
          </cell>
          <cell r="D10" t="str">
            <v xml:space="preserve">SP </v>
          </cell>
          <cell r="E10" t="str">
            <v>Po ukončení tehotenstva dostane tehotná žena (poistenkyňa) informáciu, že už nemá ďalšie povinnosti s ohľadom na poberané dávky v tehotenstve.</v>
          </cell>
          <cell r="F10" t="str">
            <v>Notifikácie</v>
          </cell>
          <cell r="G10" t="str">
            <v>Zasielanie správ z portálu SP o zmene stavu v konaní o dávke</v>
          </cell>
          <cell r="H10" t="str">
            <v>Zaslanie správy občanovi (poistencovi) z portálu SP o zmene stavu spracovania dávky na kontaktné údaje získané od občana (e-mail, sms):
- o ukončení poskytovania dávky 
- špecifické notifikácie</v>
          </cell>
          <cell r="I10" t="str">
            <v xml:space="preserve">portál SP </v>
          </cell>
          <cell r="J10" t="str">
            <v>Úprava/rozšírenie portálu SP</v>
          </cell>
          <cell r="K10" t="str">
            <v>Modul zasielania správ v portáli SP</v>
          </cell>
          <cell r="L10" t="str">
            <v>n/a</v>
          </cell>
          <cell r="M10" t="str">
            <v>n/a</v>
          </cell>
          <cell r="N10" t="str">
            <v>Q1 2026</v>
          </cell>
          <cell r="O10" t="str">
            <v>Nice to have</v>
          </cell>
          <cell r="P10" t="str">
            <v>nie</v>
          </cell>
          <cell r="R10" t="str">
            <v>BP bude realizovaná iba v prípade, ak nebude notifikácia zabezpečená cez mÚPVS</v>
          </cell>
        </row>
        <row r="11">
          <cell r="B11" t="str">
            <v>ŽS7_BP_07</v>
          </cell>
          <cell r="C11" t="str">
            <v>ŽS7_02 Prerušenie tehotenstva</v>
          </cell>
          <cell r="D11" t="str">
            <v xml:space="preserve">SP </v>
          </cell>
          <cell r="E11" t="str">
            <v xml:space="preserve">V prípade ukončenia tehotenstva vie tehotná žena (poistenkyňa) jednoducho oznámiť skutočnosť relevantným inštitúciam štátu. </v>
          </cell>
          <cell r="F11" t="str">
            <v>eFormuláre</v>
          </cell>
          <cell r="G11" t="str">
            <v>Vytvorenie eformulára - Oznámenie o ukončení tehotenstva</v>
          </cell>
          <cell r="H11" t="str">
            <v>Vytvorenie elektronického formuláru na oznámenie ukončenia tehotenstva poistenkyňou (ukončenie tehotenstva v zahraničí alebo neudelený súhlasu so sprístupňovaným údajov o tehotenstve OVM) s možnosťou priložiť potvrdenie od zahraničného lekára.</v>
          </cell>
          <cell r="I11" t="str">
            <v>portál SP, IS SP, centrálne komponenty SP</v>
          </cell>
          <cell r="J11" t="str">
            <v>Úprava portálu SP, centrálnych komponentov SP, IS SP</v>
          </cell>
          <cell r="K11" t="str">
            <v xml:space="preserve"> Úprava SP, IS SP, centrálnych komponentov SP a mÚPVS</v>
          </cell>
          <cell r="L11" t="str">
            <v>n/a</v>
          </cell>
          <cell r="M11" t="str">
            <v>n/a</v>
          </cell>
          <cell r="N11" t="str">
            <v>Q1 2026</v>
          </cell>
          <cell r="O11" t="str">
            <v>Nice to have</v>
          </cell>
          <cell r="P11" t="str">
            <v>nie</v>
          </cell>
          <cell r="Q11" t="str">
            <v>Iba formulár na portáli SP, nie nová koncová elektronická služba</v>
          </cell>
          <cell r="R11" t="str">
            <v>Import eFormulára do dávkového IS SP a spracovanie formulára v IS SP</v>
          </cell>
        </row>
        <row r="12">
          <cell r="B12" t="str">
            <v>ŽS7_BP_08</v>
          </cell>
          <cell r="C12" t="str">
            <v>ŽS7_02 Prerušenie tehotenstva</v>
          </cell>
          <cell r="D12" t="str">
            <v>NCZI</v>
          </cell>
          <cell r="E12" t="str">
            <v xml:space="preserve">V prípade ukončenia tehotenstva vie tehotná žena (poistenkyňa) jednoducho oznámiť skutočnosť relevantným inštitúciam štátu. </v>
          </cell>
          <cell r="F12" t="str">
            <v>Informačné systémy</v>
          </cell>
          <cell r="G12" t="str">
            <v>Vedenie zdravotnej dokumentácie pacientky súvisiacej s prerušením tehotenstva v štrukturovanej podobe.</v>
          </cell>
          <cell r="H12" t="str">
            <v xml:space="preserve">a) Optimalizácia a elektornizácia štatistických hlásení a zápisov
b) Rozšírenie dátových štruktúr
c) Úprava záznamov z vyšetrenia
</v>
          </cell>
          <cell r="I12" t="str">
            <v>Národný zdravotnícky informačný systém (NZIS)</v>
          </cell>
          <cell r="J12" t="str">
            <v>Úprava IS ambulantných lekárov/špecialistov, nemocníc a úprava eZdravie</v>
          </cell>
          <cell r="K12" t="str">
            <v>MZ SR - úprava legislatívy</v>
          </cell>
          <cell r="L12" t="str">
            <v>n/a</v>
          </cell>
          <cell r="M12" t="str">
            <v>Úprava relevantných právnych predpisov týkajúcich sa poskytovania zdravotnej starostlivosti v SR</v>
          </cell>
          <cell r="N12" t="str">
            <v>Q4 2025</v>
          </cell>
          <cell r="O12" t="str">
            <v>Must have</v>
          </cell>
          <cell r="P12" t="str">
            <v>áno</v>
          </cell>
          <cell r="R12" t="str">
            <v xml:space="preserve">a) Optimalizácia a elektornizácia súvisiacich štatistických hlásení a zápisov do príslušných registrov.
b) Rozšírenie dátových štruktúr smerom k umožneniu poskytnutia informácií o prerušení tehotenstva smerom ku konzumentom
c) Úprava záznamov z vyšetrenia pre účely evidovania údajov o prerušeni tehotenstva v štrukturovanej podobe a pre potreby vedenia zdravotnej dokumentácia tehotnej ženy vrátane eTK </v>
          </cell>
        </row>
        <row r="13">
          <cell r="B13" t="str">
            <v>ŽS7_BP_09</v>
          </cell>
          <cell r="C13" t="str">
            <v>ŽS7_02 Prerušenie tehotenstva</v>
          </cell>
          <cell r="D13" t="str">
            <v xml:space="preserve">SP </v>
          </cell>
          <cell r="E13" t="str">
            <v xml:space="preserve">V prípade ukončenia tehotenstva vie tehotná žena (poistenkyňa) jednoducho oznámiť skutočnosť relevantným inštitúciam štátu. </v>
          </cell>
          <cell r="F13" t="str">
            <v>Integrácia</v>
          </cell>
          <cell r="G13" t="str">
            <v>Rozšírenie konzumovaných dát z NCZI</v>
          </cell>
          <cell r="H13" t="str">
            <v>Rozšírenie konzumovaných dát z NCZI o dátum prerušenia tehotenstva</v>
          </cell>
          <cell r="I13" t="str">
            <v>IS SP, centrálne komponenty SP</v>
          </cell>
          <cell r="J13" t="str">
            <v>Úprava IS SP, centrálne komponenty SP</v>
          </cell>
          <cell r="K13" t="str">
            <v>MPSVaR - úprava legislatívy a realizácia ŽS7_BP_10</v>
          </cell>
          <cell r="L13" t="str">
            <v>n/a</v>
          </cell>
          <cell r="M13" t="str">
            <v>1. Úprava všeobecne záväzných právnych predpisov súvisiacich s určením rozsahu údajov a okruhu subjektov oprávnených konzumovať údaje z NCZI. 
2.Po právnej analýze možná úprava zákona č. 461/2003 Z. z.  súvisiaca so zmenou konzumovaných dát z NCZI</v>
          </cell>
          <cell r="N13" t="str">
            <v>Q4 2025</v>
          </cell>
          <cell r="O13" t="str">
            <v>Must have</v>
          </cell>
          <cell r="P13" t="str">
            <v>áno</v>
          </cell>
          <cell r="R13" t="str">
            <v>Vytvorenie odpisu o prerušení tehotenstva</v>
          </cell>
        </row>
        <row r="14">
          <cell r="B14" t="str">
            <v>ŽS7_BP_10</v>
          </cell>
          <cell r="C14" t="str">
            <v>ŽS7_02 Prerušenie tehotenstva</v>
          </cell>
          <cell r="D14" t="str">
            <v>NCZI</v>
          </cell>
          <cell r="E14" t="str">
            <v xml:space="preserve">V prípade ukončenia tehotenstva vie tehotná žena (poistenkyňa) jednoducho oznámiť skutočnosť relevantným inštitúciam štátu. </v>
          </cell>
          <cell r="F14" t="str">
            <v>Integrácia</v>
          </cell>
          <cell r="G14" t="str">
            <v xml:space="preserve">Rozšírenie poskytovaných dát do SP </v>
          </cell>
          <cell r="H14" t="str">
            <v>Rozšírenie poskytovaných dát do SP o dátum prerušenia tehotenstva</v>
          </cell>
          <cell r="I14" t="str">
            <v>Národný zdravotnícky informačný systém (NZIS)</v>
          </cell>
          <cell r="J14" t="str">
            <v>Úprava NZIS</v>
          </cell>
          <cell r="K14" t="str">
            <v>MZ SR - uprava legislatívy a realizácia ŽS7_BP_08</v>
          </cell>
          <cell r="L14" t="str">
            <v>n/a</v>
          </cell>
          <cell r="M14" t="str">
            <v xml:space="preserve">Úprava všeobecne záväzných právnych predpisov súvisiacich s určením rozsahu údajov a okruhu subjektov oprávnených konzumovať údaje z NCZI. </v>
          </cell>
          <cell r="N14" t="str">
            <v>Q4 2025</v>
          </cell>
          <cell r="O14" t="str">
            <v>Must have</v>
          </cell>
          <cell r="P14" t="str">
            <v>áno</v>
          </cell>
        </row>
        <row r="15">
          <cell r="B15" t="str">
            <v>ŽS7_BP_13</v>
          </cell>
          <cell r="C15" t="str">
            <v>ŽS7_02 Prerušenie tehotenstva</v>
          </cell>
          <cell r="D15" t="str">
            <v>MZ SR</v>
          </cell>
          <cell r="E15" t="str">
            <v xml:space="preserve">Tehotná žena (poistenkyňa) vie jednoducho podať žiadosť o umelé prerušenie tehotenstva. </v>
          </cell>
          <cell r="F15" t="str">
            <v>Proces/ Legislatíva</v>
          </cell>
          <cell r="G15" t="str">
            <v>Optimalizácia formulára pri prerušení tehotenstva</v>
          </cell>
          <cell r="H15" t="str">
            <v>Úprava a zníženie počtu polí formulára - Žiadosť o umelé prerušenie tehotenstva a Hlásenie potratu. Elektronizácia formulára v maximálne možnej miere.</v>
          </cell>
          <cell r="I15" t="str">
            <v>Národný zdravotnícky informačný systém (NZIS), IS nemocnice, IS ambulancie</v>
          </cell>
          <cell r="J15" t="str">
            <v>Úprava IS ambulantných lekárov/špecialistov, nemocníc a úprava eZdravie</v>
          </cell>
          <cell r="K15" t="str">
            <v>MZ SR - úprava legislatívy a realizácia ŽS7_BP_08</v>
          </cell>
          <cell r="L15" t="str">
            <v>n/a</v>
          </cell>
          <cell r="M15" t="str">
            <v>Úprava všeobecne záväzných právnych predpisov súvisiacich s určením rozsahu údajov a okruhu subjektov oprávnených konzumovať údaje z NCZI (napr. metodické usmernenie k žiadosti o UPT).</v>
          </cell>
          <cell r="N15" t="str">
            <v>Q4 2025</v>
          </cell>
          <cell r="O15" t="str">
            <v>Must have</v>
          </cell>
          <cell r="P15" t="str">
            <v>nie</v>
          </cell>
        </row>
        <row r="16">
          <cell r="B16" t="str">
            <v>ŽS7_BP_14</v>
          </cell>
          <cell r="C16" t="str">
            <v>ŽS7_03 Oznámenia v tehotenstve</v>
          </cell>
          <cell r="D16" t="str">
            <v>NCZI</v>
          </cell>
          <cell r="E16" t="str">
            <v>Tehotná žena (poistenkyňa) má minimalizované oznamovacie povinnosti voči relevantným štátnym inštitúciam.</v>
          </cell>
          <cell r="F16" t="str">
            <v>Integrácia</v>
          </cell>
          <cell r="G16" t="str">
            <v>Poskytovanie dátumu očakávaného pôrodu SP</v>
          </cell>
          <cell r="H16" t="str">
            <v>Rozšírenie dátových štruktúr smerom k umožneniu poskytnutia dátumu očakávaného pôrodu SP</v>
          </cell>
          <cell r="I16" t="str">
            <v>Národný zdravotnícky informačný systém (NZIS)</v>
          </cell>
          <cell r="J16" t="str">
            <v>Úprava NZIS</v>
          </cell>
          <cell r="K16" t="str">
            <v>MZ SR - úprava legislatívy a realizácia ŽS7_BP_01</v>
          </cell>
          <cell r="L16" t="str">
            <v>n/a</v>
          </cell>
          <cell r="M16" t="str">
            <v xml:space="preserve">Úprava všeobecne záväzných právnych predpisov súvisiacich s určením rozsahu údajov a okruhu subjektov oprávnených konzumovať údaje z NCZI. </v>
          </cell>
          <cell r="N16" t="str">
            <v>Q4 2025</v>
          </cell>
          <cell r="O16" t="str">
            <v>Must have</v>
          </cell>
          <cell r="P16" t="str">
            <v>áno</v>
          </cell>
        </row>
        <row r="17">
          <cell r="B17" t="str">
            <v>ŽS7_BP_15</v>
          </cell>
          <cell r="C17" t="str">
            <v>ŽS7_03 Oznámenia v tehotenstve</v>
          </cell>
          <cell r="D17" t="str">
            <v xml:space="preserve">SP </v>
          </cell>
          <cell r="E17" t="str">
            <v>Tehotná žena (poistenkyňa) má minimalizované oznamovacie povinnosti voči relevantným štátnym inštitúciam.</v>
          </cell>
          <cell r="F17" t="str">
            <v>Integrácia</v>
          </cell>
          <cell r="G17" t="str">
            <v>Rozšírenie konzumovaných dát z NCZI</v>
          </cell>
          <cell r="H17" t="str">
            <v>Rozširenie konzumovaných dát z NCZI o očakávaný dátum pôrodu</v>
          </cell>
          <cell r="I17" t="str">
            <v>IS SP, centrálne komponenty SP</v>
          </cell>
          <cell r="J17" t="str">
            <v>Úprava IS SP, centrálne komponenty SP</v>
          </cell>
          <cell r="K17" t="str">
            <v>Realizácia ŽS7_BP_14</v>
          </cell>
          <cell r="L17" t="str">
            <v>n/a</v>
          </cell>
          <cell r="M17" t="str">
            <v>Úprava všeobecne záväzných právnych predpisov súvisiacich s rozšírením konzumovaných údajov z NCZI.</v>
          </cell>
          <cell r="N17" t="str">
            <v>Q4 2025</v>
          </cell>
          <cell r="O17" t="str">
            <v>Must have</v>
          </cell>
          <cell r="P17" t="str">
            <v>áno</v>
          </cell>
        </row>
        <row r="18">
          <cell r="B18" t="str">
            <v>ŽS7_BP_16</v>
          </cell>
          <cell r="C18" t="str">
            <v>ŽS7_03 Oznámenia v tehotenstve</v>
          </cell>
          <cell r="D18" t="str">
            <v>NCZI</v>
          </cell>
          <cell r="E18" t="str">
            <v>Tehotná žena (poistenkyňa) má minimalizované oznamovacie povinnosti voči relevantným štátnym inštitúciam.</v>
          </cell>
          <cell r="F18" t="str">
            <v>Integrácia</v>
          </cell>
          <cell r="G18" t="str">
            <v>Poskytovanie dátumu očakávaného pôrodu ÚPSVaR</v>
          </cell>
          <cell r="H18" t="str">
            <v>Rozšírenie dátových štruktúr smerom k umožneniu poskytnutia dátumu očakávaného pôrodu ÚPSVaR účely proaktívneho poskytnutia ochranného príspevku k pomoci v hmotnej núdzi</v>
          </cell>
          <cell r="I18" t="str">
            <v>Národný zdravotnícky informačný systém (NZIS)</v>
          </cell>
          <cell r="J18" t="str">
            <v>Úprava NZIS</v>
          </cell>
          <cell r="K18" t="str">
            <v>MZ SR - úprava legislatívy a realizácia ŽS7_BP_01</v>
          </cell>
          <cell r="L18" t="str">
            <v>n/a</v>
          </cell>
          <cell r="M18" t="str">
            <v xml:space="preserve">Úprava všeobecne záväzných právnych predpisov súvisiacich s určením rozsahu údajov a okruhu subjektov oprávnených konzumovať údaje z NCZI. </v>
          </cell>
          <cell r="N18" t="str">
            <v>Q4 2025</v>
          </cell>
          <cell r="O18" t="str">
            <v>Must have</v>
          </cell>
          <cell r="P18" t="str">
            <v>áno</v>
          </cell>
        </row>
        <row r="19">
          <cell r="B19" t="str">
            <v>ŽS7_BP_17</v>
          </cell>
          <cell r="C19" t="str">
            <v>ŽS7_03 Oznámenia v tehotenstve</v>
          </cell>
          <cell r="D19" t="str">
            <v>MPSVaR</v>
          </cell>
          <cell r="E19" t="str">
            <v>Tehotná žena (poistenkyňa) má minimalizované oznamovacie povinnosti voči relevantným štátnym inštitúciam.</v>
          </cell>
          <cell r="F19" t="str">
            <v>Integrácia</v>
          </cell>
          <cell r="G19" t="str">
            <v>Rozšírenie konzumovaných dát z NCZI</v>
          </cell>
          <cell r="H19" t="str">
            <v>Rozširenie konzumovaných dát z NCZI o očakávaný dátum pôrodu pre účely proaktívneho poskytnutia pomoci v hmotnej núdzi</v>
          </cell>
          <cell r="I19" t="str">
            <v>IS RSD</v>
          </cell>
          <cell r="J19" t="str">
            <v xml:space="preserve">Úprava IS RSD </v>
          </cell>
          <cell r="K19" t="str">
            <v>MPSVaR - úprava legislatívy a realizácia ŽS7_BP_16</v>
          </cell>
          <cell r="L19" t="str">
            <v>n/a</v>
          </cell>
          <cell r="M19" t="str">
            <v>Úprava relevantnej legislatívy SR v súvislosti s optimalizáciou oznamovacej povinnosti (napr. konzumácia údajov z NCZI)</v>
          </cell>
          <cell r="N19" t="str">
            <v>Q4 2025</v>
          </cell>
          <cell r="O19" t="str">
            <v>Must have</v>
          </cell>
          <cell r="P19" t="str">
            <v>áno</v>
          </cell>
          <cell r="R19" t="str">
            <v>1Q 2025 - úprava legislatívy
3Q 2025 - integrácia</v>
          </cell>
        </row>
        <row r="20">
          <cell r="B20" t="str">
            <v>ŽS7_BP_18</v>
          </cell>
          <cell r="C20" t="str">
            <v>ŽS7_03 Oznámenia v tehotenstve</v>
          </cell>
          <cell r="D20" t="str">
            <v>MPSVaR</v>
          </cell>
          <cell r="E20" t="str">
            <v>Tehotná žena (poistenkyňa) má minimalizované oznamovacie povinnosti voči relevantným štátnym inštitúciam.</v>
          </cell>
          <cell r="F20" t="str">
            <v>Informačné systémy</v>
          </cell>
          <cell r="G20" t="str">
            <v>Úprava IS na spracovanie dát z NCZI</v>
          </cell>
          <cell r="H20" t="str">
            <v>Rozšírenie relevantných informačných systémov na spracovanie dát z NCZI pre účely proaktívneho poskytnutia pomoci v hmotnej núdzi</v>
          </cell>
          <cell r="I20" t="str">
            <v>IS ÚPSVaR</v>
          </cell>
          <cell r="J20" t="str">
            <v>Úprava IS ÚPSVaR</v>
          </cell>
          <cell r="K20" t="str">
            <v>Realizácia ŽS7_BP_17</v>
          </cell>
          <cell r="L20" t="str">
            <v>n/a</v>
          </cell>
          <cell r="M20" t="str">
            <v xml:space="preserve">Úprava relevantnej legislatívy SR v súvislosti s optimalizáciou oznamovacej povinnosti </v>
          </cell>
          <cell r="N20" t="str">
            <v>Q4 2025</v>
          </cell>
          <cell r="O20" t="str">
            <v>Must have</v>
          </cell>
          <cell r="P20" t="str">
            <v>áno</v>
          </cell>
          <cell r="R20" t="str">
            <v>1Q 2025 - úprava legislatívy
4Q 2025 - úprava IS</v>
          </cell>
        </row>
        <row r="21">
          <cell r="B21" t="str">
            <v>ŽS7_BP_19</v>
          </cell>
          <cell r="C21" t="str">
            <v>ŽS7_03 Oznámenia v tehotenstve</v>
          </cell>
          <cell r="D21" t="str">
            <v xml:space="preserve">SP </v>
          </cell>
          <cell r="E21" t="str">
            <v>Tehotná žena (poistenkyňa) má minimalizované oznamovacie povinnosti voči relevantným štátnym inštitúciám.</v>
          </cell>
          <cell r="F21" t="str">
            <v>Informačné systémy</v>
          </cell>
          <cell r="G21" t="str">
            <v>Automatizované spracovanie ODP - rozšírenie IS SP nemocenských dávok</v>
          </cell>
          <cell r="H21" t="str">
            <v>Rozšírenie informačného systému nemocenských dávok IS SP o automatizované spracovanie ODP</v>
          </cell>
          <cell r="I21" t="str">
            <v>IS SP, centrálne komponenty SP</v>
          </cell>
          <cell r="J21" t="str">
            <v>Rozšírenie IS SP, centrálne komponenty SP</v>
          </cell>
          <cell r="K21" t="str">
            <v>MPSVaR - úprava legislatívy a realizácia ŽS7_BP_15</v>
          </cell>
          <cell r="L21" t="str">
            <v>n/a</v>
          </cell>
          <cell r="M21" t="str">
            <v>Úprava relevantnej legislatívy SR v súvislosti s optimalizáciou oznamovacej povinnosti (napr. konzumácia údajov z NCZI)</v>
          </cell>
          <cell r="N21" t="str">
            <v>Q4 2025</v>
          </cell>
          <cell r="O21" t="str">
            <v>Must have</v>
          </cell>
          <cell r="P21" t="str">
            <v>nie</v>
          </cell>
          <cell r="Q21" t="str">
            <v>Riešenie aj pre ŽS8</v>
          </cell>
          <cell r="R21" t="str">
            <v> </v>
          </cell>
        </row>
        <row r="22">
          <cell r="B22" t="str">
            <v>ŽS7_BP_19a</v>
          </cell>
          <cell r="C22" t="str">
            <v>ŽS7_03 Oznámenia v tehotenstve</v>
          </cell>
          <cell r="D22" t="str">
            <v xml:space="preserve">SP </v>
          </cell>
          <cell r="E22" t="str">
            <v>Tehotná žena (poistenkyňa) má minimalizované oznamovacie povinnosti voči relevantným štátnym inštitúciám.</v>
          </cell>
          <cell r="F22" t="str">
            <v>Informačné systémy</v>
          </cell>
          <cell r="G22" t="str">
            <v>Automatizované spracovanie ODP - automatizácia procesu</v>
          </cell>
          <cell r="H22" t="str">
            <v>Automatizácia a optimalizácia procesu výpočtu dávky- proces a notifikácia</v>
          </cell>
          <cell r="I22" t="str">
            <v>IS SP, centrálne komponenty SP</v>
          </cell>
          <cell r="J22" t="str">
            <v>Rozšírenie IS SP, centrálne komponenty SP</v>
          </cell>
          <cell r="K22" t="str">
            <v>MPSVaR - úprava legislatívy a realizácia ŽS7_BP_15</v>
          </cell>
          <cell r="L22" t="str">
            <v>n/a</v>
          </cell>
          <cell r="M22" t="str">
            <v>Úprava relevantnej legislatívy SR v súvislosti s optimalizáciou oznamovacej povinnosti (napr. konzumácia údajov z NCZI)</v>
          </cell>
          <cell r="N22" t="str">
            <v>Q4 2025</v>
          </cell>
          <cell r="O22" t="str">
            <v>Must have</v>
          </cell>
          <cell r="P22" t="str">
            <v>nie</v>
          </cell>
          <cell r="Q22" t="str">
            <v>Riešenie aj pre ŽS8</v>
          </cell>
          <cell r="R22" t="str">
            <v> </v>
          </cell>
        </row>
        <row r="23">
          <cell r="B23" t="str">
            <v>ŽS7_BP_19b</v>
          </cell>
          <cell r="C23" t="str">
            <v>ŽS7_03 Oznámenia v tehotenstve</v>
          </cell>
          <cell r="D23" t="str">
            <v xml:space="preserve">SP </v>
          </cell>
          <cell r="E23" t="str">
            <v>Tehotná žena (poistenkyňa) má minimalizované oznamovacie povinnosti voči relevantným štátnym inštitúciám.</v>
          </cell>
          <cell r="F23" t="str">
            <v>Informačné systémy</v>
          </cell>
          <cell r="G23" t="str">
            <v>Automatizované spracovanie ODP - úprava relevantných ochranných lehôt</v>
          </cell>
          <cell r="H23" t="str">
            <v>Automatizácia a optimalizácia procesu úpravy relevantných ochranných lehôt - výpočty a funkcionality</v>
          </cell>
          <cell r="I23" t="str">
            <v>IS SP, centrálne komponenty SP</v>
          </cell>
          <cell r="J23" t="str">
            <v>Rozšírenie IS SP, centrálne komponenty SP</v>
          </cell>
          <cell r="K23" t="str">
            <v>MPSVaR - úprava legislatívy a realizácia ŽS7_BP_15</v>
          </cell>
          <cell r="L23" t="str">
            <v>n/a</v>
          </cell>
          <cell r="M23" t="str">
            <v>Úprava relevantnej legislatívy SR v súvislosti s optimalizáciou oznamovacej povinnosti (napr. konzumácia údajov z NCZI)</v>
          </cell>
          <cell r="N23" t="str">
            <v>Q4 2025</v>
          </cell>
          <cell r="O23" t="str">
            <v>Must have</v>
          </cell>
          <cell r="P23" t="str">
            <v>nie</v>
          </cell>
          <cell r="Q23" t="str">
            <v>Riešenie aj pre ŽS8</v>
          </cell>
          <cell r="R23" t="str">
            <v> </v>
          </cell>
        </row>
        <row r="24">
          <cell r="B24" t="str">
            <v>ŽS7_BP_19c</v>
          </cell>
          <cell r="C24" t="str">
            <v>ŽS7_03 Oznámenia v tehotenstve</v>
          </cell>
          <cell r="D24" t="str">
            <v xml:space="preserve">SP </v>
          </cell>
          <cell r="E24" t="str">
            <v>Tehotná žena (poistenkyňa) má minimalizované oznamovacie povinnosti voči relevantným štátnym inštitúciám.</v>
          </cell>
          <cell r="F24" t="str">
            <v>Informačné systémy</v>
          </cell>
          <cell r="G24" t="str">
            <v>Zavedenie elektronizácie a automatizácie procesu spracovania ODP - výkon sociálneho poistenia</v>
          </cell>
          <cell r="H24" t="str">
            <v>Úprava existujúcich funkcionalít IS SP pri spracovaní ODP - výkon sociálneho poistenia</v>
          </cell>
          <cell r="I24" t="str">
            <v>IS SP, centrálne komponenty SP</v>
          </cell>
          <cell r="J24" t="str">
            <v>Úprava IS SP a centrálnych komponentov SP</v>
          </cell>
          <cell r="K24" t="str">
            <v>IS SP, centrálne komponenty SP</v>
          </cell>
          <cell r="L24" t="str">
            <v>n/a</v>
          </cell>
          <cell r="M24" t="str">
            <v>n/a</v>
          </cell>
          <cell r="N24" t="str">
            <v>Q1 2026</v>
          </cell>
          <cell r="O24" t="str">
            <v>Must have</v>
          </cell>
          <cell r="P24" t="str">
            <v>nie</v>
          </cell>
          <cell r="Q24" t="str">
            <v>Riešenie aj pre ostatné ŽS</v>
          </cell>
          <cell r="R24" t="str">
            <v> </v>
          </cell>
        </row>
        <row r="25">
          <cell r="B25" t="str">
            <v>ŽS7_BP_19d</v>
          </cell>
          <cell r="C25" t="str">
            <v>ŽS7_03 Oznámenia v tehotenstve</v>
          </cell>
          <cell r="D25" t="str">
            <v xml:space="preserve">SP </v>
          </cell>
          <cell r="E25" t="str">
            <v>Tehotná žena (poistenkyňa) má minimalizované oznamovacie povinnosti voči relevantným štátnym inštitúciám.</v>
          </cell>
          <cell r="F25" t="str">
            <v>Informačné systémy</v>
          </cell>
          <cell r="G25" t="str">
            <v xml:space="preserve">Zavedenie a rozšírenie integrácií systémov IS SP v súvislosti s procesom spracovania ODP a predvypĺňania formulárov  </v>
          </cell>
          <cell r="H25" t="str">
            <v>Integrácia systémov IS SP v súvislosti s procesmi spracovania ODP a predvypĺňania formulárov</v>
          </cell>
          <cell r="I25" t="str">
            <v>portál SP, IS SP, centrálne komponenty SP</v>
          </cell>
          <cell r="J25" t="str">
            <v>Úprava IS SP, centrálnych komponentov SP, formuláre</v>
          </cell>
          <cell r="K25" t="str">
            <v>portál SP, IS SP, mÚPVS, centrálne komponenty SP</v>
          </cell>
          <cell r="L25" t="str">
            <v>n/a</v>
          </cell>
          <cell r="M25" t="str">
            <v>n/a</v>
          </cell>
          <cell r="N25" t="str">
            <v>Q1 2026</v>
          </cell>
          <cell r="O25" t="str">
            <v>Must have</v>
          </cell>
          <cell r="P25" t="str">
            <v>áno</v>
          </cell>
          <cell r="Q25" t="str">
            <v>Riešenie aj pre ostatné ŽS</v>
          </cell>
          <cell r="R25" t="str">
            <v> </v>
          </cell>
        </row>
        <row r="26">
          <cell r="B26" t="str">
            <v>ŽS7_BP_20</v>
          </cell>
          <cell r="C26" t="str">
            <v>ŽS7_04 Vyšetrenia v tehotenstve</v>
          </cell>
          <cell r="D26" t="str">
            <v>NCZI</v>
          </cell>
          <cell r="E26" t="str">
            <v>Tehotná žena (poistenkyňa) má  prístup ku všetkým dôležitým informáciám z vyšetrení počas tehotenstva v elektronickej a štruktúrovanej forme.</v>
          </cell>
          <cell r="F26" t="str">
            <v>Informačné systémy</v>
          </cell>
          <cell r="G26" t="str">
            <v>Úprava záznamu z vyšetrenia tehotnej ženy</v>
          </cell>
          <cell r="H26" t="str">
            <v xml:space="preserve">
Úprava záznamu z vyšetrenia a rozšírenie dátových štruktúr pre potreby vedenia dokumentácie tehotnej ženy a pre potreby eTK
</v>
          </cell>
          <cell r="I26" t="str">
            <v>Národný zdravotnícky informačný systém (NZIS), ambulantné/nemocničné IS</v>
          </cell>
          <cell r="J26" t="str">
            <v>Úprava NZIS, ambulatných/nemocničných IS</v>
          </cell>
          <cell r="K26" t="str">
            <v>MZ SR - úprava legislatívy a realizácia ŽS7_BP_02</v>
          </cell>
          <cell r="L26" t="str">
            <v>n/a</v>
          </cell>
          <cell r="M26" t="str">
            <v>Úprava všeobecne záväzných právnych predpisov súvisiacich s poskytovaním zdravotnej starostlivosti</v>
          </cell>
          <cell r="N26" t="str">
            <v>Q4 2025</v>
          </cell>
          <cell r="O26" t="str">
            <v>Must have</v>
          </cell>
          <cell r="P26" t="str">
            <v>nie</v>
          </cell>
        </row>
        <row r="27">
          <cell r="B27" t="str">
            <v>ŽS7_BP_21</v>
          </cell>
          <cell r="C27" t="str">
            <v>ŽS7_04 Vyšetrenia v tehotenstve</v>
          </cell>
          <cell r="D27" t="str">
            <v>NCZI</v>
          </cell>
          <cell r="E27" t="str">
            <v>Tehotná žena (poistenkyňa) má  prístup ku všetkým dôležitým informáciám z vyšetrení počas tehotenstva v elektronickej a štruktúrovanej forme.</v>
          </cell>
          <cell r="F27" t="str">
            <v>Informačné systémy</v>
          </cell>
          <cell r="G27" t="str">
            <v>Automatizovaná aktualizácia elektronickej tehotenskej knižky</v>
          </cell>
          <cell r="H27" t="str">
            <v>Rozšírenie portfólia služieb elektronického zdravotníctva</v>
          </cell>
          <cell r="I27" t="str">
            <v>Národný zdravotnícky informačný systém (NZIS)</v>
          </cell>
          <cell r="J27" t="str">
            <v>Úprava NZIS, EZK</v>
          </cell>
          <cell r="K27" t="str">
            <v>MZ SR - úprava legislatívy a realizácia ŽS7_BP_20</v>
          </cell>
          <cell r="L27" t="str">
            <v>n/a</v>
          </cell>
          <cell r="M27" t="str">
            <v>Úprava všeobecne záväzných právnych predpisov súvisiacich s poskytovaním zdravotnej starostlivosti</v>
          </cell>
          <cell r="N27" t="str">
            <v>Q4 2025</v>
          </cell>
          <cell r="O27" t="str">
            <v>Must have</v>
          </cell>
          <cell r="P27" t="str">
            <v>nie</v>
          </cell>
          <cell r="R27" t="str">
            <v>Rozšírenie portfólia služieb elektronického zdravotníctva (aktualizácia eTK)</v>
          </cell>
        </row>
        <row r="28">
          <cell r="B28" t="str">
            <v>ŽS7_BP_22</v>
          </cell>
          <cell r="C28" t="str">
            <v>ŽS7_05 Žiadosť o tehotenské</v>
          </cell>
          <cell r="D28" t="str">
            <v xml:space="preserve">SP </v>
          </cell>
          <cell r="E28" t="str">
            <v>Tehotná žena (poistenkyňa) nemusí počas tehotenstva žiadať o tehotenské, štát jej ho proaktívne vyplatí.</v>
          </cell>
          <cell r="F28" t="str">
            <v>Informačné systémy</v>
          </cell>
          <cell r="G28" t="str">
            <v>Proaktívne poskytovanie dávky nemocenského poistenia - tehotenské - rozšírenie IS SP</v>
          </cell>
          <cell r="H28" t="str">
            <v>Rozšírenie informačného systému IS SP o proaktívne poskytovanie dávky nemocenského poistenia - tehotenské</v>
          </cell>
          <cell r="I28" t="str">
            <v>IS SP, centrálne komponenty SP</v>
          </cell>
          <cell r="J28" t="str">
            <v>Rozšírenie IS SP, centrálne komponenty SP</v>
          </cell>
          <cell r="K28" t="str">
            <v>MPSVaR - úprava legislatívy a realizácia ŽS7_BP_09</v>
          </cell>
          <cell r="L28" t="str">
            <v>n/a</v>
          </cell>
          <cell r="M28" t="str">
            <v>Úprava zákona č. 461/2003 Z. z.  súvisiaca so zmenou ukončenia poskytovaných dávok (najmä tehotenské)</v>
          </cell>
          <cell r="N28" t="str">
            <v>Q4 2025</v>
          </cell>
          <cell r="O28" t="str">
            <v>Must have</v>
          </cell>
          <cell r="P28" t="str">
            <v>áno</v>
          </cell>
          <cell r="Q28" t="str">
            <v> </v>
          </cell>
          <cell r="R28" t="str">
            <v xml:space="preserve">a) Rozšírenie informačného systému SP na prijímanie a spracovanie dát z NCZI
b) Optimalizácia spôsobu ukončenia poskytovania relevantných dávok </v>
          </cell>
        </row>
        <row r="29">
          <cell r="B29" t="str">
            <v>ŽS7_BP_22a</v>
          </cell>
          <cell r="C29" t="str">
            <v>ŽS7_05 Žiadosť o tehotenské</v>
          </cell>
          <cell r="D29" t="str">
            <v xml:space="preserve">SP </v>
          </cell>
          <cell r="E29" t="str">
            <v>Tehotná žena (poistenkyňa) nemusí počas tehotenstva žiadať o tehotenské, štát jej ho proaktívne vyplatí.</v>
          </cell>
          <cell r="F29" t="str">
            <v>Informačné systémy</v>
          </cell>
          <cell r="G29" t="str">
            <v>Proaktívne poskytovanie dávky nemocenského poistenia - tehotenské - automatizácia procesu</v>
          </cell>
          <cell r="H29" t="str">
            <v>Automatizácia a optimalizácia procesu proaktívneho poskytovania dávky nemocenského poistenia - tehotenské - proces a notifikácia</v>
          </cell>
          <cell r="I29" t="str">
            <v>IS SP, centrálne komponenty SP</v>
          </cell>
          <cell r="J29" t="str">
            <v>Rozšírenie IS SP, centrálne komponenty SP</v>
          </cell>
          <cell r="K29" t="str">
            <v>MPSVaR - úprava legislatívy a realizácia ŽS7_BP_09</v>
          </cell>
          <cell r="L29" t="str">
            <v>n/a</v>
          </cell>
          <cell r="M29" t="str">
            <v>Úprava zákona č. 461/2003 Z. z.  súvisiaca so zmenou ukončenia poskytovaných dávok (najmä tehotenské)</v>
          </cell>
          <cell r="N29" t="str">
            <v>Q1 2026</v>
          </cell>
          <cell r="O29" t="str">
            <v>Must have</v>
          </cell>
          <cell r="P29" t="str">
            <v>áno</v>
          </cell>
          <cell r="Q29" t="str">
            <v> </v>
          </cell>
          <cell r="R29" t="str">
            <v> </v>
          </cell>
        </row>
        <row r="30">
          <cell r="B30" t="str">
            <v>ŽS7_BP_22b</v>
          </cell>
          <cell r="C30" t="str">
            <v>ŽS7_05 Žiadosť o tehotenské</v>
          </cell>
          <cell r="D30" t="str">
            <v xml:space="preserve">SP </v>
          </cell>
          <cell r="E30" t="str">
            <v>Tehotná žena (poistenkyňa) nemusí počas tehotenstva žiadať o tehotenské, štát jej ho proaktívne vyplatí.</v>
          </cell>
          <cell r="F30" t="str">
            <v>Informačné systémy</v>
          </cell>
          <cell r="G30" t="str">
            <v>Proaktívne poskytovanie dávky nemocenského poistenia - tehotenské - (výpočty)</v>
          </cell>
          <cell r="H30" t="str">
            <v>Automatizácia a optimalizácia procesu proaktívneho poskytovania dávky nemocenského poistenia - tehotenské - výpočty a hmotnoprávne podmienky</v>
          </cell>
          <cell r="I30" t="str">
            <v>IS SP, centrálne komponenty SP</v>
          </cell>
          <cell r="J30" t="str">
            <v>Rozšírenie IS SP, centrálne komponenty SP</v>
          </cell>
          <cell r="K30" t="str">
            <v>MPSVaR - úprava legislatívy a realizácia ŽS7_BP_09</v>
          </cell>
          <cell r="L30" t="str">
            <v>n/a</v>
          </cell>
          <cell r="M30" t="str">
            <v>Úprava zákona č. 461/2003 Z. z.  súvisiaca so zmenou ukončenia poskytovaných dávok (najmä tehotenské)</v>
          </cell>
          <cell r="N30" t="str">
            <v>Q1 2026</v>
          </cell>
          <cell r="O30" t="str">
            <v>Must have</v>
          </cell>
          <cell r="P30" t="str">
            <v>áno</v>
          </cell>
          <cell r="Q30" t="str">
            <v> </v>
          </cell>
          <cell r="R30" t="str">
            <v> </v>
          </cell>
        </row>
        <row r="31">
          <cell r="B31" t="str">
            <v>ŽS7_BP_22c</v>
          </cell>
          <cell r="C31" t="str">
            <v>ŽS7_05 Žiadosť o tehotenské</v>
          </cell>
          <cell r="D31" t="str">
            <v xml:space="preserve">SP </v>
          </cell>
          <cell r="E31" t="str">
            <v>Tehotná žena (poistenkyňa) nemusí počas tehotenstva žiadať o tehotenské, štát jej ho proaktívne vyplatí.</v>
          </cell>
          <cell r="F31" t="str">
            <v>Informačné systémy</v>
          </cell>
          <cell r="G31" t="str">
            <v>Úprava portálu SP o informácie súvisiace s poskytovaním dávky nemocenského poistenia a stavov jeho spracovania - tehotenské</v>
          </cell>
          <cell r="H31" t="str">
            <v>Rozšírenie sprístupňovaných údajov o dávke nemocenského poistenia (tehotenské) a jej stavov na portáli SP</v>
          </cell>
          <cell r="I31" t="str">
            <v>portál SP, IS SP, centrálne komponenty SP</v>
          </cell>
          <cell r="J31" t="str">
            <v>Úprava portálu SP, centrálnych komponentov SP a IS SP</v>
          </cell>
          <cell r="K31" t="str">
            <v>portál SP, IS SP, centrálne komponenty SP, MPSVaR - úprava legislatívy a realizácia ŽS7_BP_19</v>
          </cell>
          <cell r="L31" t="str">
            <v>n/a</v>
          </cell>
          <cell r="M31" t="str">
            <v>n/a</v>
          </cell>
          <cell r="N31" t="str">
            <v>Q1 2026</v>
          </cell>
          <cell r="O31" t="str">
            <v>Must have</v>
          </cell>
          <cell r="P31" t="str">
            <v>áno</v>
          </cell>
          <cell r="Q31" t="str">
            <v> </v>
          </cell>
          <cell r="R31" t="str">
            <v> </v>
          </cell>
        </row>
        <row r="32">
          <cell r="B32" t="str">
            <v>ŽS7_BP_23</v>
          </cell>
          <cell r="C32" t="str">
            <v>ŽS7_05 Žiadosť o tehotenské</v>
          </cell>
          <cell r="D32" t="str">
            <v xml:space="preserve">SP </v>
          </cell>
          <cell r="E32" t="str">
            <v>Tehotná žena (poistenkyňa) chce byť priebežne notifikovaná o stave konania, aby vedela, čo sa v rámci konania o dávke deje</v>
          </cell>
          <cell r="F32" t="str">
            <v>Notifikácie</v>
          </cell>
          <cell r="G32" t="str">
            <v>Notifikácia poistenca pri zmene stavu konania o dávke</v>
          </cell>
          <cell r="H32" t="str">
            <v>Notifikácia občana (poistenca) o zmene stavu spracovania dávky:
- o začatí konania a jeho priebehu
- o priznaní/nepriznaní nároku na dávku
- o ukončení poskytovania dávky 
a zasielanie informácií - EVENTY	"nový notifikačný modul</v>
          </cell>
          <cell r="I32" t="str">
            <v xml:space="preserve">CAMP, centrálny notifikačný modul
</v>
          </cell>
          <cell r="J32" t="str">
            <v>Backendové práce súvisiace s prípravou integrácie na CZU, COP a CNM</v>
          </cell>
          <cell r="K32" t="str">
            <v>n/a</v>
          </cell>
          <cell r="L32" t="str">
            <v xml:space="preserve">ŽS_CBP_19, </v>
          </cell>
          <cell r="M32" t="str">
            <v>Zmena 461/2003 Z. z. - úprava povinnosti SP na minimálny rozsah zverejňovaných údajov</v>
          </cell>
          <cell r="N32" t="str">
            <v>Q1 2026</v>
          </cell>
          <cell r="O32" t="str">
            <v>Must have</v>
          </cell>
          <cell r="P32" t="str">
            <v>nie</v>
          </cell>
          <cell r="Q32" t="str">
            <v>Pri notifikácii o začatí konania potrebujeme poskytnúť informáciu o čísle BÚ, na ktorý bude zasielaná priznaná dávka s možnosťou úpravy.</v>
          </cell>
        </row>
        <row r="33">
          <cell r="B33" t="str">
            <v>ŽS7_BP_23a</v>
          </cell>
          <cell r="C33" t="str">
            <v>ŽS7_05 Žiadosť o tehotenské</v>
          </cell>
          <cell r="D33" t="str">
            <v xml:space="preserve">SP </v>
          </cell>
          <cell r="E33" t="str">
            <v>Tehotná žena (poistenkyňa) chce byť priebežne notifikovaná o stave konania, aby vedela, čo sa v rámci konania o dávke deje</v>
          </cell>
          <cell r="F33" t="str">
            <v>Notifikácie</v>
          </cell>
          <cell r="G33" t="str">
            <v>Príprava systémov na možnosť informovať občana o zmenách v rámci konania o dávke tehotenské</v>
          </cell>
          <cell r="H33" t="str">
            <v>Sociálna poisťovňa upravuje svoje systémy a pripravuje informácie o zmenách súvisiach s konaním o dávke tehotenské</v>
          </cell>
          <cell r="I33" t="str">
            <v>IS SP, centrálne komponenty SP</v>
          </cell>
          <cell r="J33" t="str">
            <v>Úprava IS SP a centrálnych komponentov SP</v>
          </cell>
          <cell r="K33" t="str">
            <v>centrálne komponenty SP, ŠP SP, IS SP</v>
          </cell>
          <cell r="L33" t="str">
            <v> </v>
          </cell>
          <cell r="M33" t="str">
            <v>n/a</v>
          </cell>
          <cell r="N33" t="str">
            <v>Q1 2026</v>
          </cell>
          <cell r="O33" t="str">
            <v>Must have</v>
          </cell>
          <cell r="P33" t="str">
            <v>áno</v>
          </cell>
          <cell r="Q33" t="str">
            <v> </v>
          </cell>
          <cell r="R33" t="str">
            <v> </v>
          </cell>
        </row>
        <row r="34">
          <cell r="B34" t="str">
            <v>ŽS7_BP_24</v>
          </cell>
          <cell r="C34" t="str">
            <v>ŽS7_05 Žiadosť o tehotenské</v>
          </cell>
          <cell r="D34" t="str">
            <v xml:space="preserve">SP </v>
          </cell>
          <cell r="E34" t="str">
            <v>Tehotná žena (poistenkyňa) chce byť priebežne notifikovaná o stave konania, aby vedela, čo sa v rámci konania o dávke deje</v>
          </cell>
          <cell r="F34" t="str">
            <v>Notifikácie</v>
          </cell>
          <cell r="G34" t="str">
            <v>Zasielanie správ z portálu SP o zmene stavu v konaní o dávke</v>
          </cell>
          <cell r="H34" t="str">
            <v>Zaslanie správy občanovi (poistencovi) z portálu SP o zmene stavu spracovania dávky na kontaktné údaje získané od občana (e-mail, sms):
- o začatí konania a jeho priebehu
- o priznaní/nepriznaní nároku na dávku
- o ukončení poskytovania dávky 
- špecifické notifikácie</v>
          </cell>
          <cell r="I34" t="str">
            <v>portál SP</v>
          </cell>
          <cell r="J34" t="str">
            <v>Úprava/rozšírenie portálu SP</v>
          </cell>
          <cell r="K34" t="str">
            <v>Modul zasielania správ v portáli SP</v>
          </cell>
          <cell r="L34" t="str">
            <v>n/a</v>
          </cell>
          <cell r="M34" t="str">
            <v>n/a</v>
          </cell>
          <cell r="N34" t="str">
            <v>Q1 2026</v>
          </cell>
          <cell r="O34" t="str">
            <v>Nice to have</v>
          </cell>
          <cell r="P34" t="str">
            <v>nie</v>
          </cell>
          <cell r="R34" t="str">
            <v>BP bude realizovaná iba v prípade, ak nebude notifikácia zabezpečená cez mÚPVS</v>
          </cell>
        </row>
        <row r="35">
          <cell r="B35" t="str">
            <v>ŽS7_BP_25</v>
          </cell>
          <cell r="C35" t="str">
            <v>ŽS7_05 Žiadosť o tehotenské</v>
          </cell>
          <cell r="D35" t="str">
            <v xml:space="preserve">SP </v>
          </cell>
          <cell r="E35" t="str">
            <v>Tehotná žena (poistenkyňa) nemusí počas tehotenstva žiadať o tehotenské, štát jej ho proaktívne vyplatí.</v>
          </cell>
          <cell r="F35" t="str">
            <v>Proces/ Legislatíva</v>
          </cell>
          <cell r="G35" t="str">
            <v>Optimalizácia papierovej  žiadosti o tehotenské</v>
          </cell>
          <cell r="H35" t="str">
            <v xml:space="preserve">Optimalizácia množstva vstupných údajov, zníženie počtu zadávaných údajov pri papierovej a </v>
          </cell>
          <cell r="I35" t="str">
            <v xml:space="preserve">IS SP, </v>
          </cell>
          <cell r="J35" t="str">
            <v xml:space="preserve">Úprava IS SP, </v>
          </cell>
          <cell r="K35" t="str">
            <v>MPSVaR - úprava legislatívy a realizácia ŽS7_BP_22</v>
          </cell>
          <cell r="L35" t="str">
            <v>n/a</v>
          </cell>
          <cell r="M35" t="str">
            <v xml:space="preserve">Zmena zákona č. 461/2003 Z. z.  súvisiaca so zmenou dávky tehotenské na proaktívnu dávku </v>
          </cell>
          <cell r="N35" t="str">
            <v>Q4 2025</v>
          </cell>
          <cell r="O35" t="str">
            <v>Must have</v>
          </cell>
          <cell r="P35" t="str">
            <v>áno</v>
          </cell>
          <cell r="Q35" t="str">
            <v xml:space="preserve"> Dôvody ponechania papierovej aj elektronickej služby: lekár v zahraničí, resp. nesúhlas s poskytnutím údajov o očakávanom dátume pôrodu NCZI.</v>
          </cell>
          <cell r="R35" t="str">
            <v>Potrebné zavedenie možnosti opravy/doplnenia podania cez portál SP (zo zahraničia ak podávajú žiadosť) - teda okrem žiadosti umožniť aj nahlasovanie zmien</v>
          </cell>
        </row>
        <row r="36">
          <cell r="B36" t="str">
            <v>ŽS7_BP_25a</v>
          </cell>
          <cell r="C36" t="str">
            <v>ŽS7_05 Žiadosť o tehotenské</v>
          </cell>
          <cell r="D36" t="str">
            <v xml:space="preserve">SP </v>
          </cell>
          <cell r="E36" t="str">
            <v>Tehotná žena (poistenkyňa) nemusí počas tehotenstva žiadať o tehotenské, štát jej ho proaktívne vyplatí.</v>
          </cell>
          <cell r="F36" t="str">
            <v>eFormuláre</v>
          </cell>
          <cell r="G36" t="str">
            <v>Optimalizácia elektronickej žiadosti o tehotenské</v>
          </cell>
          <cell r="H36" t="str">
            <v>Optimalizácia množstva vstupných údajov, zníženie počtu zadávaných údajov elektronickej žiadosti o tehotenské</v>
          </cell>
          <cell r="I36" t="str">
            <v>IS SP</v>
          </cell>
          <cell r="J36" t="str">
            <v xml:space="preserve">Úprava IS SP, </v>
          </cell>
          <cell r="K36" t="str">
            <v>KS_340574</v>
          </cell>
          <cell r="L36" t="str">
            <v>n/a</v>
          </cell>
          <cell r="M36" t="str">
            <v xml:space="preserve">Zmena zákona č. 461/2003 Z. z.  súvisiaca so zmenou dávky tehotenské na proaktívnu dávku </v>
          </cell>
          <cell r="N36" t="str">
            <v>Q4 2025</v>
          </cell>
          <cell r="O36" t="str">
            <v> </v>
          </cell>
          <cell r="P36" t="str">
            <v>áno</v>
          </cell>
          <cell r="Q36" t="str">
            <v> </v>
          </cell>
          <cell r="R36" t="str">
            <v> </v>
          </cell>
        </row>
        <row r="37">
          <cell r="B37" t="str">
            <v>ŽS7_BP_26d</v>
          </cell>
          <cell r="C37" t="str">
            <v>ŽS7_06 Žiadosť o vyrovnávaciu dávku</v>
          </cell>
          <cell r="D37" t="str">
            <v xml:space="preserve">SP </v>
          </cell>
          <cell r="E37" t="str">
            <v>Ak sa ženy (poistenkyne) týka preradenie na iný druh práce kvôli tehotenstvu/materstvu a tento druh práce je nižšie finančne ohodnotený, nemusí žiadať o vyrovnávaciu dávku, štát jej ju proaktívne vyplatí.</v>
          </cell>
          <cell r="F37" t="str">
            <v>Informačné systémy</v>
          </cell>
          <cell r="G37" t="str">
            <v>Úprava portálu SP o informácie súvisiace s poskytovaným dávky nemocenského poistenia a stavov jej spracovania - vyrovnávacia dávka</v>
          </cell>
          <cell r="H37" t="str">
            <v>Rozšírenie sprístupňovaných údajov o dávke nemocenského poistenia (vyrovnávacia dávka) a jej stavov na portáli SP</v>
          </cell>
          <cell r="I37" t="str">
            <v>portál SP, IS SP, centrálne komponenty SP</v>
          </cell>
          <cell r="J37" t="str">
            <v>Úprava portálu SP, centrálnych komponentov SP a IS SP</v>
          </cell>
          <cell r="K37" t="str">
            <v xml:space="preserve">portál SP, IS SP, centrálne komponenty SP, MPSVaR - úprava legislatívy a realizácia ŽS7_BP_31, ŽS7_BP_32, ŽS7_BP_33, </v>
          </cell>
          <cell r="L37" t="str">
            <v>n/a</v>
          </cell>
          <cell r="M37" t="str">
            <v>n/a</v>
          </cell>
          <cell r="N37" t="str">
            <v>Q1 2026</v>
          </cell>
          <cell r="O37" t="str">
            <v>Nice to have</v>
          </cell>
          <cell r="P37" t="str">
            <v>nie</v>
          </cell>
          <cell r="Q37" t="str">
            <v> </v>
          </cell>
          <cell r="R37" t="str">
            <v> </v>
          </cell>
        </row>
        <row r="38">
          <cell r="B38" t="str">
            <v>ŽS7_BP_27</v>
          </cell>
          <cell r="C38" t="str">
            <v>ŽS7_06 Žiadosť o vyrovnávaciu dávku</v>
          </cell>
          <cell r="D38" t="str">
            <v xml:space="preserve">SP </v>
          </cell>
          <cell r="E38" t="str">
            <v>Ak sa ženy (poistenkyne) týka preradenie na iný druh práce kvôli tehotenstvu/materstvu a tento druh práce je nižšie finančne ohodnotený, nemusí žiadať o vyrovnávaciu dávku, štát jej ju proaktívne vyplatí.</v>
          </cell>
          <cell r="F38" t="str">
            <v>Integrácia</v>
          </cell>
          <cell r="G38" t="str">
            <v>Rozšírenie poskytovaných dát pre ÚPSVaR cez CSRU</v>
          </cell>
          <cell r="H38" t="str">
            <v>Úprava informácií poskytovaých do CSRU o začatí konania a o posúdení nároku na vyrovnávaciu dávku</v>
          </cell>
          <cell r="I38" t="str">
            <v>IS SP,centrálne komponenty SP a CSRU</v>
          </cell>
          <cell r="J38" t="str">
            <v>Úprava IS SP a centrálnych komponentov SP</v>
          </cell>
          <cell r="K38" t="str">
            <v>n/a</v>
          </cell>
          <cell r="L38" t="str">
            <v>ŽS_CBP_9</v>
          </cell>
          <cell r="M38" t="str">
            <v>n/a</v>
          </cell>
          <cell r="N38" t="str">
            <v>Q1 2026</v>
          </cell>
          <cell r="O38" t="str">
            <v>Must have</v>
          </cell>
          <cell r="P38" t="str">
            <v>nie</v>
          </cell>
          <cell r="R38" t="str">
            <v>Na účely zúčtovania vyrovnávacej dávky s pomocou v hmotnej núdzi</v>
          </cell>
        </row>
        <row r="39">
          <cell r="B39" t="str">
            <v>ŽS7_BP_28a</v>
          </cell>
          <cell r="C39" t="str">
            <v>ŽS7_06 Žiadosť o vyrovnávaciu dávku</v>
          </cell>
          <cell r="D39" t="str">
            <v xml:space="preserve">SP </v>
          </cell>
          <cell r="E39" t="str">
            <v>Tehotná žena (poistenkyňa) chce byť priebežne notifikovaná o stave konania, aby vedela, čo sa v rámci konania o dávke deje</v>
          </cell>
          <cell r="F39" t="str">
            <v>Notifikácie</v>
          </cell>
          <cell r="G39" t="str">
            <v>Príprava systémov na možnosť informovať občana o zmenách v rámci konania o vyrovnávacej  dávke</v>
          </cell>
          <cell r="H39" t="str">
            <v>Sociálna poisťovňa upravuje svoje systémy a pripravuje informácie o zmenách súvisiach s konaním o vyrovnávacej dávke</v>
          </cell>
          <cell r="I39" t="str">
            <v>IS SP, centrálne komponenty SP</v>
          </cell>
          <cell r="J39" t="str">
            <v>Úprava IS SP a centrálnych komponentov SP</v>
          </cell>
          <cell r="K39" t="str">
            <v>centrálne komponenty SP, ŠP SP, IS SP</v>
          </cell>
          <cell r="L39" t="str">
            <v> </v>
          </cell>
          <cell r="M39" t="str">
            <v>n/a</v>
          </cell>
          <cell r="N39" t="str">
            <v>Q1 2026</v>
          </cell>
          <cell r="O39" t="str">
            <v>Must have</v>
          </cell>
          <cell r="P39" t="str">
            <v>áno</v>
          </cell>
          <cell r="Q39" t="str">
            <v> </v>
          </cell>
          <cell r="R39" t="str">
            <v> </v>
          </cell>
        </row>
        <row r="40">
          <cell r="B40" t="str">
            <v>ŽS7_BP_29</v>
          </cell>
          <cell r="C40" t="str">
            <v>ŽS7_06 Žiadosť o vyrovnávaciu dávku</v>
          </cell>
          <cell r="D40" t="str">
            <v xml:space="preserve">SP </v>
          </cell>
          <cell r="E40" t="str">
            <v>Tehotná žena (poistenkyňa) chce byť priebežne notifikovaná o stave konania, aby vedela, čo sa v rámci konania o dávke deje</v>
          </cell>
          <cell r="F40" t="str">
            <v>Notifikácie</v>
          </cell>
          <cell r="G40" t="str">
            <v>Zasielanie správ z portálu SP o zmene stavu v konaní o dávke</v>
          </cell>
          <cell r="H40" t="str">
            <v xml:space="preserve">Zaslanie správy občanovi (poistencovi) z portálu SP o zmene stavu spracovania dávky na kontaktné údaje získané od občana (e-mail, sms):
- o začatí konania a jeho priebehu
- o priznaní/nepriznaní nároku na dávku
- o ukončení poskytovania dávky
- špecifické notifikácie </v>
          </cell>
          <cell r="I40" t="str">
            <v>portál SP</v>
          </cell>
          <cell r="J40" t="str">
            <v>Úprava/rozšírenie portálu SP</v>
          </cell>
          <cell r="K40" t="str">
            <v>Modul zasielania správ v portáli SP</v>
          </cell>
          <cell r="L40" t="str">
            <v>n/a</v>
          </cell>
          <cell r="M40" t="str">
            <v>n/a</v>
          </cell>
          <cell r="N40" t="str">
            <v>Q1 2026</v>
          </cell>
          <cell r="O40" t="str">
            <v>Nice to have</v>
          </cell>
          <cell r="P40" t="str">
            <v>nie</v>
          </cell>
          <cell r="R40" t="str">
            <v>BP bude realizovaná iba v prípade, ak nebude notifikácia zabezpečená cez mÚPVS</v>
          </cell>
        </row>
        <row r="41">
          <cell r="B41" t="str">
            <v>ŽS7_BP_34</v>
          </cell>
          <cell r="C41" t="str">
            <v>ŽS7_06 Žiadosť o vyrovnávaciu dávku</v>
          </cell>
          <cell r="D41" t="str">
            <v>MPSVaR</v>
          </cell>
          <cell r="E41" t="str">
            <v>Ak sa ženy (poistenkyne) týka preradenie na iný druh práce kvôli tehotenstvu/materstvu a tento druh práce je nižšie finančne ohodnotený, nemusí žiadať o vyrovnávaciu dávku, štát jej ju proaktívne vyplatí.</v>
          </cell>
          <cell r="F41" t="str">
            <v>Integrácia</v>
          </cell>
          <cell r="G41" t="str">
            <v>Rozšírenie konzumovaných údajov z CSRU od SP</v>
          </cell>
          <cell r="H41" t="str">
            <v>Rozšírenie konzumovaných údajov z CSRU od SP o začatí konania a o posúdení nároku na vyrovnávaciu dávku</v>
          </cell>
          <cell r="I41" t="str">
            <v>IS ÚPSVaR, CSRU</v>
          </cell>
          <cell r="J41" t="str">
            <v>Úprava IS ÚPSVaR, CSRU</v>
          </cell>
          <cell r="K41" t="str">
            <v>Realizácia ŽS7_BP_27</v>
          </cell>
          <cell r="L41" t="str">
            <v>ŽS_CBP_9</v>
          </cell>
          <cell r="M41" t="str">
            <v>n/a</v>
          </cell>
          <cell r="N41" t="str">
            <v>Q1 2026</v>
          </cell>
          <cell r="O41" t="str">
            <v>Must have</v>
          </cell>
          <cell r="P41" t="str">
            <v>nie</v>
          </cell>
          <cell r="R41" t="str">
            <v>a) Prijatie informácií z CSRU o začatí konania a o posúdení nároku
b) Informácie o zúčtovaní pomoci v hmotnej núdzi (napr. do CSRU)
1Q 2025 - úprava legislatívy
3Q 2025 - integrácia</v>
          </cell>
        </row>
        <row r="42">
          <cell r="B42" t="str">
            <v>ŽS7_BP_35</v>
          </cell>
          <cell r="C42" t="str">
            <v>ŽS7_06 Žiadosť o vyrovnávaciu dávku</v>
          </cell>
          <cell r="D42" t="str">
            <v>MPSVaR</v>
          </cell>
          <cell r="E42" t="str">
            <v>Ak sa ženy (poistenkyne) týka preradenie na iný druh práce kvôli tehotenstvu/materstvu a tento druh práce je nižšie finančne ohodnotený, nemusí žiadať o vyrovnávaciu dávku, štát jej ju proaktívne vyplatí.</v>
          </cell>
          <cell r="F42" t="str">
            <v>Integrácia</v>
          </cell>
          <cell r="G42" t="str">
            <v>Rozšírenie poskytovaných dát do CSRU pre účel zúčtovania pomoci v hmotnej núdzi</v>
          </cell>
          <cell r="H42" t="str">
            <v>Výmena informácií pre účely zúčtovania pomoci v hmotnej núdzi</v>
          </cell>
          <cell r="I42" t="str">
            <v>IS ÚPSVaR, CSRU</v>
          </cell>
          <cell r="J42" t="str">
            <v>Rozšírenie IS ÚPSVaR, CSRU</v>
          </cell>
          <cell r="K42" t="str">
            <v>Realizácia ŽS7_BP_34</v>
          </cell>
          <cell r="L42" t="str">
            <v>ŽS_CBP_9</v>
          </cell>
          <cell r="M42" t="str">
            <v>n/a</v>
          </cell>
          <cell r="N42" t="str">
            <v>Q3 2025</v>
          </cell>
          <cell r="O42" t="str">
            <v>Must have</v>
          </cell>
          <cell r="P42" t="str">
            <v>nie</v>
          </cell>
        </row>
        <row r="43">
          <cell r="B43" t="str">
            <v>ŽS7_BP_36</v>
          </cell>
          <cell r="C43" t="str">
            <v>ŽS7_06 Žiadosť o vyrovnávaciu dávku</v>
          </cell>
          <cell r="D43" t="str">
            <v xml:space="preserve">SP </v>
          </cell>
          <cell r="E43" t="str">
            <v>Ak sa ženy (poistenkyne) týka preradenie na iný druh práce kvôli tehotenstvu/materstvu a tento druh práce je nižšie finančne ohodnotený, nemusí žiadať o vyrovnávaciu dávku, štát jej ju proaktívne vyplatí.</v>
          </cell>
          <cell r="F43" t="str">
            <v>Integrácia</v>
          </cell>
          <cell r="G43" t="str">
            <v>Rozšírenie konzumovaných dát z CSRU pre účel zúčtovania pomoci v hmotnej núdzi</v>
          </cell>
          <cell r="H43" t="str">
            <v>Výmena informácií pre účely zúčtovania pomoci v hmotnej núdzi</v>
          </cell>
          <cell r="I43" t="str">
            <v>IS SP,centrálne komponenty SP a CSRU</v>
          </cell>
          <cell r="J43" t="str">
            <v>Úprava IS SP, centrálnych komponentov SP a CSRÚ</v>
          </cell>
          <cell r="K43" t="str">
            <v>Realizácia ŽS7_BP_35</v>
          </cell>
          <cell r="L43" t="str">
            <v>ŽS_CBP_9</v>
          </cell>
          <cell r="M43" t="str">
            <v>n/a</v>
          </cell>
          <cell r="N43" t="str">
            <v>Q4 2025</v>
          </cell>
          <cell r="O43" t="str">
            <v>Must have</v>
          </cell>
          <cell r="P43" t="str">
            <v>nie</v>
          </cell>
        </row>
        <row r="44">
          <cell r="B44" t="str">
            <v>ŽS7_BP_37</v>
          </cell>
          <cell r="C44" t="str">
            <v>ŽS7_08 Žiadosť o materské - tehotná žena</v>
          </cell>
          <cell r="D44" t="str">
            <v xml:space="preserve">SP </v>
          </cell>
          <cell r="E44" t="str">
            <v>Tehotná žena (poistenkyňa) nemusí žiadať o materské, štát jej ho proaktívne vyplatí.</v>
          </cell>
          <cell r="F44" t="str">
            <v>Informačné systémy</v>
          </cell>
          <cell r="G44" t="str">
            <v xml:space="preserve">Proaktívne poskytovanie dávky nemocenského poistenia -  materské - tehotná žena - rozšírenie IS SP </v>
          </cell>
          <cell r="H44" t="str">
            <v>Rozšírenie informačného systému IS SP o nemocenského poistenia - materské - tehotná žena (z NCZI)</v>
          </cell>
          <cell r="I44" t="str">
            <v>IS SP, centrálne komponenty SP</v>
          </cell>
          <cell r="J44" t="str">
            <v>Rozšírenie IS SP, centrálne komponenty SP</v>
          </cell>
          <cell r="K44" t="str">
            <v>portál SP, IS SP, centrálne komponenty SP,MPSVaR - úprava legislatívy a realizácia ŽS7_BP_19, ŽS7_BP_45, ŽS7_BP_44</v>
          </cell>
          <cell r="L44" t="str">
            <v>n/a</v>
          </cell>
          <cell r="M44" t="str">
            <v>1. Úprava všeobecne záväzných právnych predpisov súvisiacich s rozšírením konzumovaných údajov z NCZI
2. 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v>
          </cell>
          <cell r="N44" t="str">
            <v>Q1 2026</v>
          </cell>
          <cell r="O44" t="str">
            <v>Must have</v>
          </cell>
          <cell r="P44" t="str">
            <v>áno</v>
          </cell>
          <cell r="Q44" t="str">
            <v> </v>
          </cell>
        </row>
        <row r="45">
          <cell r="B45" t="str">
            <v>ŽS7_BP_37a</v>
          </cell>
          <cell r="C45" t="str">
            <v>ŽS7_08 Žiadosť o materské - tehotná žena</v>
          </cell>
          <cell r="D45" t="str">
            <v xml:space="preserve">SP </v>
          </cell>
          <cell r="E45" t="str">
            <v>Tehotná žena (poistenkyňa) nemusí žiadať o materské, štát jej ho proaktívne vyplatí.</v>
          </cell>
          <cell r="F45" t="str">
            <v>Informačné systémy</v>
          </cell>
          <cell r="G45" t="str">
            <v>Proaktívne poskytovanie dávky nemocenského poistenia -  materské - tehotná žena - automatizácia procesu</v>
          </cell>
          <cell r="H45" t="str">
            <v>Automatizácia a optimalizácia procesu nemocenského poistenia -materské - tehotná žena  - proces, funkcie a notifikácia</v>
          </cell>
          <cell r="I45" t="str">
            <v>IS SP, centrálne komponenty SP</v>
          </cell>
          <cell r="J45" t="str">
            <v>Rozšírenie IS SP, centrálne komponenty SP</v>
          </cell>
          <cell r="K45" t="str">
            <v>portál SP, IS SP, centrálne komponenty SP,MPSVaR - úprava legislatívy a realizácia ŽS7_BP_19, ŽS7_BP_45, ŽS7_BP_44</v>
          </cell>
          <cell r="L45" t="str">
            <v>n/a</v>
          </cell>
          <cell r="M45" t="str">
            <v>1. Úprava všeobecne záväzných právnych predpisov súvisiacich s rozšírením konzumovaných údajov z NCZI
2. 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v>
          </cell>
          <cell r="N45" t="str">
            <v>Q1 2026</v>
          </cell>
          <cell r="O45" t="str">
            <v>Must have</v>
          </cell>
          <cell r="P45" t="str">
            <v>nie</v>
          </cell>
          <cell r="Q45" t="str">
            <v> </v>
          </cell>
        </row>
        <row r="46">
          <cell r="B46" t="str">
            <v>ŽS7_BP_37b</v>
          </cell>
          <cell r="C46" t="str">
            <v>ŽS7_08 Žiadosť o materské - tehotná žena</v>
          </cell>
          <cell r="D46" t="str">
            <v xml:space="preserve">SP </v>
          </cell>
          <cell r="E46" t="str">
            <v>Tehotná žena (poistenkyňa) nemusí žiadať o materské, štát jej ho proaktívne vyplatí.</v>
          </cell>
          <cell r="F46" t="str">
            <v>Informačné systémy</v>
          </cell>
          <cell r="G46" t="str">
            <v>Proaktívne poskytovanie dávky nemocenského poistenia -  materské - tehotná žena (výpočty)</v>
          </cell>
          <cell r="H46" t="str">
            <v>Automatizácia a optimalizácia procesu nemocenského poistenia - materské - tehotná žena  - výpočty a hmotnoprávne podmienky</v>
          </cell>
          <cell r="I46" t="str">
            <v>IS SP, centrálne komponenty SP</v>
          </cell>
          <cell r="J46" t="str">
            <v>Rozšírenie IS SP, centrálne komponenty SP</v>
          </cell>
          <cell r="K46" t="str">
            <v>portál SP, IS SP, centrálne komponenty SP,MPSVaR - úprava legislatívy a realizácia ŽS7_BP_19, ŽS7_BP_45, ŽS7_BP_44</v>
          </cell>
          <cell r="L46" t="str">
            <v>n/a</v>
          </cell>
          <cell r="M46" t="str">
            <v>1. Úprava všeobecne záväzných právnych predpisov súvisiacich s rozšírením konzumovaných údajov z NCZI
2. 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v>
          </cell>
          <cell r="N46" t="str">
            <v>Q1 2026</v>
          </cell>
          <cell r="O46" t="str">
            <v>Must have</v>
          </cell>
          <cell r="P46" t="str">
            <v>nie</v>
          </cell>
          <cell r="Q46" t="str">
            <v> </v>
          </cell>
        </row>
        <row r="47">
          <cell r="B47" t="str">
            <v>ŽS7_BP_37c</v>
          </cell>
          <cell r="C47" t="str">
            <v>ŽS7_08 Žiadosť o materské - tehotná žena</v>
          </cell>
          <cell r="D47" t="str">
            <v xml:space="preserve">SP </v>
          </cell>
          <cell r="E47" t="str">
            <v>Tehotná žena (poistenkyňa) nemusí žiadať o materské, štát jej ho proaktívne vyplatí.</v>
          </cell>
          <cell r="F47" t="str">
            <v>Informačné systémy</v>
          </cell>
          <cell r="G47" t="str">
            <v>Rozšírenie portálu SP o sprístupnenie a prijímanie informácií od zamestnávateľa</v>
          </cell>
          <cell r="H47" t="str">
            <v xml:space="preserve">Rozšírenie portálu SP o sprístupnenie a prijímanie informácií od zamestnávateľa </v>
          </cell>
          <cell r="I47" t="str">
            <v>portál SP, IS SP, centrálne komponenty SP</v>
          </cell>
          <cell r="J47" t="str">
            <v>Úprava portálu SP, centrálnych komponentov SP a IS SP</v>
          </cell>
          <cell r="K47" t="str">
            <v>portál SP, IS SP, centrálne komponenty SP,MPSVaR - úprava legislatívy a realizácia ŽS7_BP_19, ŽS7_BP_45, ŽS7_BP_44</v>
          </cell>
          <cell r="L47" t="str">
            <v>n/a</v>
          </cell>
          <cell r="M47" t="str">
            <v>1. Úprava všeobecne záväzných právnych predpisov súvisiacich s rozšírením konzumovaných údajov z NCZI
2. 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v>
          </cell>
          <cell r="N47" t="str">
            <v>Q1 2026</v>
          </cell>
          <cell r="O47" t="str">
            <v>Must have</v>
          </cell>
          <cell r="P47" t="str">
            <v>áno</v>
          </cell>
          <cell r="Q47" t="str">
            <v> </v>
          </cell>
        </row>
        <row r="48">
          <cell r="B48" t="str">
            <v>ŽS7_BP_37d</v>
          </cell>
          <cell r="C48" t="str">
            <v>ŽS7_08 Žiadosť o materské - tehotná žena</v>
          </cell>
          <cell r="D48" t="str">
            <v xml:space="preserve">SP </v>
          </cell>
          <cell r="E48" t="str">
            <v>Tehotná žena (poistenkyňa) nemusí žiadať o materské, štát jej ho proaktívne vyplatí.</v>
          </cell>
          <cell r="F48" t="str">
            <v>Informačné systémy</v>
          </cell>
          <cell r="G48" t="str">
            <v>Úprava portálu SP o informácie súvisiace s poskytovaním dávky nemocenského poistenia a stavov jej spracovania -  materské - tehotná žena</v>
          </cell>
          <cell r="H48" t="str">
            <v>Rozšírenie sprístupňovaných údajov o dávke nemocenského poistenia (materské - tehotná žena) a jej stavov na portáli SP</v>
          </cell>
          <cell r="I48" t="str">
            <v>portál SP, IS SP, centrálne komponenty SP</v>
          </cell>
          <cell r="J48" t="str">
            <v>Úprava portálu SP, centrálnych komponentov SP a IS SP</v>
          </cell>
          <cell r="K48" t="str">
            <v>portál SP, IS SP, centrálne komponenty SP,MPSVaR - úprava legislatívy a realizácia ŽS7_BP_19, ŽS7_BP_45, ŽS7_BP_44</v>
          </cell>
          <cell r="L48" t="str">
            <v>n/a</v>
          </cell>
          <cell r="M48" t="str">
            <v>1. Úprava všeobecne záväzných právnych predpisov súvisiacich s rozšírením konzumovaných údajov z NCZI
2. 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v>
          </cell>
          <cell r="N48" t="str">
            <v>Q1 2026</v>
          </cell>
          <cell r="O48" t="str">
            <v>Must have</v>
          </cell>
          <cell r="P48" t="str">
            <v>áno</v>
          </cell>
          <cell r="Q48" t="str">
            <v> </v>
          </cell>
        </row>
        <row r="49">
          <cell r="B49" t="str">
            <v>ŽS7_BP_37e</v>
          </cell>
          <cell r="C49" t="str">
            <v>ŽS7_08 Žiadosť o materské - tehotná žena</v>
          </cell>
          <cell r="D49" t="str">
            <v xml:space="preserve">SP </v>
          </cell>
          <cell r="E49" t="str">
            <v>Tehotná žena (poistenkyňa) nemusí žiadať o materské, štát jej ho proaktívne vyplatí.</v>
          </cell>
          <cell r="F49" t="str">
            <v>Informačné systémy</v>
          </cell>
          <cell r="G49" t="str">
            <v>Zavedenie integrácií systémov IS SP v súvislosti s procesom nemocenských dávok - materské - tehotná žena  (informácie od zamestnávateľa)</v>
          </cell>
          <cell r="H49" t="str">
            <v>Integrácia systémov SP v súvislosti s procesmi nemocenských dávok materské - tehotná žena  (informácie od zamestnávateľa)</v>
          </cell>
          <cell r="I49" t="str">
            <v>portál SP, IS SP, centrálne komponenty SP</v>
          </cell>
          <cell r="J49" t="str">
            <v>Úprava IS SP, centrálnych komponentov SP, formuláre</v>
          </cell>
          <cell r="K49" t="str">
            <v>portál SP, IS SP, centrálne komponenty SP,MPSVaR - úprava legislatívy a realizácia ŽS7_BP_19, ŽS7_BP_45, ŽS7_BP_44</v>
          </cell>
          <cell r="L49" t="str">
            <v>n/a</v>
          </cell>
          <cell r="M49" t="str">
            <v>1. Úprava všeobecne záväzných právnych predpisov súvisiacich s rozšírením konzumovaných údajov z NCZI
2. 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v>
          </cell>
          <cell r="N49" t="str">
            <v>Q1 2026</v>
          </cell>
          <cell r="O49" t="str">
            <v>Must have</v>
          </cell>
          <cell r="P49" t="str">
            <v>nie</v>
          </cell>
          <cell r="Q49" t="str">
            <v> </v>
          </cell>
        </row>
        <row r="50">
          <cell r="B50" t="str">
            <v>ŽS7_BP_37g</v>
          </cell>
          <cell r="C50" t="str">
            <v>ŽS7_08 Žiadosť o materské - tehotná žena</v>
          </cell>
          <cell r="D50" t="str">
            <v xml:space="preserve">SP </v>
          </cell>
          <cell r="E50" t="str">
            <v>Tehotná žena (poistenkyňa) nemusí žiadať o materské, štát jej ho proaktívne vyplatí.</v>
          </cell>
          <cell r="F50" t="str">
            <v>Informačné systémy</v>
          </cell>
          <cell r="G50" t="str">
            <v>Zavedenie integrácií systémov SP v súvislosti s procesmi spracovania materské - tehotná žena pri výkonoch sociálneho poistenia</v>
          </cell>
          <cell r="H50" t="str">
            <v>Integrácia systémov SP v súvislosti s procesmi  spracovania materské - tehotná žena pri výkone sociálneho poistenia napr. vylúčenie, prerušenie, vyplácanie dávky, vznik konania a pod.</v>
          </cell>
          <cell r="I50" t="str">
            <v>IS SP, centrálne komponenty SP</v>
          </cell>
          <cell r="J50" t="str">
            <v>Úprava IS SP a centrálnych komponentov SP</v>
          </cell>
          <cell r="K50" t="str">
            <v>portál SP, IS SP, centrálne komponenty SP,MPSVaR - úprava legislatívy a realizácia ŽS7_BP_19, ŽS7_BP_45, ŽS7_BP_44</v>
          </cell>
          <cell r="L50" t="str">
            <v>n/a</v>
          </cell>
          <cell r="M50" t="str">
            <v>1. Úprava všeobecne záväzných právnych predpisov súvisiacich s rozšírením konzumovaných údajov z NCZI
2. 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v>
          </cell>
          <cell r="N50" t="str">
            <v>Q1 2026</v>
          </cell>
          <cell r="O50" t="str">
            <v>Must have</v>
          </cell>
          <cell r="P50" t="str">
            <v>nie</v>
          </cell>
          <cell r="Q50" t="str">
            <v> </v>
          </cell>
        </row>
        <row r="51">
          <cell r="B51" t="str">
            <v>ŽS7_BP_38</v>
          </cell>
          <cell r="C51" t="str">
            <v>ŽS7_08 Žiadosť o materské - tehotná žena</v>
          </cell>
          <cell r="D51" t="str">
            <v xml:space="preserve">SP </v>
          </cell>
          <cell r="E51" t="str">
            <v>Žiadosť o materské si vie tehotná žena (poistenkyňa) podať aj elektronicky. Po vyplnení jednoduchého online formuára žiadosti nemá žiadne ďalšie povinnosti a po priznaní dávky ju začne poberať.</v>
          </cell>
          <cell r="F51" t="str">
            <v>Integrácia</v>
          </cell>
          <cell r="G51" t="str">
            <v>Rozšírenie poskytovaných dát pre ÚPSVaR cez CSRU</v>
          </cell>
          <cell r="H51" t="str">
            <v>Rozšírenie poskytovaných údajov do CSRU o informácie o začatí konania a ukončení konania (vrátane typu materského) pre účely poskytovania pomoci v hmotnej núdzi a rodičovských príspevkov</v>
          </cell>
          <cell r="I51" t="str">
            <v>IS SP,centrálne komponenty SP a CSRU</v>
          </cell>
          <cell r="J51" t="str">
            <v>Úprava IS SP, centrálnych komponentov SP a CSRÚ</v>
          </cell>
          <cell r="K51" t="str">
            <v>n/a</v>
          </cell>
          <cell r="L51" t="str">
            <v>ŽS_CBP_9</v>
          </cell>
          <cell r="M51" t="str">
            <v>n/a</v>
          </cell>
          <cell r="N51" t="str">
            <v>Q4 2025</v>
          </cell>
          <cell r="O51" t="str">
            <v>Must have</v>
          </cell>
          <cell r="P51" t="str">
            <v>áno</v>
          </cell>
          <cell r="R51" t="str">
            <v>Pre účely zúčtovania pomoci v hmotnej núdzi</v>
          </cell>
        </row>
        <row r="52">
          <cell r="B52" t="str">
            <v>ŽS7_BP_39</v>
          </cell>
          <cell r="C52" t="str">
            <v>ŽS7_08 Žiadosť o materské - tehotná žena</v>
          </cell>
          <cell r="D52" t="str">
            <v>MPSVaR</v>
          </cell>
          <cell r="E52" t="str">
            <v>Žiadosť o materské si vie tehotná žena (poistenkyňa) podať aj elektronicky. Po vyplnení jednoduchého online formuára žiadosti nemá žiadne ďalšie povinnosti a po priznaní dávky ju začne poberať.</v>
          </cell>
          <cell r="F52" t="str">
            <v>Integrácia</v>
          </cell>
          <cell r="G52" t="str">
            <v>Rozšírenie prijímaných údajov z CSRU</v>
          </cell>
          <cell r="H52" t="str">
            <v>Rozšírenie prijímaných  údajov do CSRU o informácie o začatí konania a ukončení konania (vrátane typu materského) pre účely poskytovania pomoci v hmotnej núdzi a rodičovského príspevku</v>
          </cell>
          <cell r="I52" t="str">
            <v>IS ÚPSVaR, CSRU</v>
          </cell>
          <cell r="J52" t="str">
            <v>Rozšírenie IS ÚPSVaR, CSRU</v>
          </cell>
          <cell r="K52" t="str">
            <v>Realizácia ŽS7_BP_38</v>
          </cell>
          <cell r="L52" t="str">
            <v>ŽS_CBP_9</v>
          </cell>
          <cell r="M52" t="str">
            <v>n/a</v>
          </cell>
          <cell r="N52" t="str">
            <v>Q4 2025</v>
          </cell>
          <cell r="O52" t="str">
            <v>Must have</v>
          </cell>
          <cell r="P52" t="str">
            <v>áno</v>
          </cell>
          <cell r="R52" t="str">
            <v>1Q 2025 - úprava legislatívy
3Q 2025 - integrácia</v>
          </cell>
        </row>
        <row r="53">
          <cell r="B53" t="str">
            <v>ŽS7_BP_40</v>
          </cell>
          <cell r="C53" t="str">
            <v>ŽS7_08 Žiadosť o materské - tehotná žena</v>
          </cell>
          <cell r="D53" t="str">
            <v>MPSVaR</v>
          </cell>
          <cell r="E53" t="str">
            <v>Žiadosť o materské si vie tehotná žena (poistenkyňa) podať aj elektronicky. Po vyplnení jednoduchého online formuára žiadosti nemá žiadne ďalšie povinnosti a po priznaní dávky ju začne poberať.</v>
          </cell>
          <cell r="F53" t="str">
            <v>Integrácia</v>
          </cell>
          <cell r="G53" t="str">
            <v>Rozšírenie poskytovaných dát do CSRU pre účel zúčtovania pomoci v hmotnej núdzi</v>
          </cell>
          <cell r="H53" t="str">
            <v>Výmena informácií s ÚPSVaR pre účely zúčtovania pomoci v hmotnej núdzi</v>
          </cell>
          <cell r="I53" t="str">
            <v>IS ÚPSVaR, CSRU</v>
          </cell>
          <cell r="J53" t="str">
            <v>Rozšírenie IS ÚPSVaR, CSRU</v>
          </cell>
          <cell r="K53" t="str">
            <v>Realizácia ŽS7_BP_39</v>
          </cell>
          <cell r="L53" t="str">
            <v>ŽS_CBP_9</v>
          </cell>
          <cell r="M53" t="str">
            <v>n/a</v>
          </cell>
          <cell r="N53" t="str">
            <v>Q3 2025</v>
          </cell>
          <cell r="O53" t="str">
            <v>Must have</v>
          </cell>
          <cell r="P53" t="str">
            <v>nie</v>
          </cell>
          <cell r="R53" t="str">
            <v>Vzájomná výmena informácií pre potreby zúčtovania pomoci v hmotnej núdzi</v>
          </cell>
        </row>
        <row r="54">
          <cell r="B54" t="str">
            <v>ŽS7_BP_41</v>
          </cell>
          <cell r="C54" t="str">
            <v>ŽS7_08 Žiadosť o materské - tehotná žena</v>
          </cell>
          <cell r="D54" t="str">
            <v xml:space="preserve">SP </v>
          </cell>
          <cell r="E54" t="str">
            <v>Žiadosť o materské si vie tehotná žena (poistenkyňa) podať aj elektronicky. Po vyplnení jednoduchého online formuára žiadosti nemá žiadne ďalšie povinnosti a po priznaní dávky ju začne poberať.</v>
          </cell>
          <cell r="F54" t="str">
            <v>Integrácia</v>
          </cell>
          <cell r="G54" t="str">
            <v>Rozšírenie konzumovaných dát z CSRU pre účel zúčtovania pomoci v hmotnej núdzi</v>
          </cell>
          <cell r="H54" t="str">
            <v>Výmena informácií s ÚPSVaR pre účely zúčtovania pomoci v hmotnej núdzi</v>
          </cell>
          <cell r="I54" t="str">
            <v>IS SP,centrálne komponenty SP a CSRU</v>
          </cell>
          <cell r="J54" t="str">
            <v>Úprava IS SP, centrálnych komponentov SP a CSRÚ</v>
          </cell>
          <cell r="K54" t="str">
            <v>Realizácia ŽS7_BP_40</v>
          </cell>
          <cell r="L54" t="str">
            <v>ŽS_CBP_9</v>
          </cell>
          <cell r="M54" t="str">
            <v>n/a</v>
          </cell>
          <cell r="N54" t="str">
            <v>Q4 2025</v>
          </cell>
          <cell r="O54" t="str">
            <v>Must have</v>
          </cell>
          <cell r="P54" t="str">
            <v>nie</v>
          </cell>
          <cell r="R54" t="str">
            <v xml:space="preserve">
Vzájomná výmena informácií pre potreby zúčtovania pomoci v hmotnej núdzi </v>
          </cell>
        </row>
        <row r="55">
          <cell r="B55" t="str">
            <v>ŽS7_BP_42</v>
          </cell>
          <cell r="C55" t="str">
            <v>ŽS7_08 Žiadosť o materské - tehotná žena</v>
          </cell>
          <cell r="D55" t="str">
            <v xml:space="preserve">SP </v>
          </cell>
          <cell r="E55" t="str">
            <v>Tehotná žena (poistenkyňa) chce byť priebežne notifikovaná o stave konania, aby vedela, čo sa s jej žiadosťou deje.</v>
          </cell>
          <cell r="F55" t="str">
            <v>Notifikácie</v>
          </cell>
          <cell r="G55" t="str">
            <v>Notifikácia poistenca pri zmene stavu konania o dávke</v>
          </cell>
          <cell r="H55" t="str">
            <v>Notifikácia občana (poistenca) o zmene stavu spracovania dávky:
- o začatí konania a jeho priebehu
- o priznaní/nepriznaní nároku na dávku
- o ukončení poskytovania dávky 
a zasielanie informácií - EVENTY	"nový notifikačný modul</v>
          </cell>
          <cell r="I55" t="str">
            <v xml:space="preserve">CAMP centrálny notifikačný modul
</v>
          </cell>
          <cell r="J55" t="str">
            <v>Backendové práce súvisiace s prípravou integrácie na CZU, COP a CNM</v>
          </cell>
          <cell r="K55" t="str">
            <v>n/a</v>
          </cell>
          <cell r="L55" t="str">
            <v xml:space="preserve">ŽS_CBP_19, </v>
          </cell>
          <cell r="M55" t="str">
            <v>Zmena 461/2003 Z. z. - úprava povinnosti SP na minimálny rozsah zverejňovaných údajov</v>
          </cell>
          <cell r="N55" t="str">
            <v>Q1 2026</v>
          </cell>
          <cell r="O55" t="str">
            <v>Must have</v>
          </cell>
          <cell r="P55" t="str">
            <v>nie</v>
          </cell>
        </row>
        <row r="56">
          <cell r="B56" t="str">
            <v>ŽS7_BP_42a</v>
          </cell>
          <cell r="C56" t="str">
            <v>ŽS7_08 Žiadosť o materské - tehotná žena</v>
          </cell>
          <cell r="D56" t="str">
            <v xml:space="preserve">SP </v>
          </cell>
          <cell r="E56" t="str">
            <v>Tehotná žena (poistenkyňa) chce byť priebežne notifikovaná o stave konania, aby vedela, čo sa s jej žiadosťou deje.</v>
          </cell>
          <cell r="F56" t="str">
            <v>Notifikácie</v>
          </cell>
          <cell r="G56" t="str">
            <v>Príprava systémov na možnosť informovať občana o zmenách v rámci konania o dávke materské - tehotná žena</v>
          </cell>
          <cell r="H56" t="str">
            <v>Sociálna poisťovňa upravuje svoje systémy a pripravuje informácie o zmenách súvisiach s konaním o dávke materské - tehotná žena</v>
          </cell>
          <cell r="I56" t="str">
            <v>IS SP, centrálne komponenty SP</v>
          </cell>
          <cell r="J56" t="str">
            <v>Úprava IS SP a centrálnych komponentov SP</v>
          </cell>
          <cell r="K56" t="str">
            <v>centrálne komponenty SP, ŠP SP, IS SP</v>
          </cell>
          <cell r="M56" t="str">
            <v>n/a</v>
          </cell>
          <cell r="N56" t="str">
            <v>Q1 2026</v>
          </cell>
          <cell r="O56" t="str">
            <v>Must have</v>
          </cell>
          <cell r="P56" t="str">
            <v>áno</v>
          </cell>
        </row>
        <row r="57">
          <cell r="B57" t="str">
            <v>ŽS7_BP_43</v>
          </cell>
          <cell r="C57" t="str">
            <v>ŽS7_08 Žiadosť o materské - tehotná žena</v>
          </cell>
          <cell r="D57" t="str">
            <v xml:space="preserve">SP </v>
          </cell>
          <cell r="E57" t="str">
            <v>Tehotná žena (poistenkyňa) chce byť priebežne notifikovaná o stave konania, aby vedela, čo sa s jej žiadosťou deje.</v>
          </cell>
          <cell r="F57" t="str">
            <v>Notifikácie</v>
          </cell>
          <cell r="G57" t="str">
            <v>Zasielanie správ z portálu SP o zmene stavu v konaní o dávke</v>
          </cell>
          <cell r="H57" t="str">
            <v xml:space="preserve">Zaslanie správy občanovi (poistencovi) z portálu SP o zmene stavu spracovania dávky na kontaktné údaje získané od občana (e-mail, sms):
- o začatí konania a jeho priebehu
- o priznaní/nepriznaní nároku na dávku
- o ukončení poskytovania dávky 
</v>
          </cell>
          <cell r="I57" t="str">
            <v>portál SP, IS SP a centrálne komponenty SP</v>
          </cell>
          <cell r="J57" t="str">
            <v xml:space="preserve">Úprava portálu SP, IS SP a centrálne komponenty SP </v>
          </cell>
          <cell r="K57" t="str">
            <v>portál SP, IS SP a centrálne komponenty SP</v>
          </cell>
          <cell r="L57" t="str">
            <v>n/a</v>
          </cell>
          <cell r="M57" t="str">
            <v>n/a</v>
          </cell>
          <cell r="N57" t="str">
            <v>Q1 2026</v>
          </cell>
          <cell r="O57" t="str">
            <v>Nice to have</v>
          </cell>
          <cell r="P57" t="str">
            <v>nie</v>
          </cell>
          <cell r="R57" t="str">
            <v>BP bude realizovaná iba v prípade, ak nebude notifikácia zabezpečená cez mÚPVS</v>
          </cell>
        </row>
        <row r="58">
          <cell r="B58" t="str">
            <v>ŽS7_BP_44</v>
          </cell>
          <cell r="C58" t="str">
            <v>ŽS7_08 Žiadosť o materské - tehotná žena</v>
          </cell>
          <cell r="D58" t="str">
            <v xml:space="preserve">SP </v>
          </cell>
          <cell r="E58" t="str">
            <v>Žiadosť o materské si vie tehotná žena (poistenkyňa) podať aj elektronicky. Po vyplnení jednoduchého online formuára žiadosti nemá žiadne ďalšie povinnosti a po priznaní dávky ju začne poberať.</v>
          </cell>
          <cell r="F58" t="str">
            <v>eFormuláre</v>
          </cell>
          <cell r="G58" t="str">
            <v>Zavedenie koncovej elektronickej služby - žiadosť o materské (tehotná žena)</v>
          </cell>
          <cell r="H58" t="str">
            <v>Zavedenie novej  koncovej elektronickej služby "Žiadosť o materské - tehotná žena" (eFormulár)</v>
          </cell>
          <cell r="I58" t="str">
            <v>portál SP, IS SP</v>
          </cell>
          <cell r="J58" t="str">
            <v>Úprava portálu SP, IS SP</v>
          </cell>
          <cell r="K58" t="str">
            <v>MPSVaR - úprava legislatívy</v>
          </cell>
          <cell r="L58" t="str">
            <v>n/a</v>
          </cell>
          <cell r="M58" t="str">
            <v xml:space="preserve">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
</v>
          </cell>
          <cell r="N58" t="str">
            <v>Q4 2025</v>
          </cell>
          <cell r="O58" t="str">
            <v>Must have</v>
          </cell>
          <cell r="P58" t="str">
            <v>áno</v>
          </cell>
        </row>
        <row r="59">
          <cell r="B59" t="str">
            <v>ŽS7_BP_45</v>
          </cell>
          <cell r="C59" t="str">
            <v>ŽS7_08 Žiadosť o materské - tehotná žena</v>
          </cell>
          <cell r="D59" t="str">
            <v xml:space="preserve">SP </v>
          </cell>
          <cell r="E59" t="str">
            <v>Žiadosť o materské si vie tehotná žena (poistenkyňa) podať aj elektronicky. Po vyplnení jednoduchého online formuára žiadosti nemá žiadne ďalšie povinnosti a po priznaní dávky ju začne poberať.</v>
          </cell>
          <cell r="F59" t="str">
            <v>Proces/ Legislatíva</v>
          </cell>
          <cell r="G59" t="str">
            <v>Optimalizácia papierovej žiadosti</v>
          </cell>
          <cell r="H59" t="str">
            <v>Optimalizácia množstva vstupných údajov, zníženie počtu zadávaných údajov, úprava štruktúry údajov pri papierovej žiadosti</v>
          </cell>
          <cell r="I59" t="str">
            <v>n/a</v>
          </cell>
          <cell r="J59" t="str">
            <v>n/a</v>
          </cell>
          <cell r="K59" t="str">
            <v>MPSVaR - úprava legislatívy</v>
          </cell>
          <cell r="L59" t="str">
            <v>n/a</v>
          </cell>
          <cell r="M59" t="str">
            <v xml:space="preserve">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
</v>
          </cell>
          <cell r="N59" t="str">
            <v>Q4 2025</v>
          </cell>
          <cell r="O59" t="str">
            <v>Must have</v>
          </cell>
          <cell r="P59" t="str">
            <v>áno</v>
          </cell>
        </row>
        <row r="60">
          <cell r="B60" t="str">
            <v>ŽS7_BP_46</v>
          </cell>
          <cell r="C60" t="str">
            <v>ŽS7_08 Žiadosť o materské - tehotná žena</v>
          </cell>
          <cell r="D60" t="str">
            <v xml:space="preserve">SP </v>
          </cell>
          <cell r="E60" t="str">
            <v>Žiadosť o materské si vie tehotná žena (poistenkyňa) podať aj elektronicky. Po vyplnení jednoduchého online formuára žiadosti nemá žiadne ďalšie povinnosti a po priznaní dávky ju začne poberať.</v>
          </cell>
          <cell r="F60" t="str">
            <v>Integrácia</v>
          </cell>
          <cell r="G60" t="str">
            <v>Integrácia na CSRU pre účel overovania informácií o dosiahnutom vzdelaní a dobe štúdia</v>
          </cell>
          <cell r="H60" t="str">
            <v>Overenie dosiahnutého vzdelania a doby štúdia v CSRU - dataset RIS</v>
          </cell>
          <cell r="I60" t="str">
            <v>IS SP,centrálne komponenty SP a CSRU</v>
          </cell>
          <cell r="J60" t="str">
            <v>Úprava/rozšírenie IS SP, centrálnych komponentov SP a CSRU</v>
          </cell>
          <cell r="K60" t="str">
            <v>Úprava datasetu v CSRU od MŠVVaM</v>
          </cell>
          <cell r="L60" t="str">
            <v>ŽS_CBP_9</v>
          </cell>
          <cell r="M60" t="str">
            <v>n/a</v>
          </cell>
          <cell r="N60" t="str">
            <v>Q4 2025</v>
          </cell>
          <cell r="O60" t="str">
            <v>Must have</v>
          </cell>
          <cell r="P60" t="str">
            <v>nie</v>
          </cell>
          <cell r="Q60" t="str">
            <v>Rozšírenie a úpravu datasetu rieši ŽS12 a ŽS13.</v>
          </cell>
        </row>
        <row r="61">
          <cell r="B61" t="str">
            <v>ŽS7_BP_47</v>
          </cell>
          <cell r="C61" t="str">
            <v>ŽS7_10 Určenie otcovstva</v>
          </cell>
          <cell r="D61" t="str">
            <v>MV SR</v>
          </cell>
          <cell r="E61" t="str">
            <v>Nezosobášení rodičia (občania) vedia súhlasne určiť otcovstvo pred pôrodom osobne na ktoromkoľvek matričnom úrade alebo elektronicky prostredníctvom jednoduchej elektronickej šlužby. Ak matka dieťaťa využije elektronickú službu, otec dieťaťa (občan) dostane proatívnu notifikáciu na potvrdenie údajov zadaných matkou, resp. naopak.</v>
          </cell>
          <cell r="F61" t="str">
            <v>eFormuláre</v>
          </cell>
          <cell r="G61" t="str">
            <v>Optimalizácia elektronickej služby CISMA - Zápisnica o určení otcovstva súhlasným vyhlásením rodičov k nenarodenému dieťaťu</v>
          </cell>
          <cell r="H61" t="str">
            <v>Optimalizácia elektronickej služby v súlade so znením Zákona o informačných technológiách vo verejnej správe  č. 95/2019 Z. z. a s cieľom optimalizácie dátových tokov.</v>
          </cell>
          <cell r="I61" t="str">
            <v>CISMA, Špecializovaný portál MV SR</v>
          </cell>
          <cell r="J61" t="str">
            <v>Rozšírenie a úprava CISMA, Špecializovaný portál MV SR</v>
          </cell>
          <cell r="K61" t="str">
            <v>n/a</v>
          </cell>
          <cell r="L61" t="str">
            <v>n/a</v>
          </cell>
          <cell r="M61" t="str">
            <v>n/a</v>
          </cell>
          <cell r="N61" t="str">
            <v>Q1 2026</v>
          </cell>
          <cell r="O61" t="str">
            <v>Must have</v>
          </cell>
          <cell r="P61" t="str">
            <v>áno</v>
          </cell>
          <cell r="Q61" t="str">
            <v xml:space="preserve">Otvorený bod: prechyľovanie - priezvisko ženského pohlavia sa uvedie vždy s prechyľovacou príponou, pričom rodičia majú možnosť využiť § 16 zoM pri zápise narodenia alebo § 19 ods. 6 ZoM.
</v>
          </cell>
          <cell r="R61" t="str">
            <v>a) Prepracovanie vzhľadu služby na responzívny dizajn
b) Prepracovanie vzhľadu služby do ID SK v aktuálne platnej verzii v čase štartu realizácie danej BP
c) EKR2 - uprava zasielania správ do outboxu
d) Otimalizácia množstva zadaných údajov - druhý žiadateľ nepodáva vlastnú žiadosť
e) Doplnenie kontaktných udajov (tel, mail)
f) Vyjadrenie súhlasu/nesúhlasu druhého rodiča/dieťaťa pre potvrdenie žiadosti - proaktívne notifikácie do eDESK ÚPVS
Fáza 2 (od štartu projektu + 24 mesiacov)</v>
          </cell>
        </row>
        <row r="62">
          <cell r="B62" t="str">
            <v>ŽS7_BP_50</v>
          </cell>
          <cell r="C62" t="str">
            <v>ŽS7_10 Určenie otcovstva</v>
          </cell>
          <cell r="D62" t="str">
            <v>MV SR</v>
          </cell>
          <cell r="E62" t="str">
            <v>Ako občan chcem mať informáciu o mojich povinnostiach</v>
          </cell>
          <cell r="F62" t="str">
            <v>Notifikácie</v>
          </cell>
          <cell r="G62" t="str">
            <v>Notifikácia druhého rodiča o potrebe potvrdiť "zápisnicu o určení otcovstva k nenarodenému dieťaťu</v>
          </cell>
          <cell r="H62" t="str">
            <v>Po využití služby jedným z rodičov bude druhý rodič notifikovaný o potrebe potvrdiť "zápisnicu o určení otcovstva k nenarodenému dieťaťu</v>
          </cell>
          <cell r="I62" t="str">
            <v xml:space="preserve">CAMP centrálny notifikačný modul
</v>
          </cell>
          <cell r="J62" t="str">
            <v>Backendové práce súvisiace s prípravou integrácie na CZU, COP a CNM</v>
          </cell>
          <cell r="K62" t="str">
            <v>n/a</v>
          </cell>
          <cell r="L62" t="str">
            <v xml:space="preserve">ŽS_CBP_19, </v>
          </cell>
          <cell r="M62" t="str">
            <v>nie</v>
          </cell>
          <cell r="N62" t="str">
            <v>Q1 2026</v>
          </cell>
          <cell r="O62" t="str">
            <v>Nice to have</v>
          </cell>
          <cell r="P62" t="str">
            <v>áno</v>
          </cell>
          <cell r="R62" t="str">
            <v>CISMA zašle notifikáciu popísanú v poznámke v písmene f} z požiadavky ŽS7_BP_52 (vyjadrenie súhlasu/nesúhlasu) aj na mÚPVS
Fáza: mÚPVS + 6 mesiacov</v>
          </cell>
        </row>
        <row r="63">
          <cell r="B63" t="str">
            <v>ŽS7_BP_51</v>
          </cell>
          <cell r="C63" t="str">
            <v>ŽS7_10 Určenie otcovstva</v>
          </cell>
          <cell r="D63" t="str">
            <v>MV SR</v>
          </cell>
          <cell r="E63" t="str">
            <v>Ako občan chcem mať informáciu o mojich povinnostiach</v>
          </cell>
          <cell r="F63" t="str">
            <v>Notifikácie</v>
          </cell>
          <cell r="G63" t="str">
            <v>Notifikácia do eDESK ÚPVS druhého rodiča o potrebe potvrdiť "zápisnicu o určení otcovstva k nenarodenému dieťaťu</v>
          </cell>
          <cell r="H63" t="str">
            <v>Po využití služby jedným z rodičov bude druhý rodič notifikovaný o potrebe potvrdiť "zápisnicu o určení otcovstva k nenarodenému dieťaťu</v>
          </cell>
          <cell r="I63" t="str">
            <v>CISMA</v>
          </cell>
          <cell r="J63" t="str">
            <v>Úprava CISMA</v>
          </cell>
          <cell r="K63" t="str">
            <v>n/a</v>
          </cell>
          <cell r="L63" t="str">
            <v>n/a</v>
          </cell>
          <cell r="M63" t="str">
            <v>n/a</v>
          </cell>
          <cell r="N63" t="str">
            <v>Q1 2026</v>
          </cell>
          <cell r="O63" t="str">
            <v>Nice to have</v>
          </cell>
          <cell r="P63" t="str">
            <v>áno</v>
          </cell>
          <cell r="R63" t="str">
            <v xml:space="preserve">
Fáza 2 (od štartu projektu + 24 mesiacov)</v>
          </cell>
        </row>
        <row r="64">
          <cell r="B64" t="str">
            <v>ŽS7_BP_52</v>
          </cell>
          <cell r="C64" t="str">
            <v>ŽS7_10 Určenie otcovstva</v>
          </cell>
          <cell r="D64" t="str">
            <v>MV SR</v>
          </cell>
          <cell r="E64" t="str">
            <v>Ako občan chcem mať možnosť potvrdiť podanie prvého rodiča v súvislosti s mojim dieťaťom a to papierovo alebo elektronicky</v>
          </cell>
          <cell r="F64" t="str">
            <v>eFormuláre</v>
          </cell>
          <cell r="G64" t="str">
            <v>Obslúženie druhého rodiča osobne (papierovo) alebo elektronicky pre zápisnicu o určení otcovstva k nenarodenému dieťaťu</v>
          </cell>
          <cell r="H64" t="str">
            <v>Druhý rodič má možnosť spustiť read only formulár vyplnený podľa podania prvého rodiča a údaje potvrdiť elektronicky.
Druhý rodič má možnosť podpísať žiadosť vytvorenú pracovníkom matriky na základe elektronického podania prvého rodiča</v>
          </cell>
          <cell r="I64" t="str">
            <v>CISMA, Špecializovaný portál MV SR</v>
          </cell>
          <cell r="J64" t="str">
            <v>Rozšírenie a úprava CISMA, Špecializovaný portál MV SR</v>
          </cell>
          <cell r="K64" t="str">
            <v>n/a</v>
          </cell>
          <cell r="L64" t="str">
            <v>n/a</v>
          </cell>
          <cell r="M64" t="str">
            <v>n/a</v>
          </cell>
          <cell r="N64" t="str">
            <v>Q1 2026</v>
          </cell>
          <cell r="O64" t="str">
            <v>Must have</v>
          </cell>
          <cell r="P64" t="str">
            <v>áno</v>
          </cell>
          <cell r="R64" t="str">
            <v>Fáza 2 (od štartu projektu + 24 mesiacov)</v>
          </cell>
        </row>
        <row r="65">
          <cell r="B65" t="str">
            <v>ŽS7_BP_55</v>
          </cell>
          <cell r="C65" t="str">
            <v>ŽS7_12 Žiadosť o materské - iný poistenec</v>
          </cell>
          <cell r="D65" t="str">
            <v xml:space="preserve">SP </v>
          </cell>
          <cell r="E65" t="str">
            <v>Žiadosť o materské si vie iný poistenec (napr. otec) podať aj elektronicky. Po vyplnení jednoduchého online formulára žiadosti nemá žiadne ďalšie povinnosti a po priznaní dávky ju začne poberať.</v>
          </cell>
          <cell r="F65" t="str">
            <v>Informačné systémy</v>
          </cell>
          <cell r="G65" t="str">
            <v xml:space="preserve">Optimalizácia spracovania a poskytovania nemocenskej dávky - materské - iný poistenec - rozšírenie IS SP </v>
          </cell>
          <cell r="H65" t="str">
            <v xml:space="preserve">Rozšírenie informačného systému IS SP o spracovania a poskytovania nemocenskej dávky - materské - iný poistenec 
</v>
          </cell>
          <cell r="I65" t="str">
            <v>IS SP, centrálne komponenty SP</v>
          </cell>
          <cell r="J65" t="str">
            <v>Rozšírenie IS SP, centrálne komponenty SP</v>
          </cell>
          <cell r="K65" t="str">
            <v>n/a</v>
          </cell>
          <cell r="L65" t="str">
            <v>n/a</v>
          </cell>
          <cell r="M65"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65" t="str">
            <v>Q1 2026</v>
          </cell>
          <cell r="O65" t="str">
            <v>Must have</v>
          </cell>
          <cell r="P65" t="str">
            <v>nie</v>
          </cell>
        </row>
        <row r="66">
          <cell r="B66" t="str">
            <v>ŽS7_BP_55a</v>
          </cell>
          <cell r="C66" t="str">
            <v>ŽS7_12 Žiadosť o materské - iný poistenec</v>
          </cell>
          <cell r="D66" t="str">
            <v xml:space="preserve">SP </v>
          </cell>
          <cell r="E66" t="str">
            <v>Žiadosť o materské si vie iný poistenec (napr. otec) podať aj elektronicky. Po vyplnení jednoduchého online formulára žiadosti nemá žiadne ďalšie povinnosti a po priznaní dávky ju začne poberať.</v>
          </cell>
          <cell r="F66" t="str">
            <v>Informačné systémy</v>
          </cell>
          <cell r="G66" t="str">
            <v>Optimalizácia spracovania a poskytovania nemocenskej dávky - materské - iný poistenec - automatizácia procesu</v>
          </cell>
          <cell r="H66" t="str">
            <v>Automatizácia a optimalizácia procesu spracovania a poskytovania nemocenskej dávky - materské - iný poistenec  - proces, funkcie a notifikácia</v>
          </cell>
          <cell r="I66" t="str">
            <v>IS SP, centrálne komponenty SP</v>
          </cell>
          <cell r="J66" t="str">
            <v>Rozšírenie IS SP, centrálne komponenty SP</v>
          </cell>
          <cell r="K66" t="str">
            <v>n/a</v>
          </cell>
          <cell r="L66" t="str">
            <v>n/a</v>
          </cell>
          <cell r="M66"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66" t="str">
            <v>Q1 2026</v>
          </cell>
          <cell r="O66" t="str">
            <v>Must have</v>
          </cell>
          <cell r="P66" t="str">
            <v>nie</v>
          </cell>
        </row>
        <row r="67">
          <cell r="B67" t="str">
            <v>ŽS7_BP_55b</v>
          </cell>
          <cell r="C67" t="str">
            <v>ŽS7_12 Žiadosť o materské - iný poistenec</v>
          </cell>
          <cell r="D67" t="str">
            <v xml:space="preserve">SP </v>
          </cell>
          <cell r="E67" t="str">
            <v>Žiadosť o materské si vie iný poistenec (napr. otec) podať aj elektronicky. Po vyplnení jednoduchého online formulára žiadosti nemá žiadne ďalšie povinnosti a po priznaní dávky ju začne poberať.</v>
          </cell>
          <cell r="F67" t="str">
            <v>Informačné systémy</v>
          </cell>
          <cell r="G67" t="str">
            <v>Optimalizácia spracovania a poskytovania nemocenskej dávky - materské - iný poistenec (výpočty)</v>
          </cell>
          <cell r="H67" t="str">
            <v>Automatizácia a optimalizácia procesu spracovania a poskytovania nemocenskej dávky - materské - iný poistenec  - výpočty a hmotnoprávne podmienky</v>
          </cell>
          <cell r="I67" t="str">
            <v>IS SP, centrálne komponenty SP</v>
          </cell>
          <cell r="J67" t="str">
            <v>Rozšírenie IS SP, centrálne komponenty SP</v>
          </cell>
          <cell r="K67" t="str">
            <v>n/a</v>
          </cell>
          <cell r="L67" t="str">
            <v>n/a</v>
          </cell>
          <cell r="M67"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67" t="str">
            <v>Q1 2026</v>
          </cell>
          <cell r="O67" t="str">
            <v>Must have</v>
          </cell>
          <cell r="P67" t="str">
            <v>nie</v>
          </cell>
        </row>
        <row r="68">
          <cell r="B68" t="str">
            <v>ŽS7_BP_55c</v>
          </cell>
          <cell r="C68" t="str">
            <v>ŽS7_12 Žiadosť o materské - iný poistenec</v>
          </cell>
          <cell r="D68" t="str">
            <v xml:space="preserve">SP </v>
          </cell>
          <cell r="E68" t="str">
            <v>Žiadosť o materské si vie iný poistenec (napr. otec) podať aj elektronicky. Po vyplnení jednoduchého online formulára žiadosti nemá žiadne ďalšie povinnosti a po priznaní dávky ju začne poberať.</v>
          </cell>
          <cell r="F68" t="str">
            <v>Informačné systémy</v>
          </cell>
          <cell r="G68" t="str">
            <v>Rozšírenie portálu SP o sprístupnenie a prijímanie informácií od zamestnávateľa</v>
          </cell>
          <cell r="H68" t="str">
            <v xml:space="preserve">Rozšírenie portálu SP o sprístupnenie a prijímanie informácií od zamestnávateľa </v>
          </cell>
          <cell r="I68" t="str">
            <v>portál SP, IS SP, centrálne komponenty SP</v>
          </cell>
          <cell r="J68" t="str">
            <v>Úprava portálu SP, centrálnych komponentov SP a IS SP</v>
          </cell>
          <cell r="K68" t="str">
            <v>n/a</v>
          </cell>
          <cell r="L68" t="str">
            <v>n/a</v>
          </cell>
          <cell r="M68"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68" t="str">
            <v>Q1 2026</v>
          </cell>
          <cell r="O68" t="str">
            <v>Must have</v>
          </cell>
          <cell r="P68" t="str">
            <v>áno</v>
          </cell>
        </row>
        <row r="69">
          <cell r="B69" t="str">
            <v>ŽS7_BP_55d</v>
          </cell>
          <cell r="C69" t="str">
            <v>ŽS7_12 Žiadosť o materské - iný poistenec</v>
          </cell>
          <cell r="D69" t="str">
            <v xml:space="preserve">SP </v>
          </cell>
          <cell r="E69" t="str">
            <v>Žiadosť o materské si vie iný poistenec (napr. otec) podať aj elektronicky. Po vyplnení jednoduchého online formulára žiadosti nemá žiadne ďalšie povinnosti a po priznaní dávky ju začne poberať.</v>
          </cell>
          <cell r="F69" t="str">
            <v>Informačné systémy</v>
          </cell>
          <cell r="G69" t="str">
            <v>Úprava portálu SP o informácie súvisiace s poskytovaním dávky nemocenského poistenia a stavov jej spracovania -  materské - iný poistenec</v>
          </cell>
          <cell r="H69" t="str">
            <v>Rozšírenie sprístupňovaných údajov o dávke nemocenského poistenia (materské - iný poistenec) a jej stavov na portáli SP</v>
          </cell>
          <cell r="I69" t="str">
            <v>portál SP, IS SP, centrálne komponenty SP</v>
          </cell>
          <cell r="J69" t="str">
            <v>Úprava portálu SP, centrálnych komponentov SP a IS SP</v>
          </cell>
          <cell r="K69" t="str">
            <v>n/a</v>
          </cell>
          <cell r="L69" t="str">
            <v>n/a</v>
          </cell>
          <cell r="M69"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69" t="str">
            <v>Q1 2026</v>
          </cell>
          <cell r="O69" t="str">
            <v>Must have</v>
          </cell>
          <cell r="P69" t="str">
            <v>áno</v>
          </cell>
        </row>
        <row r="70">
          <cell r="B70" t="str">
            <v>ŽS7_BP_55e</v>
          </cell>
          <cell r="C70" t="str">
            <v>ŽS7_12 Žiadosť o materské - iný poistenec</v>
          </cell>
          <cell r="D70" t="str">
            <v xml:space="preserve">SP </v>
          </cell>
          <cell r="E70" t="str">
            <v>Žiadosť o materské si vie iný poistenec (napr. otec) podať aj elektronicky. Po vyplnení jednoduchého online formulára žiadosti nemá žiadne ďalšie povinnosti a po priznaní dávky ju začne poberať.</v>
          </cell>
          <cell r="F70" t="str">
            <v>Informačné systémy</v>
          </cell>
          <cell r="G70" t="str">
            <v>Zavedenie integrácií systémov IS SP v súvislosti s procesom nemocenských dávok - materské - iný poistenec  (informácie od zamestnávateľa)</v>
          </cell>
          <cell r="H70" t="str">
            <v>Integrácia systémov SP v súvislosti s procesmi nemocenských dávok materské - iný poistenec  (informácie od zamestnávateľa)</v>
          </cell>
          <cell r="I70" t="str">
            <v>portál SP, IS SP, centrálne komponenty SP</v>
          </cell>
          <cell r="J70" t="str">
            <v>Úprava IS SP, centrálnych komponentov SP, formuláre</v>
          </cell>
          <cell r="K70" t="str">
            <v>n/a</v>
          </cell>
          <cell r="L70" t="str">
            <v>n/a</v>
          </cell>
          <cell r="M70"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70" t="str">
            <v>Q1 2026</v>
          </cell>
          <cell r="O70" t="str">
            <v>Must have</v>
          </cell>
          <cell r="P70" t="str">
            <v>nie</v>
          </cell>
        </row>
        <row r="71">
          <cell r="B71" t="str">
            <v>ŽS7_BP_55g</v>
          </cell>
          <cell r="C71" t="str">
            <v>ŽS7_12 Žiadosť o materské - iný poistenec</v>
          </cell>
          <cell r="D71" t="str">
            <v xml:space="preserve">SP </v>
          </cell>
          <cell r="E71" t="str">
            <v>Žiadosť o materské si vie iný poistenec (napr. otec) podať aj elektronicky. Po vyplnení jednoduchého online formulára žiadosti nemá žiadne ďalšie povinnosti a po priznaní dávky ju začne poberať.</v>
          </cell>
          <cell r="F71" t="str">
            <v>Informačné systémy</v>
          </cell>
          <cell r="G71" t="str">
            <v>Zavedenie integrácií systémov SP v súvislosti s procesmi spracovania materské - iný poistenec pri výkonoch sociálneho poistenia</v>
          </cell>
          <cell r="H71" t="str">
            <v>Integrácia systémov SP v súvislosti s procesmi  spracovania materské - iný poistenec pri výkone sociálneho poistenia napr. vylúčenie, prerušenie, vyplácanie dávky, vznik konania a pod.</v>
          </cell>
          <cell r="I71" t="str">
            <v>IS SP, centrálne komponenty SP</v>
          </cell>
          <cell r="J71" t="str">
            <v>Úprava IS SP a centrálnych komponentov SP</v>
          </cell>
          <cell r="K71" t="str">
            <v>n/a</v>
          </cell>
          <cell r="L71" t="str">
            <v>n/a</v>
          </cell>
          <cell r="M71"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71" t="str">
            <v>Q1 2026</v>
          </cell>
          <cell r="O71" t="str">
            <v>Must have</v>
          </cell>
          <cell r="P71" t="str">
            <v>nie</v>
          </cell>
        </row>
        <row r="72">
          <cell r="B72" t="str">
            <v>ŽS7_BP_56</v>
          </cell>
          <cell r="C72" t="str">
            <v>ŽS7_12 Žiadosť o materské - iný poistenec</v>
          </cell>
          <cell r="D72" t="str">
            <v xml:space="preserve">SP </v>
          </cell>
          <cell r="E72" t="str">
            <v>Žiadosť o materské si vie iný poistenec (napr. otec) podať aj elektronicky. Po vyplnení jednoduchého online formuára žiadosti nemá žiadne ďalšie povinnosti a po priznaní dávky ju začne poberať.</v>
          </cell>
          <cell r="F72" t="str">
            <v>Integrácia</v>
          </cell>
          <cell r="G72" t="str">
            <v>Rozšírenie poskytovaných údajov do CSRU pre ÚPSVaR</v>
          </cell>
          <cell r="H72" t="str">
            <v>Úprava informácií poskytovaých do CSRU o začatí konania o posúdení nároku a o typ materského pre účely poskytovania pomoci v hmotnej núdzi a rodičovských príspevkov</v>
          </cell>
          <cell r="I72" t="str">
            <v>IS SP,centrálne komponenty SP a CSRU</v>
          </cell>
          <cell r="J72" t="str">
            <v>Rozšírenie MUSP, CSRU</v>
          </cell>
          <cell r="K72" t="str">
            <v>n/a</v>
          </cell>
          <cell r="L72" t="str">
            <v>ŽS_CBP_9</v>
          </cell>
          <cell r="M72" t="str">
            <v>n/a</v>
          </cell>
          <cell r="N72" t="str">
            <v>Q4 2025</v>
          </cell>
          <cell r="O72" t="str">
            <v>Must have</v>
          </cell>
          <cell r="P72" t="str">
            <v>áno</v>
          </cell>
          <cell r="R72" t="str">
            <v>Pre účely zúčtovania pomoci v hmotnej núdzi</v>
          </cell>
        </row>
        <row r="73">
          <cell r="B73" t="str">
            <v>ŽS7_BP_57</v>
          </cell>
          <cell r="C73" t="str">
            <v>ŽS7_12 Žiadosť o materské - iný poistenec</v>
          </cell>
          <cell r="D73" t="str">
            <v>MPSVaR</v>
          </cell>
          <cell r="E73" t="str">
            <v>Žiadosť o materské si vie iný poistenec (napr. otec) podať aj elektronicky. Po vyplnení jednoduchého online formuára žiadosti nemá žiadne ďalšie povinnosti a po priznaní dávky ju začne poberať.</v>
          </cell>
          <cell r="F73" t="str">
            <v>Integrácia</v>
          </cell>
          <cell r="G73" t="str">
            <v>Rozšírenie prijímaných údajov z CSRU</v>
          </cell>
          <cell r="H73" t="str">
            <v>Úprava informácií prijímaných z CSRU o začatí konania, posúdení nároku a o typ materského pre účely poskytovania pomoci v hmotnej núdzi a rodičovského príspevku</v>
          </cell>
          <cell r="I73" t="str">
            <v>IS ÚPSVaR, CSRU</v>
          </cell>
          <cell r="J73" t="str">
            <v>Rozšírenie IS ÚPSVaR, CSRU</v>
          </cell>
          <cell r="K73" t="str">
            <v>Realizácia ŽS7_BP_56</v>
          </cell>
          <cell r="L73" t="str">
            <v>ŽS_CBP_9</v>
          </cell>
          <cell r="M73" t="str">
            <v>n/a</v>
          </cell>
          <cell r="N73" t="str">
            <v>Q4 2025</v>
          </cell>
          <cell r="O73" t="str">
            <v>Must have</v>
          </cell>
          <cell r="P73" t="str">
            <v>áno</v>
          </cell>
          <cell r="R73" t="str">
            <v>1Q 2025 - úprava legislatívy
3Q 2025 - integrácia</v>
          </cell>
        </row>
        <row r="74">
          <cell r="B74" t="str">
            <v>ŽS7_BP_58</v>
          </cell>
          <cell r="C74" t="str">
            <v>ŽS7_12 Žiadosť o materské - iný poistenec</v>
          </cell>
          <cell r="D74" t="str">
            <v>MPSVaR</v>
          </cell>
          <cell r="E74" t="str">
            <v>Žiadosť o materské si vie iný poistenec (napr. otec) podať aj elektronicky. Po vyplnení jednoduchého online formuára žiadosti nemá žiadne ďalšie povinnosti a po priznaní dávky ju začne poberať.</v>
          </cell>
          <cell r="F74" t="str">
            <v>Integrácia</v>
          </cell>
          <cell r="G74" t="str">
            <v>Rozšírenie poskytovaných dát do CSRU pre účel zúčtovania pomoci v hmotnej núdzi</v>
          </cell>
          <cell r="H74" t="str">
            <v>Výmena informácií pre účely zúčtovania pomoci v hmotnej núdzi</v>
          </cell>
          <cell r="I74" t="str">
            <v>IS ÚPSVaR, CSRU</v>
          </cell>
          <cell r="J74" t="str">
            <v>Rozšírenie IS ÚPSVaR, CSRU</v>
          </cell>
          <cell r="K74" t="str">
            <v>Realizácia ŽS7_BP_57</v>
          </cell>
          <cell r="L74" t="str">
            <v>ŽS_CBP_9</v>
          </cell>
          <cell r="M74" t="str">
            <v>n/a</v>
          </cell>
          <cell r="N74" t="str">
            <v>Q3 2025</v>
          </cell>
          <cell r="O74" t="str">
            <v>Must have</v>
          </cell>
          <cell r="P74" t="str">
            <v>nie</v>
          </cell>
          <cell r="R74" t="str">
            <v>Vzájomná výmena informácií pre potreby zúčtovania pomoci v hmotnej núdzi</v>
          </cell>
        </row>
        <row r="75">
          <cell r="B75" t="str">
            <v>ŽS7_BP_59</v>
          </cell>
          <cell r="C75" t="str">
            <v>ŽS7_12 Žiadosť o materské - iný poistenec</v>
          </cell>
          <cell r="D75" t="str">
            <v xml:space="preserve">SP </v>
          </cell>
          <cell r="E75" t="str">
            <v>Žiadosť o materské si vie iný poistenec (napr. otec) podať aj elektronicky. Po vyplnení jednoduchého online formuára žiadosti nemá žiadne ďalšie povinnosti a po priznaní dávky ju začne poberať.</v>
          </cell>
          <cell r="F75" t="str">
            <v>Integrácia</v>
          </cell>
          <cell r="G75" t="str">
            <v>Rozšírenie konzumovaných dát z CSRU pre účel zúčtovania pomoci v hmotnej núdzi</v>
          </cell>
          <cell r="H75" t="str">
            <v>Výmena informácií pre účely zúčtovania pomoci v hmotnej núdzi</v>
          </cell>
          <cell r="I75" t="str">
            <v>IS SP,centrálne komponenty SP a CSRU</v>
          </cell>
          <cell r="J75" t="str">
            <v>Úprava MUSP a CSRU</v>
          </cell>
          <cell r="K75" t="str">
            <v>Realizácia ŽS7_BP_58</v>
          </cell>
          <cell r="L75" t="str">
            <v>ŽS_CBP_9</v>
          </cell>
          <cell r="M75" t="str">
            <v>n/a</v>
          </cell>
          <cell r="N75" t="str">
            <v>Q4 2025</v>
          </cell>
          <cell r="O75" t="str">
            <v>Must have</v>
          </cell>
          <cell r="P75" t="str">
            <v>nie</v>
          </cell>
          <cell r="R75" t="str">
            <v xml:space="preserve">
Vzájomná výmena informácií pre potreby zúčtovania pomoci v hmotnej núdzi </v>
          </cell>
        </row>
        <row r="76">
          <cell r="B76" t="str">
            <v>ŽS7_BP_60</v>
          </cell>
          <cell r="C76" t="str">
            <v>ŽS7_12 Žiadosť o materské - iný poistenec</v>
          </cell>
          <cell r="D76" t="str">
            <v xml:space="preserve">SP </v>
          </cell>
          <cell r="E76" t="str">
            <v>Občan chce byť priebežne notifikovaný o stave konania, aby vedel, čo sa s jeho žiadosťou deje</v>
          </cell>
          <cell r="F76" t="str">
            <v>Notifikácie</v>
          </cell>
          <cell r="G76" t="str">
            <v>Notifikácia poistenca pri zmene stavu konania o dávke</v>
          </cell>
          <cell r="H76" t="str">
            <v>Notifikácia občana (poistenca) o zmene stavu spracovania dávky:
- o začatí konania a jeho priebehu
- o priznaní/nepriznaní nároku na dávku
- o ukončení poskytovania dávky 
a zasielanie informácií - EVENTY	"nový notifikačný modul</v>
          </cell>
          <cell r="I76" t="str">
            <v xml:space="preserve">CAMP, centrálny notifikačný modul
</v>
          </cell>
          <cell r="J76" t="str">
            <v>Backendové práce súvisiace s prípravou integrácie na CZU, COP a CNM</v>
          </cell>
          <cell r="K76" t="str">
            <v>n/a</v>
          </cell>
          <cell r="L76" t="str">
            <v xml:space="preserve">ŽS_CBP_19, </v>
          </cell>
          <cell r="M76" t="str">
            <v>Zmena 461/2003 Z. z. - úprava povinnosti SP na minimálny rozsah zverejňovaných údajov</v>
          </cell>
          <cell r="N76" t="str">
            <v>Q1 2026</v>
          </cell>
          <cell r="O76" t="str">
            <v>Must have</v>
          </cell>
          <cell r="P76" t="str">
            <v>nie</v>
          </cell>
        </row>
        <row r="77">
          <cell r="B77" t="str">
            <v>ŽS7_BP_60a</v>
          </cell>
          <cell r="C77" t="str">
            <v>ŽS7_12 Žiadosť o materské - iný poistenec</v>
          </cell>
          <cell r="D77" t="str">
            <v xml:space="preserve">SP </v>
          </cell>
          <cell r="E77" t="str">
            <v>Občan chce byť priebežne notifikovaný o stave konania, aby vedel, čo sa s jeho žiadosťou deje</v>
          </cell>
          <cell r="F77" t="str">
            <v>Notifikácie</v>
          </cell>
          <cell r="G77" t="str">
            <v>Príprava systémov na možnosť informovať občana o zmenách v rámci konania o dávke materské - iný poistenec</v>
          </cell>
          <cell r="H77" t="str">
            <v>Sociálna poisťovňa upravuje svoje systémy a pripravuje informácie o zmenách súvisiach s konaním o dávke materské  - iný poistenec</v>
          </cell>
          <cell r="I77" t="str">
            <v>IS SP, centrálne komponenty SP</v>
          </cell>
          <cell r="J77" t="str">
            <v>Úprava IS SP a centrálnych komponentov SP</v>
          </cell>
          <cell r="K77" t="str">
            <v>centrálne komponenty SP, ŠP SP, IS SP</v>
          </cell>
          <cell r="M77" t="str">
            <v>n/a</v>
          </cell>
          <cell r="N77" t="str">
            <v>Q1 2026</v>
          </cell>
          <cell r="O77" t="str">
            <v>Must have</v>
          </cell>
          <cell r="P77" t="str">
            <v>áno</v>
          </cell>
        </row>
        <row r="78">
          <cell r="B78" t="str">
            <v>ŽS7_BP_61</v>
          </cell>
          <cell r="C78" t="str">
            <v>ŽS7_12 Žiadosť o materské - iný poistenec</v>
          </cell>
          <cell r="D78" t="str">
            <v xml:space="preserve">SP </v>
          </cell>
          <cell r="E78" t="str">
            <v>Občan chce byť priebežne notifikovaný o stave konania, aby vedel, čo sa s jeho žiadosťou deje</v>
          </cell>
          <cell r="F78" t="str">
            <v>Notifikácie</v>
          </cell>
          <cell r="G78" t="str">
            <v>Zasielanie správ z portálu SP o zmene stavu v konaní o dávke</v>
          </cell>
          <cell r="H78" t="str">
            <v>Zaslanie správy občanovi (poistencovi) z portálu SP o zmene stavu spracovania dávky na kontaktné údaje získané od občana (e-mail, sms):
- o začatí konania a jeho priebehu
- o priznaní/nepriznaní nároku na dávku
- o ukončení poskytovania dávky 
 - špecifické notifikácie</v>
          </cell>
          <cell r="I78" t="str">
            <v>Portál SP</v>
          </cell>
          <cell r="J78" t="str">
            <v>Úprava/rozšírenie portálu SP</v>
          </cell>
          <cell r="K78" t="str">
            <v>Modul zasielania správ v portáli SP</v>
          </cell>
          <cell r="L78" t="str">
            <v>n/a</v>
          </cell>
          <cell r="M78" t="str">
            <v>n/a</v>
          </cell>
          <cell r="N78" t="str">
            <v>Q1 2026</v>
          </cell>
          <cell r="O78" t="str">
            <v>Nice to have</v>
          </cell>
          <cell r="P78" t="str">
            <v>nie</v>
          </cell>
          <cell r="R78" t="str">
            <v>BP bude realizovaná iba v prípade, ak nebude notifikácia zabezpečená cez mÚPVS</v>
          </cell>
        </row>
        <row r="79">
          <cell r="B79" t="str">
            <v>ŽS7_BP_62</v>
          </cell>
          <cell r="C79" t="str">
            <v>ŽS7_12 Žiadosť o materské - iný poistenec</v>
          </cell>
          <cell r="D79" t="str">
            <v xml:space="preserve">SP </v>
          </cell>
          <cell r="E79" t="str">
            <v>Žiadosť o materské si vie iný poistenec (napr. otec) podať aj elektronicky. Po vyplnení jednoduchého online formuára žiadosti nemá žiadne ďalšie povinnosti a po priznaní dávky ju začne poberať.</v>
          </cell>
          <cell r="F79" t="str">
            <v>eFormuláre</v>
          </cell>
          <cell r="G79" t="str">
            <v xml:space="preserve">Úprava elektronickej služby - žiadosť o materské (iný poistenec) </v>
          </cell>
          <cell r="H79" t="str">
            <v>Zjednodušenie podania žiadosti a optimalizácia dátových polí  v užívateľsky prívetivej forme v rámci už existujúcej koncovej elektronickej služby "Žiadosť o materské (iný poistenec) " KS337616</v>
          </cell>
          <cell r="I79" t="str">
            <v>portál SP, IS SP</v>
          </cell>
          <cell r="J79" t="str">
            <v>Úprava portálu SP, IS SP</v>
          </cell>
          <cell r="K79" t="str">
            <v xml:space="preserve">MPSVaR - úprava legislatívy </v>
          </cell>
          <cell r="L79" t="str">
            <v>n/a</v>
          </cell>
          <cell r="M79"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79" t="str">
            <v>Q4 2025</v>
          </cell>
          <cell r="O79" t="str">
            <v>Must have</v>
          </cell>
          <cell r="P79" t="str">
            <v>áno</v>
          </cell>
          <cell r="Q79" t="str">
            <v>Optimalizácia a vyťažiteľnosť množstva dát</v>
          </cell>
        </row>
        <row r="80">
          <cell r="B80" t="str">
            <v>ŽS7_BP_63</v>
          </cell>
          <cell r="C80" t="str">
            <v>ŽS7_12 Žiadosť o materské - iný poistenec</v>
          </cell>
          <cell r="D80" t="str">
            <v xml:space="preserve">SP </v>
          </cell>
          <cell r="E80" t="str">
            <v>Žiadosť o materské si vie iný poistenec (napr. otec) podať aj elektronicky. Po vyplnení jednoduchého online formuára žiadosti nemá žiadne ďalšie povinnosti a po priznaní dávky ju začne poberať.</v>
          </cell>
          <cell r="F80" t="str">
            <v>Proces/ Legislatíva</v>
          </cell>
          <cell r="G80" t="str">
            <v xml:space="preserve">Optimalizácia papierovej žiadosti </v>
          </cell>
          <cell r="H80" t="str">
            <v>Optimalizácia množstva vstupných údajov, zníženie počtu zadávaných údajov, úprava štruktúry údajov pri papierovej žiadosti v užívateľsky prívetivej forme.</v>
          </cell>
          <cell r="I80" t="str">
            <v>n/a</v>
          </cell>
          <cell r="J80" t="str">
            <v>n/a</v>
          </cell>
          <cell r="K80" t="str">
            <v>MPSVaR - úprava legislatívy</v>
          </cell>
          <cell r="L80" t="str">
            <v>n/a</v>
          </cell>
          <cell r="M80"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80" t="str">
            <v>Q4 2025</v>
          </cell>
          <cell r="O80" t="str">
            <v>Must have</v>
          </cell>
          <cell r="P80" t="str">
            <v>áno</v>
          </cell>
        </row>
        <row r="81">
          <cell r="B81" t="str">
            <v>ŽS7_BP_64</v>
          </cell>
          <cell r="C81" t="str">
            <v>ŽS7_12 Žiadosť o materské - iný poistenec</v>
          </cell>
          <cell r="D81" t="str">
            <v>MPSVaR</v>
          </cell>
          <cell r="E81" t="str">
            <v>Žiadosť o materské si vie iný poistenec (napr. otec) podať aj elektronicky. Po vyplnení jednoduchého online formuára žiadosti nemá žiadne ďalšie povinnosti a po priznaní dávky ju začne poberať.</v>
          </cell>
          <cell r="F81" t="str">
            <v>eFormuláre</v>
          </cell>
          <cell r="G81" t="str">
            <v>Zavedenie elektronického formuláru žiadosti o odňatie RP</v>
          </cell>
          <cell r="H81" t="str">
            <v>Vytvorenie elektronického formuláru na odňatie RP v situácii kedy otec žiada o materské a matka poberá RP na staršie dieťa (vrátane predvypĺnenie dát vo formulári)</v>
          </cell>
          <cell r="I81" t="str">
            <v>ŠP ÚPSVaR/MPSVaR</v>
          </cell>
          <cell r="J81" t="str">
            <v>Úprava IS a ŠP ÚPSVaR/MPSVaR</v>
          </cell>
          <cell r="K81" t="str">
            <v>n/a</v>
          </cell>
          <cell r="L81" t="str">
            <v>n/a</v>
          </cell>
          <cell r="M81" t="str">
            <v>Bude doplnené po analýze</v>
          </cell>
          <cell r="N81" t="str">
            <v>Q3 2025</v>
          </cell>
          <cell r="O81" t="str">
            <v>Must have</v>
          </cell>
          <cell r="P81" t="str">
            <v>áno</v>
          </cell>
          <cell r="Q81" t="str">
            <v xml:space="preserve">Zámerom je, aby bol formulár umiestnený na mÚPVS. V takom prípade zber spätnej väzby vyrieši centrálny modul spätnej väzby. </v>
          </cell>
        </row>
        <row r="82">
          <cell r="B82" t="str">
            <v>ŽS7_BP_65</v>
          </cell>
          <cell r="C82" t="str">
            <v>ŽS7_12 Žiadosť o materské - iný poistenec</v>
          </cell>
          <cell r="D82" t="str">
            <v>MPSVaR</v>
          </cell>
          <cell r="E82" t="str">
            <v>Žiadosť o materské si vie iný poistenec (napr. otec) podať aj elektronicky. Po vyplnení jednoduchého online formuára žiadosti nemá žiadne ďalšie povinnosti a po priznaní dávky ju začne poberať.</v>
          </cell>
          <cell r="F82" t="str">
            <v>Informačné systémy</v>
          </cell>
          <cell r="G82" t="str">
            <v>Úprava IS v súvislosti s rozšírením prijímaných dát z CSRU</v>
          </cell>
          <cell r="H82" t="str">
            <v>a) Rozšírenie informácií prijímaných z CSRU
b) Výmena informácií pre účely zúčtovania pomoci v hmotnej núdzi a pre účely rodičovského príspevku (v prípade ak je materské priznané v nižšej sume ako suma RP pre iného poistenca)
c) Výmena informácií o poskytovaní RP matke pre účely materského</v>
          </cell>
          <cell r="I82" t="str">
            <v>IS ÚPSVaR</v>
          </cell>
          <cell r="J82" t="str">
            <v>Úprava IS ÚPSVaR</v>
          </cell>
          <cell r="K82" t="str">
            <v>MPSVaR - úprava legislatívy a realizácia ŽS7_BP_57</v>
          </cell>
          <cell r="L82" t="str">
            <v>n/a</v>
          </cell>
          <cell r="M82" t="str">
            <v>Legislatívna úprava - zmena poskytovania rodičovského príspevku (automatické ukončenie rodičovského príspevku po priznaní materského)</v>
          </cell>
          <cell r="N82" t="str">
            <v>Q4 2025</v>
          </cell>
          <cell r="O82" t="str">
            <v>Must have</v>
          </cell>
          <cell r="P82" t="str">
            <v>áno</v>
          </cell>
          <cell r="R82" t="str">
            <v>a) Prijatie informácií z CSRU o začatí konania a o posúdení nároku na materské - iný poistenec
b) Vzájomná výmena informácií pre potreby zúčtovania pomoci v hmotnej núdzi a rodičovského príspevku (napr. cez CSRU)
c) Prijatie informácií z CSRU o poskytovaní rodičovského príspevku pre účely materského (údaje z IS RSD budú poskytované do CSRU)
1Q 2025 - úprava legislatívy
4Q 2025 - úprava IS</v>
          </cell>
        </row>
        <row r="83">
          <cell r="B83" t="str">
            <v>ŽS7_BP_66</v>
          </cell>
          <cell r="C83" t="str">
            <v>ŽS7_13 Žiadosť o materské - otcovské</v>
          </cell>
          <cell r="D83" t="str">
            <v xml:space="preserve">SP </v>
          </cell>
          <cell r="E83" t="str">
            <v>Poistenec (otec dieťaťa) si vie požiadať o dávku materské - otcovské elektronicky z pohodlia domova. Po vyplnení jednoduchého online formulára žiadosti nemá žiadne ďalšie povinnosti a po priznaní dávky ju začne poberať.</v>
          </cell>
          <cell r="F83" t="str">
            <v>Informačné systémy</v>
          </cell>
          <cell r="G83" t="str">
            <v xml:space="preserve">Optimalizácia spracovania a poskytovania nemocenskej dávky - materské - otcovské - rozšírenie IS SP </v>
          </cell>
          <cell r="H83" t="str">
            <v xml:space="preserve">Rozšírenie informačného systému IS SP o spracovania a poskytovania nemocenskej dávky - materské - otcovské
</v>
          </cell>
          <cell r="I83" t="str">
            <v>IS SP, centrálne komponenty SP</v>
          </cell>
          <cell r="J83" t="str">
            <v>Rozšírenie IS SP, centrálne komponenty SP</v>
          </cell>
          <cell r="K83" t="str">
            <v>n/a</v>
          </cell>
          <cell r="L83" t="str">
            <v>n/a</v>
          </cell>
          <cell r="M83"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83" t="str">
            <v>Q1 2026</v>
          </cell>
          <cell r="O83" t="str">
            <v>Must have</v>
          </cell>
          <cell r="P83" t="str">
            <v>nie</v>
          </cell>
        </row>
        <row r="84">
          <cell r="B84" t="str">
            <v>ŽS7_BP_66a</v>
          </cell>
          <cell r="C84" t="str">
            <v>ŽS7_13 Žiadosť o materské - otcovské</v>
          </cell>
          <cell r="D84" t="str">
            <v xml:space="preserve">SP </v>
          </cell>
          <cell r="E84" t="str">
            <v>Poistenec (otec dieťaťa) si vie požiadať o dávku materské - otcovské elektronicky z pohodlia domova. Po vyplnení jednoduchého online formulára žiadosti nemá žiadne ďalšie povinnosti a po priznaní dávky ju začne poberať.</v>
          </cell>
          <cell r="F84" t="str">
            <v>Informačné systémy</v>
          </cell>
          <cell r="G84" t="str">
            <v>Optimalizácia spracovania a poskytovania nemocenskej dávky - materské - otcovské - automatizácia procesu</v>
          </cell>
          <cell r="H84" t="str">
            <v>Automatizácia a optimalizácia procesu spracovania a poskytovania nemocenskej dávky - materské - otcovské  - proces, funkcie a notifikácia</v>
          </cell>
          <cell r="I84" t="str">
            <v>IS SP, centrálne komponenty SP</v>
          </cell>
          <cell r="J84" t="str">
            <v>Rozšírenie IS SP, centrálne komponenty SP</v>
          </cell>
          <cell r="K84" t="str">
            <v>n/a</v>
          </cell>
          <cell r="L84" t="str">
            <v>n/a</v>
          </cell>
          <cell r="M84"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84" t="str">
            <v>Q1 2026</v>
          </cell>
          <cell r="O84" t="str">
            <v>Must have</v>
          </cell>
          <cell r="P84" t="str">
            <v>nie</v>
          </cell>
        </row>
        <row r="85">
          <cell r="B85" t="str">
            <v>ŽS7_BP_66b</v>
          </cell>
          <cell r="C85" t="str">
            <v>ŽS7_13 Žiadosť o materské - otcovské</v>
          </cell>
          <cell r="D85" t="str">
            <v xml:space="preserve">SP </v>
          </cell>
          <cell r="E85" t="str">
            <v>Poistenec (otec dieťaťa) si vie požiadať o dávku materské - otcovské elektronicky z pohodlia domova. Po vyplnení jednoduchého online formulára žiadosti nemá žiadne ďalšie povinnosti a po priznaní dávky ju začne poberať.</v>
          </cell>
          <cell r="F85" t="str">
            <v>Informačné systémy</v>
          </cell>
          <cell r="G85" t="str">
            <v>Optimalizácia spracovania a poskytovania nemocenskej dávky - materské - otcovské (výpočty)</v>
          </cell>
          <cell r="H85" t="str">
            <v>Automatizácia a optimalizácia procesu spracovania a poskytovania nemocenskej dávky - materské - otcovské - výpočty a hmotnoprávne podmienky</v>
          </cell>
          <cell r="I85" t="str">
            <v>IS SP, centrálne komponenty SP</v>
          </cell>
          <cell r="J85" t="str">
            <v>Rozšírenie IS SP, centrálne komponenty SP</v>
          </cell>
          <cell r="K85" t="str">
            <v>n/a</v>
          </cell>
          <cell r="L85" t="str">
            <v>n/a</v>
          </cell>
          <cell r="M85"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85" t="str">
            <v>Q1 2026</v>
          </cell>
          <cell r="O85" t="str">
            <v>Must have</v>
          </cell>
          <cell r="P85" t="str">
            <v>nie</v>
          </cell>
        </row>
        <row r="86">
          <cell r="B86" t="str">
            <v>ŽS7_BP_66c</v>
          </cell>
          <cell r="C86" t="str">
            <v>ŽS7_13 Žiadosť o materské - otcovské</v>
          </cell>
          <cell r="D86" t="str">
            <v xml:space="preserve">SP </v>
          </cell>
          <cell r="E86" t="str">
            <v>Poistenec (otec dieťaťa) si vie požiadať o dávku materské - otcovské elektronicky z pohodlia domova. Po vyplnení jednoduchého online formulára žiadosti nemá žiadne ďalšie povinnosti a po priznaní dávky ju začne poberať.</v>
          </cell>
          <cell r="F86" t="str">
            <v>Informačné systémy</v>
          </cell>
          <cell r="G86" t="str">
            <v>Rozšírenie portálu SP o sprístupnenie a prijímanie informácií od zamestnávateľa</v>
          </cell>
          <cell r="H86" t="str">
            <v xml:space="preserve">Rozšírenie portálu SP o sprístupnenie a prijímanie informácií od zamestnávateľa </v>
          </cell>
          <cell r="I86" t="str">
            <v>portál SP, IS SP, centrálne komponenty SP</v>
          </cell>
          <cell r="J86" t="str">
            <v>Úprava portálu SP, centrálnych komponentov SP a IS SP</v>
          </cell>
          <cell r="K86" t="str">
            <v>n/a</v>
          </cell>
          <cell r="L86" t="str">
            <v>n/a</v>
          </cell>
          <cell r="M86"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86" t="str">
            <v>Q1 2026</v>
          </cell>
          <cell r="O86" t="str">
            <v>Must have</v>
          </cell>
          <cell r="P86" t="str">
            <v>áno</v>
          </cell>
        </row>
        <row r="87">
          <cell r="B87" t="str">
            <v>ŽS7_BP_66d</v>
          </cell>
          <cell r="C87" t="str">
            <v>ŽS7_13 Žiadosť o materské - otcovské</v>
          </cell>
          <cell r="D87" t="str">
            <v xml:space="preserve">SP </v>
          </cell>
          <cell r="E87" t="str">
            <v>Poistenec (otec dieťaťa) si vie požiadať o dávku materské - otcovské elektronicky z pohodlia domova. Po vyplnení jednoduchého online formulára žiadosti nemá žiadne ďalšie povinnosti a po priznaní dávky ju začne poberať.</v>
          </cell>
          <cell r="F87" t="str">
            <v>Informačné systémy</v>
          </cell>
          <cell r="G87" t="str">
            <v>Úprava portálu SP o informácie súvisiace s poskytovaním dávky nemocenského poistenia a stavov jej spracovania -  materské - otcovské</v>
          </cell>
          <cell r="H87" t="str">
            <v>Rozšírenie sprístupňovaných údajov o dávke nemocenského poistenia (materské - otcovské) a jej stavov na portáli SP</v>
          </cell>
          <cell r="I87" t="str">
            <v>portál SP, IS SP, centrálne komponenty SP</v>
          </cell>
          <cell r="J87" t="str">
            <v>Úprava portálu SP, centrálnych komponentov SP a IS SP</v>
          </cell>
          <cell r="K87" t="str">
            <v>n/a</v>
          </cell>
          <cell r="L87" t="str">
            <v>n/a</v>
          </cell>
          <cell r="M87"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87" t="str">
            <v>Q1 2026</v>
          </cell>
          <cell r="O87" t="str">
            <v>Must have</v>
          </cell>
          <cell r="P87" t="str">
            <v>áno</v>
          </cell>
        </row>
        <row r="88">
          <cell r="B88" t="str">
            <v>ŽS7_BP_66e</v>
          </cell>
          <cell r="C88" t="str">
            <v>ŽS7_13 Žiadosť o materské - otcovské</v>
          </cell>
          <cell r="D88" t="str">
            <v xml:space="preserve">SP </v>
          </cell>
          <cell r="E88" t="str">
            <v>Poistenec (otec dieťaťa) si vie požiadať o dávku materské - otcovské elektronicky z pohodlia domova. Po vyplnení jednoduchého online formulára žiadosti nemá žiadne ďalšie povinnosti a po priznaní dávky ju začne poberať.</v>
          </cell>
          <cell r="F88" t="str">
            <v>Informačné systémy</v>
          </cell>
          <cell r="G88" t="str">
            <v>Zavedenie integrácií systémov IS SP v súvislosti s procesom nemocenských dávok - materské - otcovské (informácie od zamestnávateľa)</v>
          </cell>
          <cell r="H88" t="str">
            <v>Integrácia systémov SP v súvislosti s procesmi nemocenských dávok materské - otcovské (informácie od zamestnávateľa)</v>
          </cell>
          <cell r="I88" t="str">
            <v>portál SP, IS SP, mÚPVS, centrálne komponenty SP</v>
          </cell>
          <cell r="J88" t="str">
            <v>Úprava IS SP, centrálnych komponentov SP, formuláre</v>
          </cell>
          <cell r="K88" t="str">
            <v>n/a</v>
          </cell>
          <cell r="L88" t="str">
            <v>n/a</v>
          </cell>
          <cell r="M88"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88" t="str">
            <v>Q1 2026</v>
          </cell>
          <cell r="O88" t="str">
            <v>Must have</v>
          </cell>
          <cell r="P88" t="str">
            <v>nie</v>
          </cell>
        </row>
        <row r="89">
          <cell r="B89" t="str">
            <v>ŽS7_BP_66g</v>
          </cell>
          <cell r="C89" t="str">
            <v>ŽS7_13 Žiadosť o materské - otcovské</v>
          </cell>
          <cell r="D89" t="str">
            <v xml:space="preserve">SP </v>
          </cell>
          <cell r="E89" t="str">
            <v>Poistenec (otec dieťaťa) si vie požiadať o dávku materské - otcovské elektronicky z pohodlia domova. Po vyplnení jednoduchého online formulára žiadosti nemá žiadne ďalšie povinnosti a po priznaní dávky ju začne poberať.</v>
          </cell>
          <cell r="F89" t="str">
            <v>Informačné systémy</v>
          </cell>
          <cell r="G89" t="str">
            <v>Zavedenie integrácií systémov SP v súvislosti s procesmi spracovania materské - iný poistenec pri výkonoch sociálneho poistenia</v>
          </cell>
          <cell r="H89" t="str">
            <v>Integrácia systémov SP v súvislosti s procesmi  spracovania materské - iný poistenec pri výkone sociálneho poistenia napr. vylúčenie, prerušenie, vyplácanie dávky, vznik konania a pod.</v>
          </cell>
          <cell r="I89" t="str">
            <v>IS SP, centrálne komponenty SP</v>
          </cell>
          <cell r="J89" t="str">
            <v>Úprava IS SP a centrálnych komponentov SP</v>
          </cell>
          <cell r="K89" t="str">
            <v>n/a</v>
          </cell>
          <cell r="L89" t="str">
            <v>n/a</v>
          </cell>
          <cell r="M89"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89" t="str">
            <v>Q1 2026</v>
          </cell>
          <cell r="O89" t="str">
            <v>Must have</v>
          </cell>
          <cell r="P89" t="str">
            <v>nie</v>
          </cell>
        </row>
        <row r="90">
          <cell r="B90" t="str">
            <v>ŽS7_BP_67</v>
          </cell>
          <cell r="C90" t="str">
            <v>ŽS7_13 Žiadosť o materské - otcovské</v>
          </cell>
          <cell r="D90" t="str">
            <v xml:space="preserve">SP </v>
          </cell>
          <cell r="E90" t="str">
            <v>Poistenec (otec dieťaťa) si vie požiadať o dávku materské - otcovské elektronicky z pohodlia domova. Po vyplnení jednoduchého online formulára žiadosti nemá žiadne ďalšie povinnosti a po priznaní dávky ju začne poberať.</v>
          </cell>
          <cell r="F90" t="str">
            <v>Integrácia</v>
          </cell>
          <cell r="G90" t="str">
            <v>Rozšírenie poskytovaných údajov do CSRU pre ÚPSVaR</v>
          </cell>
          <cell r="H90" t="str">
            <v>Úprava informácií poskytovaých do CSRU o začatí konania o posúdení nároku a o typ materského pre účely poskytovania pomoci v hmotnej núdzi</v>
          </cell>
          <cell r="I90" t="str">
            <v>IS SP,centrálne komponenty SP a CSRU</v>
          </cell>
          <cell r="J90" t="str">
            <v>Rozšírenie MUSP, CSRU</v>
          </cell>
          <cell r="K90" t="str">
            <v>n/a</v>
          </cell>
          <cell r="L90" t="str">
            <v>ŽS_CBP_9</v>
          </cell>
          <cell r="M90" t="str">
            <v>n/a</v>
          </cell>
          <cell r="N90" t="str">
            <v>Q4 2025</v>
          </cell>
          <cell r="O90" t="str">
            <v>Must have</v>
          </cell>
          <cell r="P90" t="str">
            <v>nie</v>
          </cell>
        </row>
        <row r="91">
          <cell r="B91" t="str">
            <v>ŽS7_BP_68</v>
          </cell>
          <cell r="C91" t="str">
            <v>ŽS7_13 Žiadosť o materské - otcovské</v>
          </cell>
          <cell r="D91" t="str">
            <v>MPSVaR</v>
          </cell>
          <cell r="E91" t="str">
            <v>Poistenec (otec dieťaťa) si vie požiadať o dávku materské - otcovské elektronicky z pohodlia domova. Po vyplnení jednoduchého online formulára žiadosti nemá žiadne ďalšie povinnosti a po priznaní dávky ju začne poberať.</v>
          </cell>
          <cell r="F91" t="str">
            <v>Integrácia</v>
          </cell>
          <cell r="G91" t="str">
            <v>Rozšírenie prijímaných údajov z CSRU</v>
          </cell>
          <cell r="H91" t="str">
            <v>Úprava informácií prijímaných z CSRU o začatí konania, posúdení nároku a o typ materského pre účely poskytovania pomoci v hmotnej núdzi</v>
          </cell>
          <cell r="I91" t="str">
            <v>IS ÚPSVaR, CSRU</v>
          </cell>
          <cell r="J91" t="str">
            <v>Rozšírenie  IS ÚPSVaR, CSRU</v>
          </cell>
          <cell r="K91" t="str">
            <v>Realizácia ŽS7_BP_67</v>
          </cell>
          <cell r="L91" t="str">
            <v>ŽS_CBP_9</v>
          </cell>
          <cell r="M91" t="str">
            <v>n/a</v>
          </cell>
          <cell r="N91" t="str">
            <v>Q4 2025</v>
          </cell>
          <cell r="O91" t="str">
            <v>Must have</v>
          </cell>
          <cell r="P91" t="str">
            <v>nie</v>
          </cell>
          <cell r="R91" t="str">
            <v>1Q 2025 - úprava legislatívy
3Q 2025 - integrácia</v>
          </cell>
        </row>
        <row r="92">
          <cell r="B92" t="str">
            <v>ŽS7_BP_69</v>
          </cell>
          <cell r="C92" t="str">
            <v>ŽS7_13 Žiadosť o materské - otcovské</v>
          </cell>
          <cell r="D92" t="str">
            <v>MPSVaR</v>
          </cell>
          <cell r="E92" t="str">
            <v>Poistenec (otec dieťaťa) si vie požiadať o dávku materské - otcovské elektronicky z pohodlia domova. Po vyplnení jednoduchého online formulára žiadosti nemá žiadne ďalšie povinnosti a po priznaní dávky ju začne poberať.</v>
          </cell>
          <cell r="F92" t="str">
            <v>Integrácia</v>
          </cell>
          <cell r="G92" t="str">
            <v>Rozšírenie poskytovaných dát do CSRU pre účel zúčtovania pomoci v hmotnej núdzi</v>
          </cell>
          <cell r="H92" t="str">
            <v>Výmena informácií pre účely zúčtovania pomoci v hmotnej núdzi</v>
          </cell>
          <cell r="I92" t="str">
            <v>IS ÚPSVaR, CSRU</v>
          </cell>
          <cell r="J92" t="str">
            <v>Rozšírenie IS ÚPSVaR, CSRU</v>
          </cell>
          <cell r="K92" t="str">
            <v>Realizácia ŽS7_BP_68</v>
          </cell>
          <cell r="L92" t="str">
            <v>ŽS_CBP_9</v>
          </cell>
          <cell r="M92" t="str">
            <v>n/a</v>
          </cell>
          <cell r="N92" t="str">
            <v>Q3 2025</v>
          </cell>
          <cell r="O92" t="str">
            <v>Must have</v>
          </cell>
          <cell r="P92" t="str">
            <v>nie</v>
          </cell>
        </row>
        <row r="93">
          <cell r="B93" t="str">
            <v>ŽS7_BP_70</v>
          </cell>
          <cell r="C93" t="str">
            <v>ŽS7_13 Žiadosť o materské - otcovské</v>
          </cell>
          <cell r="D93" t="str">
            <v xml:space="preserve">SP </v>
          </cell>
          <cell r="E93" t="str">
            <v>Poistenec (otec dieťaťa) si vie požiadať o dávku materské - otcovské elektronicky z pohodlia domova. Po vyplnení jednoduchého online formulára žiadosti nemá žiadne ďalšie povinnosti a po priznaní dávky ju začne poberať.</v>
          </cell>
          <cell r="F93" t="str">
            <v>Integrácia</v>
          </cell>
          <cell r="G93" t="str">
            <v>Rozšírenie konzumovaných dát z CSRU pre účel zúčtovania pomoci v hmotnej núdzi</v>
          </cell>
          <cell r="H93" t="str">
            <v>Výmena informácií pre účely zúčtovania pomoci v hmotnej núdzi</v>
          </cell>
          <cell r="I93" t="str">
            <v>IS SP,centrálne komponenty SP a CSRU</v>
          </cell>
          <cell r="J93" t="str">
            <v>Úprava MUSP a CSRU</v>
          </cell>
          <cell r="K93" t="str">
            <v>Realizácia ŽS7_BP_69</v>
          </cell>
          <cell r="L93" t="str">
            <v>ŽS_CBP_9</v>
          </cell>
          <cell r="M93" t="str">
            <v>n/a</v>
          </cell>
          <cell r="N93" t="str">
            <v>Q4 2025</v>
          </cell>
          <cell r="O93" t="str">
            <v>Must have</v>
          </cell>
          <cell r="P93" t="str">
            <v>nie</v>
          </cell>
        </row>
        <row r="94">
          <cell r="B94" t="str">
            <v>ŽS7_BP_71</v>
          </cell>
          <cell r="C94" t="str">
            <v>ŽS7_13 Žiadosť o materské - otcovské</v>
          </cell>
          <cell r="D94" t="str">
            <v xml:space="preserve">SP </v>
          </cell>
          <cell r="E94" t="str">
            <v>Poistenec (otec dieťaťa) chce byť priebežne notifikovaný o stave konania, aby vedel, čo sa s jeho žiadosťou deje</v>
          </cell>
          <cell r="F94" t="str">
            <v>Notifikácie</v>
          </cell>
          <cell r="G94" t="str">
            <v>Notifikácia poistenca pri zmene stavu konania o dávke</v>
          </cell>
          <cell r="H94" t="str">
            <v>Notifikácia občana (poistenca) o zmene stavu spracovania dávky:
- o začatí konania a jeho priebehu
- o priznaní/nepriznaní nároku na dávku
- o ukončení poskytovania dávky 
a zasielanie informácií - EVENTY	"nový notifikačný modul</v>
          </cell>
          <cell r="I94" t="str">
            <v xml:space="preserve">CAMP, centrálny notifikačný modul
</v>
          </cell>
          <cell r="J94" t="str">
            <v>Backendové práce súvisiace s prípravou integrácie na CZU, COP a CNM</v>
          </cell>
          <cell r="K94" t="str">
            <v>n/a</v>
          </cell>
          <cell r="L94" t="str">
            <v xml:space="preserve">ŽS_CBP_19, </v>
          </cell>
          <cell r="M94" t="str">
            <v>n/a</v>
          </cell>
          <cell r="N94" t="str">
            <v>Q1 2026</v>
          </cell>
          <cell r="O94" t="str">
            <v>Must have</v>
          </cell>
          <cell r="P94" t="str">
            <v>nie</v>
          </cell>
        </row>
        <row r="95">
          <cell r="B95" t="str">
            <v>ŽS7_BP_71a</v>
          </cell>
          <cell r="C95" t="str">
            <v>ŽS7_13 Žiadosť o materské - otcovské</v>
          </cell>
          <cell r="D95" t="str">
            <v xml:space="preserve">SP </v>
          </cell>
          <cell r="E95" t="str">
            <v>Poistenec (otec dieťaťa) chce byť priebežne notifikovaný o stave konania, aby vedel, čo sa s jeho žiadosťou deje</v>
          </cell>
          <cell r="F95" t="str">
            <v>Notifikácie</v>
          </cell>
          <cell r="G95" t="str">
            <v>Príprava systémov na možnosť informovať občana o zmenách v rámci konania o dávke materské - otcovské</v>
          </cell>
          <cell r="H95" t="str">
            <v>Sociálna poisťovňa upravuje svoje systémy a pripravuje informácie o zmenách súvisiach s konaním o  dávke materské - otcovské</v>
          </cell>
          <cell r="I95" t="str">
            <v>IS SP, centrálne komponenty SP</v>
          </cell>
          <cell r="J95" t="str">
            <v>Úprava IS SP a centrálnych komponentov SP</v>
          </cell>
          <cell r="K95" t="str">
            <v>centrálne komponenty SP, ŠP SP, IS SP</v>
          </cell>
          <cell r="M95" t="str">
            <v>n/a</v>
          </cell>
          <cell r="N95" t="str">
            <v>Q1 2026</v>
          </cell>
          <cell r="O95" t="str">
            <v>Must have</v>
          </cell>
          <cell r="P95" t="str">
            <v>áno</v>
          </cell>
        </row>
        <row r="96">
          <cell r="B96" t="str">
            <v>ŽS7_BP_72</v>
          </cell>
          <cell r="C96" t="str">
            <v>ŽS7_13 Žiadosť o materské - otcovské</v>
          </cell>
          <cell r="D96" t="str">
            <v xml:space="preserve">SP </v>
          </cell>
          <cell r="E96" t="str">
            <v>Poistenec (otec dieťaťa) chce byť priebežne notifikovaný o stave konania, aby vedel, čo sa s jeho žiadosťou deje</v>
          </cell>
          <cell r="F96" t="str">
            <v>Notifikácie</v>
          </cell>
          <cell r="G96" t="str">
            <v>Zasielanie správ z portálu SP o zmene stavu v konaní o dávke</v>
          </cell>
          <cell r="H96" t="str">
            <v>Zaslanie správy občanovi (poistencovi) z portálu SP o zmene stavu spracovania dávky na kontaktné údaje získané od občana (e-mail, sms):
- o začatí konania a jeho priebehu
- o priznaní/nepriznaní nároku na dávku
- o ukončení poskytovania dávky 
- špecifické notifikácie</v>
          </cell>
          <cell r="I96" t="str">
            <v>portál SP</v>
          </cell>
          <cell r="J96" t="str">
            <v>Úprava/rozšírenie portálu SP</v>
          </cell>
          <cell r="K96" t="str">
            <v>Modul zasielania správ v portáli SP</v>
          </cell>
          <cell r="L96" t="str">
            <v>n/a</v>
          </cell>
          <cell r="M96" t="str">
            <v>n/a</v>
          </cell>
          <cell r="N96" t="str">
            <v>Q1 2026</v>
          </cell>
          <cell r="O96" t="str">
            <v>Nice to have</v>
          </cell>
          <cell r="P96" t="str">
            <v>nie</v>
          </cell>
          <cell r="R96" t="str">
            <v>BP bude realizovaná iba v prípade, ak nebude notifikácia zabezpečená cez mÚPVS</v>
          </cell>
        </row>
        <row r="97">
          <cell r="B97" t="str">
            <v>ŽS7_BP_73</v>
          </cell>
          <cell r="C97" t="str">
            <v>ŽS7_13 Žiadosť o materské - otcovské</v>
          </cell>
          <cell r="D97" t="str">
            <v xml:space="preserve">SP </v>
          </cell>
          <cell r="E97" t="str">
            <v>Poistenec (otec dieťaťa) si vie požiadať o dávku materské - otcovské elektronicky z pohodlia domova. Po vyplnení jednoduchého online formulára žiadosti nemá žiadne ďalšie povinnosti a po priznaní dávky ju začne poberať.</v>
          </cell>
          <cell r="F97" t="str">
            <v>eFormuláre</v>
          </cell>
          <cell r="G97" t="str">
            <v>Zavedenie novej koncovej elektronickej služby, prípadne úprava existujúcej KS337616</v>
          </cell>
          <cell r="H97" t="str">
            <v>Zavedenie novej koncovej elektronickej služby "Žiadosť o materské - otcovské", prípadne úprava existujúcej KS337616 v užívateľsky prívetivej forme.</v>
          </cell>
          <cell r="I97" t="str">
            <v>portál SP, IS SP</v>
          </cell>
          <cell r="J97" t="str">
            <v>Úprava portálu SP, IS SP</v>
          </cell>
          <cell r="K97" t="str">
            <v>MPSVaR - úprava legislatívy a realizácia ŽS7_BP_66</v>
          </cell>
          <cell r="L97" t="str">
            <v>n/a</v>
          </cell>
          <cell r="M97"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97" t="str">
            <v>Q4 2025</v>
          </cell>
          <cell r="O97" t="str">
            <v>Must have</v>
          </cell>
          <cell r="P97" t="str">
            <v>ánp</v>
          </cell>
        </row>
        <row r="98">
          <cell r="B98" t="str">
            <v>ŽS7_BP_74</v>
          </cell>
          <cell r="C98" t="str">
            <v>ŽS7_13 Žiadosť o materské - otcovské</v>
          </cell>
          <cell r="D98" t="str">
            <v xml:space="preserve">SP </v>
          </cell>
          <cell r="E98" t="str">
            <v>Poistenec (otec dieťaťa) si vie požiadať o dávku materské - otcovské elektronicky z pohodlia domova. Po vyplnení jednoduchého online formulára žiadosti nemá žiadne ďalšie povinnosti a po priznaní dávky ju začne poberať.</v>
          </cell>
          <cell r="F98" t="str">
            <v>Proces/ Legislatíva</v>
          </cell>
          <cell r="G98" t="str">
            <v xml:space="preserve">Optimalizácia papierovej žiadosti </v>
          </cell>
          <cell r="H98" t="str">
            <v>Optimalizácia množstva vstupných údajov, zníženie počtu zadávaných údajov, úprava štruktúry údajov pri papierovej žiadosti v užívateľsky prívetivej forme.</v>
          </cell>
          <cell r="I98" t="str">
            <v>n/a</v>
          </cell>
          <cell r="J98" t="str">
            <v>n/a</v>
          </cell>
          <cell r="K98" t="str">
            <v>MPSVaR - úprava legislatívy a realizácia ŽS7_BP_66</v>
          </cell>
          <cell r="L98" t="str">
            <v>n/a</v>
          </cell>
          <cell r="M98" t="str">
            <v>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v>
          </cell>
          <cell r="N98" t="str">
            <v>Q4 2025</v>
          </cell>
          <cell r="O98" t="str">
            <v>Must have</v>
          </cell>
          <cell r="P98" t="str">
            <v>áno</v>
          </cell>
        </row>
        <row r="99">
          <cell r="B99" t="str">
            <v>ŽS7_BP_76</v>
          </cell>
          <cell r="C99" t="str">
            <v>ŽS7_14_01 Rodný list - narodenie v SR</v>
          </cell>
          <cell r="D99" t="str">
            <v>MV SR</v>
          </cell>
          <cell r="E99" t="str">
            <v xml:space="preserve">Občan pri potrebe získať rodný list pozitívne vníma jendoduchosť, prehľadnosť, rýchlosť vybavenia požiadavky.  </v>
          </cell>
          <cell r="F99" t="str">
            <v>eFormuláre</v>
          </cell>
          <cell r="G99" t="str">
            <v xml:space="preserve">Zlúčenie služieb Dohoda o mene a priezvisku dieťaťa, podanie žiadosti o určenie mena, určenie rodného priezviska a optimalizácia elektronickej služby CISMA - Dohoda o mene a priezvisku dieťaťa </v>
          </cell>
          <cell r="H99" t="str">
            <v>Použitím služby Dohoda o mene a priezvisku dieťaťa bude možné podať aj žiadosť o určenie mena, určenie rodného priezviska.
Optimalizácia elektronickej služby v súlade so znením Zákona o informačných technológiách vo verejnej správe  č. 95/2019 Z. z. a s cieľom optimalizácie dátových tokov.</v>
          </cell>
          <cell r="I99" t="str">
            <v>CISMA, Špecializovaný portál MV SR</v>
          </cell>
          <cell r="J99" t="str">
            <v>Úprava CISMA, ŠP MV SR</v>
          </cell>
          <cell r="K99" t="str">
            <v>n/a</v>
          </cell>
          <cell r="L99" t="str">
            <v>n/a</v>
          </cell>
          <cell r="M99" t="str">
            <v>n/a</v>
          </cell>
          <cell r="N99" t="str">
            <v>Q1 2026</v>
          </cell>
          <cell r="O99" t="str">
            <v>Must have</v>
          </cell>
          <cell r="P99" t="str">
            <v>áno</v>
          </cell>
          <cell r="R99" t="str">
            <v>a) Prepracovanie vzhľadu služby na responzívny dizajn
b) Prepracovanie vzhľadu služby do ID SK v aktuálne platnej verzii v čase štartu realizácie danej BP
c) EKR2 - uprava zasielania správ do outboxu
d) Kontrola kvality vyplňaných údajov
e) Otimalizácia množstva zadaných údajov - druhý žiadateľ nepodáva vlastnú žiadosť, ak podáva matka, údaje dieťaťa sa predvyplnia ak je evidované
f) Predvypĺňanie údajov z registrov
g) Doplnenie kontaktných udajov (tel, mail)
h) Vyjadrenie súhlasu/nesúhlasu druhého rodiča/dieťaťa pre potvrdenie žiadosti - proaktívne notifikácie do eDESK ÚPVS
Fáza 1 (od štartu projektu + 12 mesiacov)</v>
          </cell>
        </row>
        <row r="100">
          <cell r="B100" t="str">
            <v>ŽS7_BP_77</v>
          </cell>
          <cell r="C100" t="str">
            <v>ŽS7_14_01 Rodný list - narodenie v SR</v>
          </cell>
          <cell r="D100" t="str">
            <v>MV SR</v>
          </cell>
          <cell r="E100" t="str">
            <v>Občan ako používateľ služby pozitívne vníma jej jednoduchosť a prehľadný dizajn.</v>
          </cell>
          <cell r="F100" t="str">
            <v>eFormuláre</v>
          </cell>
          <cell r="G100" t="str">
            <v xml:space="preserve">Optimalizácia elektronickej služby CISMA - Zápisnica o určení otcovstva súhlasným vyhlásením rodičov k narodenému dieťaťu </v>
          </cell>
          <cell r="H100" t="str">
            <v>Optimalizácia elektronickej služby v súlade so znením Zákona o informačných technológiách vo verejnej správe  č. 95/2019 Z. z. a s cieľom optimalizácie dátových tokov.</v>
          </cell>
          <cell r="I100" t="str">
            <v>CISMA, Špecializovaný portál MV SR</v>
          </cell>
          <cell r="J100" t="str">
            <v>Úprava CISMA, ŠP MV SR</v>
          </cell>
          <cell r="K100" t="str">
            <v>n/a</v>
          </cell>
          <cell r="L100" t="str">
            <v>n/a</v>
          </cell>
          <cell r="M100" t="str">
            <v>n/a</v>
          </cell>
          <cell r="N100" t="str">
            <v>Q1 2026</v>
          </cell>
          <cell r="O100" t="str">
            <v>Must have</v>
          </cell>
          <cell r="P100" t="str">
            <v>áno</v>
          </cell>
          <cell r="R100" t="str">
            <v>a) Prepracovanie vzhľadu služby na responzívny dizajn
b) Prepracovanie vzhľadu služby do ID SK v aktuálne platnej verzii v čase štartu realizácie danej BP
c) EKR2 - uprava zasielania správ do outboxu
d) Kontrola kvality vyplňaných údajov
e) Otimalizácia množstva zadaných údajov - druhý žiadateľ nepodáva vlastnú žiadosť, ak podáva matka, údaje dieťaťa sa predvyplnia ak je evidované
f) Predvypĺňanie údajov z registrov
g) Doplnenie kontaktných udajov (tel, mail)
h) Vyjadrenie súhlasu/nesúhlasu druhého rodiča/dieťaťa pre potvrdenie žiadosti - proaktívne notifikácie do eDESK ÚPVS
Fáza 2 (od štartu projektu + 24 mesiacov)</v>
          </cell>
        </row>
        <row r="101">
          <cell r="B101" t="str">
            <v>ŽS7_BP_78</v>
          </cell>
          <cell r="C101" t="str">
            <v>ŽS7_14_01 Rodný list - narodenie v SR</v>
          </cell>
          <cell r="D101" t="str">
            <v>MV SR</v>
          </cell>
          <cell r="E101" t="str">
            <v>Rodičia (občania) novonarodeného dieťaťa dostanu okrem papierového rodného listu aj elektronický rodný list.</v>
          </cell>
          <cell r="F101" t="str">
            <v>Informačné systémy</v>
          </cell>
          <cell r="G101" t="str">
            <v>Zavedenie vystavenia elektronického rodného listu k papierovému rodnému listu</v>
          </cell>
          <cell r="H101" t="str">
            <v>Zavedenie automatického vytvorenia elektronického rodného listu v štruktúre podľa OOTS</v>
          </cell>
          <cell r="I101" t="str">
            <v>CISMA</v>
          </cell>
          <cell r="J101" t="str">
            <v>Úprava CISMA</v>
          </cell>
          <cell r="K101" t="str">
            <v>MV SR - úprava legislatívy</v>
          </cell>
          <cell r="L101" t="str">
            <v>n/a</v>
          </cell>
          <cell r="M101" t="str">
            <v>Zmena zákona o matrikách 154/1994 Z. z., prípadne súvisiace vykonávacie právne predpisy</v>
          </cell>
          <cell r="N101" t="str">
            <v>Q1 2026</v>
          </cell>
          <cell r="O101" t="str">
            <v>Must have</v>
          </cell>
          <cell r="P101" t="str">
            <v>nie</v>
          </cell>
          <cell r="Q101" t="str">
            <v>Požadovaná štruktúra OOTS</v>
          </cell>
          <cell r="R101" t="str">
            <v xml:space="preserve">Zavedenie automatického posielania elektronického rodného listu pri vystavení papierového RL do schránky oboch rodičov do eDESK ÚPVS
Fáza 2 (od štartu projektu + 24 mesiacov)
</v>
          </cell>
        </row>
        <row r="102">
          <cell r="B102" t="str">
            <v>ŽS7_BP_79</v>
          </cell>
          <cell r="C102" t="str">
            <v>ŽS7_14_01 Rodný list - narodenie v SR</v>
          </cell>
          <cell r="D102" t="str">
            <v>MV SR</v>
          </cell>
          <cell r="E102" t="str">
            <v>Rodičia (občania) novonarodeného dieťaťa dostanu okrem papierového rodného listu aj elektronický rodný list a to priamo do elektronickej schránky.</v>
          </cell>
          <cell r="F102" t="str">
            <v>Notifikácie</v>
          </cell>
          <cell r="G102" t="str">
            <v>Zaslanie rodného listu do elektronickej schránky mÚPVS</v>
          </cell>
          <cell r="H102" t="str">
            <v xml:space="preserve">Zaslanie rodného listu do elektronickej schránky v ľahko čitateľnej forme využiteľnej pre potreby občana. </v>
          </cell>
          <cell r="I102" t="str">
            <v xml:space="preserve">CAMP, centrálny notifikačný modul
</v>
          </cell>
          <cell r="J102" t="str">
            <v>Backendové práce súvisiace s prípravou integrácie na CZU, COP a CNM</v>
          </cell>
          <cell r="K102" t="str">
            <v>n/a</v>
          </cell>
          <cell r="L102" t="str">
            <v xml:space="preserve">ŽS_CBP_19, </v>
          </cell>
          <cell r="M102" t="str">
            <v>n/a</v>
          </cell>
          <cell r="N102" t="str">
            <v>Q1 2026</v>
          </cell>
          <cell r="O102" t="str">
            <v>Nice to have</v>
          </cell>
          <cell r="P102" t="str">
            <v>áno</v>
          </cell>
          <cell r="R102" t="str">
            <v>CISMA zašle dokument podľa požiadavky ŽS7_BP_60 (el. RL) aj na mÚPVS
Fáza: mÚPVS + 6 mesiacov</v>
          </cell>
        </row>
        <row r="103">
          <cell r="B103" t="str">
            <v>ŽS7_BP_81</v>
          </cell>
          <cell r="C103" t="str">
            <v>ŽS7_14_01 Rodný list - narodenie v SR</v>
          </cell>
          <cell r="D103" t="str">
            <v>MV SR</v>
          </cell>
          <cell r="E103" t="str">
            <v>V prípade ak potrebuje občan preukázať matričný doklad v zahraničí, vie jednoducho elektronicky požiadať a získať preklad matričného dokladu vo forme viacjazyčného štandardného formuláru do členskej krajiny EÚ</v>
          </cell>
          <cell r="F103" t="str">
            <v>eFormuláre</v>
          </cell>
          <cell r="G103" t="str">
            <v>Zavedenie zjednodušeného procesu vydania viacjazyčného štandardného formuláru formou zmeny koncovej elektronickej služby KS336242, prípadne vytvorenie novej služby</v>
          </cell>
          <cell r="H103" t="str">
            <v>Zavedenie možnosti elektronicky požiadať o vydanie viacjazyčného štandardného formuláru k matričnému dokladu prostredníctvom existujúcej koncovej elektronickej služby KS336242 (prípadne vytvorenie novej služby)</v>
          </cell>
          <cell r="I103" t="str">
            <v>Špecializovaný portál MV SR, CISMA</v>
          </cell>
          <cell r="J103" t="str">
            <v>Úprava ŠP MV SR, CISMA</v>
          </cell>
          <cell r="K103" t="str">
            <v>MV SR - úprava legislatívy</v>
          </cell>
          <cell r="L103" t="str">
            <v>n/a</v>
          </cell>
          <cell r="M103" t="str">
            <v>Zmena zákona o matrikách 154/1994 Z. z., prípadne súvisiace vykonávacie právne predpisy</v>
          </cell>
          <cell r="N103" t="str">
            <v>Q1 2026</v>
          </cell>
          <cell r="O103" t="str">
            <v>Must have</v>
          </cell>
          <cell r="P103" t="str">
            <v>áno</v>
          </cell>
          <cell r="Q103" t="str">
            <v>Agregovane riešené aj pre ŽS15 a ŽS16</v>
          </cell>
          <cell r="R103" t="str">
            <v>a) rozšírenie e-služby "Duplikát matričného dokladu" o túto možnosť
b) prípadné zavedenie novej elektronickej služby
Fáza 2 (od štartu projektu + 24 mesiacov)</v>
          </cell>
        </row>
        <row r="104">
          <cell r="B104" t="str">
            <v>ŽS7_BP_82</v>
          </cell>
          <cell r="C104" t="str">
            <v>ŽS7_14_01 Rodný list - narodenie v SR</v>
          </cell>
          <cell r="D104" t="str">
            <v>MV SR</v>
          </cell>
          <cell r="E104" t="str">
            <v>V prípade ak potrebuje občan preukázať matričný doklad v zahraničí, vie jednoducho elektronicky požiadať a získať preklad matričného dokladu vo forme viacjazyčného štandardného formuláru do členskej krajiny EÚ</v>
          </cell>
          <cell r="F104" t="str">
            <v>Informačné systémy</v>
          </cell>
          <cell r="G104" t="str">
            <v>Zavedenie zjednodušeného procesu vydania viacjazyčného štandardného formuláru</v>
          </cell>
          <cell r="H104" t="str">
            <v>Zavedenie možnosti vydať VŠF pre rodný list z CISMA</v>
          </cell>
          <cell r="I104" t="str">
            <v>Špecializovaný portál MV SR, CISMA</v>
          </cell>
          <cell r="J104" t="str">
            <v>Úprava ŠP MV SR, CISMA</v>
          </cell>
          <cell r="K104" t="str">
            <v>MV SR - úprava legislatívy</v>
          </cell>
          <cell r="L104" t="str">
            <v>n/a</v>
          </cell>
          <cell r="M104" t="str">
            <v>Zmena zákona o matrikách 154/1994 Z. z., prípadne súvisiace vykonávacie právne predpisy</v>
          </cell>
          <cell r="N104" t="str">
            <v>Q1 2026</v>
          </cell>
          <cell r="O104" t="str">
            <v>Must have</v>
          </cell>
          <cell r="P104" t="str">
            <v>áno</v>
          </cell>
          <cell r="R104" t="str">
            <v>Fáza 2 (od štartu projektu + 24 mesiacov)</v>
          </cell>
        </row>
        <row r="105">
          <cell r="B105" t="str">
            <v>ŽS7_BP_83</v>
          </cell>
          <cell r="C105" t="str">
            <v>ŽS7_14_01 Rodný list - narodenie v SR</v>
          </cell>
          <cell r="D105" t="str">
            <v>MV SR</v>
          </cell>
          <cell r="E105" t="str">
            <v>V prípade ak potrebuje občan preukázať matričný doklad v zahraničí, vie v jednej službe jednoducho elektronicky požiadať a získať vyššie overenie dokladu do zahraničia (Apostille / legalizácia)</v>
          </cell>
          <cell r="F105" t="str">
            <v>eFormuláre</v>
          </cell>
          <cell r="G105" t="str">
            <v>Zavedenie zjednodušeného procesu vyššieho overenia matričného dokladu do zahraničia formou zmeny koncovej elektronickej služby KS336242, prípadne vytvorenie novej služby</v>
          </cell>
          <cell r="H105" t="str">
            <v>Zavedenie možnosti elektronicky požiadať o vyššie overenie dokladu do zahraničia (Apostille / legalizácia) prostredníctvom existujúcej koncovej elektronickej služby KS336242 (prípadne vytvorenie novej služby) a možnosť automatizovane presmerovať požiadavku na príslušný orgán verejnej moci.</v>
          </cell>
          <cell r="I105" t="str">
            <v>Špecializovaný portál MV SR, CISMA</v>
          </cell>
          <cell r="J105" t="str">
            <v>Úprava ŠP MV SR, CISMA</v>
          </cell>
          <cell r="K105" t="str">
            <v>MV SR - úprava legislatívy</v>
          </cell>
          <cell r="L105" t="str">
            <v>n/a</v>
          </cell>
          <cell r="M105" t="str">
            <v>Zmena zákona o matrikách 154/1994 Z. z., prípadne súvisiace vykonávacie právne predpisy</v>
          </cell>
          <cell r="N105" t="str">
            <v>Q1 2026</v>
          </cell>
          <cell r="O105" t="str">
            <v>Must have</v>
          </cell>
          <cell r="P105" t="str">
            <v>áno</v>
          </cell>
          <cell r="Q105" t="str">
            <v>Agregovane riešené aj pre ŽS15 a ŽS16</v>
          </cell>
          <cell r="R105" t="str">
            <v>Fáza 2 (od štartu projektu + 24 mesiacov)</v>
          </cell>
        </row>
        <row r="106">
          <cell r="B106" t="str">
            <v>ŽS7_BP_84</v>
          </cell>
          <cell r="C106" t="str">
            <v>ŽS7_14_01 Rodný list - narodenie v zahraničí</v>
          </cell>
          <cell r="D106" t="str">
            <v>MV SR</v>
          </cell>
          <cell r="E106" t="str">
            <v>Ak občan SR mal vystavený rodný list osobitnou matrikou, môže požiadať o jeho duplikat na ktoromkoľvek matričnom úrade v SR.</v>
          </cell>
          <cell r="F106" t="str">
            <v>Proces/ Legislatíva</v>
          </cell>
          <cell r="G106" t="str">
            <v>Vydávanie duplikátov matričného dokladu z osobitnej matriky na ktoromkoľvek matričnom úrade v SR</v>
          </cell>
          <cell r="H106" t="str">
            <v xml:space="preserve">Zavedenie možnosti vydávať duplikáty matričného dokladu z osobitnej matriky na ktoromkoľvek matričnom úrade v SR </v>
          </cell>
          <cell r="I106" t="str">
            <v>CISMA</v>
          </cell>
          <cell r="J106" t="str">
            <v>Úprava CISMA</v>
          </cell>
          <cell r="K106" t="str">
            <v>MV SR - úprava legislatívy</v>
          </cell>
          <cell r="L106" t="str">
            <v>n/a</v>
          </cell>
          <cell r="M106" t="str">
            <v>Zmena zákona o matrikách 154/1994 Z. z., prípadne súvisiace vykonávacie právne predpisy</v>
          </cell>
          <cell r="N106" t="str">
            <v>Q1 2026</v>
          </cell>
          <cell r="O106" t="str">
            <v>Must have</v>
          </cell>
          <cell r="P106" t="str">
            <v>áno</v>
          </cell>
          <cell r="R106" t="str">
            <v>Fáza 1 (od štartu projektu + 12 mesiacov)</v>
          </cell>
        </row>
        <row r="107">
          <cell r="B107" t="str">
            <v>ŽS7_BP_85</v>
          </cell>
          <cell r="C107" t="str">
            <v>ŽS7_14_01 Rodný list - narodenie v SR</v>
          </cell>
          <cell r="D107" t="str">
            <v>MV SR</v>
          </cell>
          <cell r="E107" t="str">
            <v>Občan už nemusí chodiť kvôli vydaniu matričného dokladu na príslušný matričný úrad SR, ale môže si ho vyzdvihnúť na ktoromkoľvek matričnom úrade v SR.</v>
          </cell>
          <cell r="F107" t="str">
            <v>Proces/ Legislatíva</v>
          </cell>
          <cell r="G107" t="str">
            <v>Vydávanie matričného dokladu (aj prvopis) na ktoromkoľvek matričnom úrade v SR</v>
          </cell>
          <cell r="H107" t="str">
            <v>Zavedenie možnosti vydávat matričný doklad (vrátane prvopsu) na ktoromkoľvek matričnom úrade v SR</v>
          </cell>
          <cell r="I107" t="str">
            <v>CISMA</v>
          </cell>
          <cell r="J107" t="str">
            <v>Úprava CISMA</v>
          </cell>
          <cell r="K107" t="str">
            <v>MV SR - úprava legislatívy</v>
          </cell>
          <cell r="L107" t="str">
            <v>n/a</v>
          </cell>
          <cell r="M107" t="str">
            <v>Zmena zákona o matrikách 154/1994 Z. z., prípadne súvisiace vykonávacie právne predpisy</v>
          </cell>
          <cell r="N107" t="str">
            <v>Q1 2026</v>
          </cell>
          <cell r="O107" t="str">
            <v>Must have</v>
          </cell>
          <cell r="P107" t="str">
            <v>áno</v>
          </cell>
          <cell r="Q107" t="str">
            <v>Mimo prvopis vydaný osobitnou matrikou</v>
          </cell>
          <cell r="R107" t="str">
            <v>Fáza 1 (od štartu projektu + 12 mesiacov)</v>
          </cell>
        </row>
        <row r="108">
          <cell r="B108" t="str">
            <v>ŽS7_BP_86</v>
          </cell>
          <cell r="C108" t="str">
            <v>ŽS7_14_01 Rodný list - narodenie v SR</v>
          </cell>
          <cell r="D108" t="str">
            <v>MV SR</v>
          </cell>
          <cell r="E108" t="str">
            <v>Rodičia dieťaťa (občania) vedia spísať zápisnicu k určeniu otcovstva k narodenému dieťaťu na ktoromkoľvek matričnom úrade v SR.</v>
          </cell>
          <cell r="F108" t="str">
            <v>Proces/ Legislatíva</v>
          </cell>
          <cell r="G108" t="str">
            <v>Spísanie zápisnice o určení otcovstva k narodenému dieťaťu na ktoromkoľvek matričnom úrade v SR</v>
          </cell>
          <cell r="H108" t="str">
            <v>Zavedenie možnosti podpisu zápisnice o určení otcovstva k narodenému dieťaťu na ktoromkoľvek matričnom úrade v SR</v>
          </cell>
          <cell r="I108" t="str">
            <v>CISMA</v>
          </cell>
          <cell r="J108" t="str">
            <v>Úprava CISMA</v>
          </cell>
          <cell r="K108" t="str">
            <v>MV SR - úprava legislatívy</v>
          </cell>
          <cell r="L108" t="str">
            <v>n/a</v>
          </cell>
          <cell r="M108" t="str">
            <v>Zmena zákona o matrikách 154/1994 Z. z., prípadne súvisiace vykonávacie právne predpisy</v>
          </cell>
          <cell r="N108" t="str">
            <v>Q1 2026</v>
          </cell>
          <cell r="O108" t="str">
            <v>Must have</v>
          </cell>
          <cell r="P108" t="str">
            <v>áno</v>
          </cell>
          <cell r="R108" t="str">
            <v>Fáza 1 (od štartu projektu + 12 mesiacov)</v>
          </cell>
        </row>
        <row r="109">
          <cell r="B109" t="str">
            <v>ŽS7_BP_87</v>
          </cell>
          <cell r="C109" t="str">
            <v>ŽS7_14_01 Rodný list - narodenie v SR</v>
          </cell>
          <cell r="D109" t="str">
            <v>MV SR</v>
          </cell>
          <cell r="E109" t="str">
            <v>Rodičia narodeného dieťaťa (občania) majú istotu, že zadané údaje o narodenom dieťaťi sú správne.</v>
          </cell>
          <cell r="F109" t="str">
            <v>Proces/ Legislatíva</v>
          </cell>
          <cell r="G109" t="str">
            <v xml:space="preserve">Zavedenie optimalizácií pri výmene dát so Štatistickým úradom SR </v>
          </cell>
          <cell r="H109" t="str">
            <v>Realizácia úprav pri doposielaní a oprave údajov o narodených deťoch z matričného úradu na Štatistický úrad SR</v>
          </cell>
          <cell r="I109" t="str">
            <v>CISMA</v>
          </cell>
          <cell r="J109" t="str">
            <v>Úprava CISMA</v>
          </cell>
          <cell r="K109" t="str">
            <v>n/a</v>
          </cell>
          <cell r="L109" t="str">
            <v>n/a</v>
          </cell>
          <cell r="M109" t="str">
            <v>n/a</v>
          </cell>
          <cell r="N109" t="str">
            <v>Q1 2026</v>
          </cell>
          <cell r="O109" t="str">
            <v>Nice to have</v>
          </cell>
          <cell r="P109" t="str">
            <v>áno</v>
          </cell>
          <cell r="Q109" t="str">
            <v>Potrebné došpecifikovať čo je obsahom</v>
          </cell>
          <cell r="R109" t="str">
            <v>Fáza 1 (od štartu projektu + 12 mesiacov)</v>
          </cell>
        </row>
        <row r="110">
          <cell r="B110" t="str">
            <v>ŽS7_BP_88</v>
          </cell>
          <cell r="C110" t="str">
            <v>ŽS7_14_01 Rodný list - narodenie v SR</v>
          </cell>
          <cell r="D110" t="str">
            <v>MV SR</v>
          </cell>
          <cell r="E110" t="str">
            <v>Rodičia narodeného dieťaťa (občania) už nebudú musieť podpisovať papierovú dohodu v nemocnici. Súhlas s jej znením vyjadria prostredníctovm eID priamo v nemocnici. Ak bude chýbať podpis otca, otec bude notifikovaný do elektronickej schránky.</v>
          </cell>
          <cell r="F110" t="str">
            <v>Informačné systémy</v>
          </cell>
          <cell r="G110" t="str">
            <v>Elektronizácia dohody o mene a priezvisku dieťaťa vyhlásením lekárovi priamo v nemocnici</v>
          </cell>
          <cell r="H110" t="str">
            <v>Nahradenie papierovej verzie Dohody o mene a priezvisku dieťaťa po narodení elektronickou formou so súhlasom matky/otca prostredníctvom eID bez BOK</v>
          </cell>
          <cell r="I110" t="str">
            <v>Nemocničný IS, NZIS, CISMA</v>
          </cell>
          <cell r="J110" t="str">
            <v>Úprava nemocničného IS, NZIS, CISMA</v>
          </cell>
          <cell r="K110" t="str">
            <v>MZ SR - úprava legislatívy a spolupráca a koordinácia aktivít s MZ SR, NCZI</v>
          </cell>
          <cell r="L110" t="str">
            <v>n/a</v>
          </cell>
          <cell r="M110" t="str">
            <v>Zmena relevantných právnych predpisov Ministerstva zdravotníctva SR</v>
          </cell>
          <cell r="N110" t="str">
            <v>Q1 2026</v>
          </cell>
          <cell r="O110" t="str">
            <v>Must have</v>
          </cell>
          <cell r="P110" t="str">
            <v>nie</v>
          </cell>
          <cell r="Q110" t="str">
            <v>Legislatívna zmena: podpísanie dohody o mene a priezvisku sa deje prostredníctvom nemocničného IS</v>
          </cell>
          <cell r="R110" t="str">
            <v xml:space="preserve">a) Rrozšírenie rozhrania voči NCZI o údaje o podpise otca/matky.
b)Ak chýba podpis otca na Dohode, matričný úrad bude notifikovať do elektronickej schránky otca o podpis Dohody elektronicky, ak má zriadenú
c) Návrh úpravy legislatívy: "Potvrdenie dohody o mene a priezvisku sa realizuje prostredníctvom nemocničného IS"
d) Rodičovi bude po potvrdení dohody v nemocnici pomocu eID zaslané potvrdenie o tomto úkone do elektronickej schránky ÚPVS
Fáza 2 (od štartu projektu + 24 mesiacov) - závislosť na NCZI a MZ SR
</v>
          </cell>
        </row>
        <row r="111">
          <cell r="B111" t="str">
            <v>ŽS7_BP_89</v>
          </cell>
          <cell r="C111" t="str">
            <v>ŽS7_14_01 Rodný list - narodenie v SR</v>
          </cell>
          <cell r="D111" t="str">
            <v>NCZI</v>
          </cell>
          <cell r="E111" t="str">
            <v>Rodičia narodeného dieťaťa (občania) už nebudú musieť podpisovať papierovú dohodu v nemocnici. Súhlas s jej znením vyjadria prostredníctovm eID priamo v nemocnici. Ak bude chýbať podpis otca, otec bude notifikovaný do elektronickej schránky.</v>
          </cell>
          <cell r="F111" t="str">
            <v>Informačné systémy</v>
          </cell>
          <cell r="G111" t="str">
            <v>Potvrdenie Dohody o mene a priezvisku dieťaťa prostredníctvom eID rodiča/rodičov a zapísanie spolu s hlásením o narodení do NZIS</v>
          </cell>
          <cell r="H111" t="str">
            <v>Možnosť potvrdiť Dohodu o mene a priezvisku prostredníctvom eID rodičov v pôrodnici a odoslanie údajov spolu s hlásením o narodení do CISMA prostredníctvom NCZI.</v>
          </cell>
          <cell r="I111" t="str">
            <v>Nemocničný IS, NZIS</v>
          </cell>
          <cell r="J111" t="str">
            <v>Úprava nemocničného IS, NZIS</v>
          </cell>
          <cell r="K111" t="str">
            <v>n/a</v>
          </cell>
          <cell r="L111" t="str">
            <v>n/a</v>
          </cell>
          <cell r="M111" t="str">
            <v>Zmena relevantných právnych predpisov Ministerstva zdravotníctva SR, resp. MV SR pre akceptovanie takto potvrdenej dohody.</v>
          </cell>
          <cell r="N111" t="str">
            <v>Q1 2026</v>
          </cell>
          <cell r="O111" t="str">
            <v>Must have</v>
          </cell>
          <cell r="P111" t="str">
            <v>nie</v>
          </cell>
          <cell r="R111" t="str">
            <v>a) Umožnenie potvrdenie prostredníctvom eID v pôrodnici
b) Rozšírenie štruktúr HON o zápis údajov k zrealizovanému potvrdeniu cez eID
c) Rozšírenie údajov zasielaných na MVSR</v>
          </cell>
        </row>
        <row r="112">
          <cell r="B112" t="str">
            <v>ŽS7_BP_90</v>
          </cell>
          <cell r="C112" t="str">
            <v>ŽS7_14_01 Rodný list - narodenie v SR</v>
          </cell>
          <cell r="D112" t="str">
            <v>MV SR</v>
          </cell>
          <cell r="E112" t="str">
            <v>Rodičia narodeného dieťaťa budú mať potvrdenie o elektronicky podpísanej dohode</v>
          </cell>
          <cell r="F112" t="str">
            <v>Notifikácie</v>
          </cell>
          <cell r="G112" t="str">
            <v>Potvrdenie podpisania elektronickej Dohody o mene a priezvisku</v>
          </cell>
          <cell r="H112" t="str">
            <v>Po spracovaní elektronickej Dohody o mene a priezvisku v pôrodnici bude rodičovi/rodičom zaslané potvrdenie o podpise spolu s kópiou dohody</v>
          </cell>
          <cell r="I112" t="str">
            <v xml:space="preserve">CAMP centrálny notifikačný modul
</v>
          </cell>
          <cell r="J112" t="str">
            <v>Backendové práce súvisiace s prípravou integrácie na CZU, COP a CNM</v>
          </cell>
          <cell r="K112" t="str">
            <v>n/a</v>
          </cell>
          <cell r="L112" t="str">
            <v xml:space="preserve">ŽS_CBP_19, </v>
          </cell>
          <cell r="M112" t="str">
            <v>n/a</v>
          </cell>
          <cell r="N112" t="str">
            <v>Q1 2026</v>
          </cell>
          <cell r="O112" t="str">
            <v>Nice to have</v>
          </cell>
          <cell r="P112" t="str">
            <v>áno</v>
          </cell>
          <cell r="R112" t="str">
            <v>CISMA zašle potvrdenie  podľa požiadavky ŽS7_BP_69  (Dohoda o mene a priezvisku dieťaťa) aj na mÚPVS
Fáza: mÚPVS + 6 mesiacov</v>
          </cell>
        </row>
        <row r="113">
          <cell r="B113" t="str">
            <v>ŽS7_BP_91</v>
          </cell>
          <cell r="C113" t="str">
            <v>ŽS7_14_01 Rodný list - narodenie v SR</v>
          </cell>
          <cell r="D113" t="str">
            <v>MV SR</v>
          </cell>
          <cell r="E113" t="str">
            <v>Rodičia narodeného dieťaťa budú mať potvrdenie o elektronicky podpísanej dohode</v>
          </cell>
          <cell r="F113" t="str">
            <v>Notifikácie</v>
          </cell>
          <cell r="G113" t="str">
            <v>Potvrdenie podpisania elektronickej Dohody o mene a priezvisku do eDESK ÚPVS</v>
          </cell>
          <cell r="H113" t="str">
            <v>Po spracovaní elektronickej Dohody o mene a priezvisku v pôrodnici bude rodičovi/rodičom zaslané potvrdenie o podpise spolu s kópiou dohody</v>
          </cell>
          <cell r="I113" t="str">
            <v>CISMA</v>
          </cell>
          <cell r="J113" t="str">
            <v>Úprava CISMA</v>
          </cell>
          <cell r="K113" t="str">
            <v>n/a</v>
          </cell>
          <cell r="L113" t="str">
            <v>n/a</v>
          </cell>
          <cell r="M113" t="str">
            <v>n/a</v>
          </cell>
          <cell r="N113" t="str">
            <v>Q1 2026</v>
          </cell>
          <cell r="O113" t="str">
            <v>Nice to have</v>
          </cell>
          <cell r="P113" t="str">
            <v>áno</v>
          </cell>
          <cell r="R113" t="str">
            <v>Fáza 2 (od štartu projektu + 24 mesiacov)</v>
          </cell>
        </row>
        <row r="114">
          <cell r="B114" t="str">
            <v>ŽS7_BP_94</v>
          </cell>
          <cell r="C114" t="str">
            <v>ŽS7_14_01 Rodný list - narodenie v SR</v>
          </cell>
          <cell r="D114" t="str">
            <v>MV SR</v>
          </cell>
          <cell r="E114" t="str">
            <v>Ako občan chcem mať možnosť potvrdiť podanie prvého rodiča v súvislosti s mojim dieťaťom a to papierovo alebo elektronicky</v>
          </cell>
          <cell r="F114" t="str">
            <v>Proces/ Legislatíva</v>
          </cell>
          <cell r="G114" t="str">
            <v>Obslúženie druhého rodiča osobne (papierovo) alebo elektronicky pre  dohodu o mene a priezvisku dieťaťa</v>
          </cell>
          <cell r="H114" t="str">
            <v>Druhý rodič má možnosť spustiť read only formulár vyplnený podľa podania prvého rodiča a údaje potvrdiť elektronicky.
Druhý rodič má možnosť podpísať žiadosť vytvorenú pracovníkom matriky na základe elektronického podania prvého rodiča</v>
          </cell>
          <cell r="I114" t="str">
            <v>CISMA, Špecializovaný portál MV SR</v>
          </cell>
          <cell r="J114" t="str">
            <v>Rozšírenie a úprava CISMA, Špecializovaný portál MV SR</v>
          </cell>
          <cell r="K114" t="str">
            <v>n/a</v>
          </cell>
          <cell r="L114" t="str">
            <v>n/a</v>
          </cell>
          <cell r="M114" t="str">
            <v>n/a</v>
          </cell>
          <cell r="N114" t="str">
            <v>Q1 2026</v>
          </cell>
          <cell r="O114" t="str">
            <v>Must have</v>
          </cell>
          <cell r="P114" t="str">
            <v>áno</v>
          </cell>
          <cell r="R114" t="str">
            <v>Fáza 1 (od štartu projektu + 12 mesiacov)</v>
          </cell>
        </row>
        <row r="115">
          <cell r="B115" t="str">
            <v>ŽS7_BP_95</v>
          </cell>
          <cell r="C115" t="str">
            <v>ŽS7_14_02 Rodný list - narodenie v zahraničí</v>
          </cell>
          <cell r="D115" t="str">
            <v>MV SR</v>
          </cell>
          <cell r="E115" t="str">
            <v>Ak sa rodičom (občanom) narodilo dieťa v zahraničí,  papierový proces zasielania dokumentov diplomatickou poštou je nahradený elektronizáciou pri výmene dát.</v>
          </cell>
          <cell r="F115" t="str">
            <v>Proces/ Legislatíva</v>
          </cell>
          <cell r="G115" t="str">
            <v>Optimalizácia podania na osobitnú matriku s cieľom skrátiť čas vydania matričného dokladu - oznámenie o pridelení rodného čísla</v>
          </cell>
          <cell r="H115" t="str">
            <v xml:space="preserve">Elektronizácia oznámenia o pridelení rodného čísla
</v>
          </cell>
          <cell r="I115" t="str">
            <v>Web service, CISMA</v>
          </cell>
          <cell r="J115" t="str">
            <v>Úprava CISMA, web service</v>
          </cell>
          <cell r="K115" t="str">
            <v>MV SR a MZVaEZ - úprava legislatívy a spolupráca a koordinácia aktivít s MZVaEZ</v>
          </cell>
          <cell r="L115" t="str">
            <v>n/a</v>
          </cell>
          <cell r="M115" t="str">
            <v xml:space="preserve">1. Zmena zákona o matrikách 154/1994 Z. z., prípadne súvisiace vykonávacie právne predpisy
2. Úprava relevantných právnych predpisov Ministerstva zahraničných vecí a európskych záležitostí
</v>
          </cell>
          <cell r="N115" t="str">
            <v>Q1 2026</v>
          </cell>
          <cell r="O115" t="str">
            <v>Must have</v>
          </cell>
          <cell r="P115" t="str">
            <v>áno</v>
          </cell>
          <cell r="Q115" t="str">
            <v>Avízo na príslušný ZÚ</v>
          </cell>
          <cell r="R115" t="str">
            <v>Fáza 1 (od štartu projektu + 12 mesiacov)</v>
          </cell>
        </row>
        <row r="116">
          <cell r="B116" t="str">
            <v>ŽS7_BP_96</v>
          </cell>
          <cell r="C116" t="str">
            <v>ŽS7_14_02 Rodný list - narodenie v zahraničí</v>
          </cell>
          <cell r="D116" t="str">
            <v>MV SR</v>
          </cell>
          <cell r="E116" t="str">
            <v>Ak sa rodičom (občanom) narodilo dieťa v zahraničí,  papierový proces zasielania dokumentov diplomatickou poštou je nahradený elektronizáciou pri výmene dát.</v>
          </cell>
          <cell r="F116" t="str">
            <v>Proces/ Legislatíva</v>
          </cell>
          <cell r="G116" t="str">
            <v>Optimalizácia podania na osobitnú matriku s cieľom skrátiť čas vydania matričného dokladu  - elektronizácia podkladov pre zaevidovanie narodenia v zahraničí</v>
          </cell>
          <cell r="H116" t="str">
            <v>Elektronizácia podkladov pre zaevidovanie narodenia v zahraničí</v>
          </cell>
          <cell r="I116" t="str">
            <v>Web service, CISMA</v>
          </cell>
          <cell r="J116" t="str">
            <v>Úprava CISMA, web service</v>
          </cell>
          <cell r="K116" t="str">
            <v>Realizácia ŽS7_BP_98 a MV SR a MZVaEZ - úprava legislatívy a spolupráca a koordinácia aktivít s MZVaEZ</v>
          </cell>
          <cell r="L116" t="str">
            <v>n/a</v>
          </cell>
          <cell r="M116" t="str">
            <v xml:space="preserve">1. Zmena zákona o matrikách 154/1994 Z. z., prípadne súvisiace vykonávacie právne predpisy
2. Úprava relevantných právnych predpisov Ministerstva zahraničných vecí a európskych záležitostí
</v>
          </cell>
          <cell r="N116" t="str">
            <v>Q1 2026</v>
          </cell>
          <cell r="O116" t="str">
            <v>Must have</v>
          </cell>
          <cell r="P116" t="str">
            <v>áno</v>
          </cell>
          <cell r="R116" t="str">
            <v>Elektronizácia procesov s možnosťou konfigurácie a postupného spúšťania (ZÚ/Osobitná matrika)
Fáza 2 (od štartu projektu + 24 mesiacov)</v>
          </cell>
        </row>
        <row r="117">
          <cell r="B117" t="str">
            <v>ŽS7_BP_97</v>
          </cell>
          <cell r="C117" t="str">
            <v>ŽS7_14_02 Rodný list - narodenie v zahraničí</v>
          </cell>
          <cell r="D117" t="str">
            <v>MV SR</v>
          </cell>
          <cell r="E117" t="str">
            <v>Ak sa rodičom (občanom) narodilo dieťa v zahraničí,  papierový proces zasielania dokumentov diplomatickou poštou je nahradený elektronizáciou pri výmene dát.</v>
          </cell>
          <cell r="F117" t="str">
            <v>Technické vybavenie</v>
          </cell>
          <cell r="G117" t="str">
            <v>Optimalizácia podania na osobitnú matriku s cieľom skrátiť čas vydania matričného dokladu  - technické vybavenie osobitnej matriky</v>
          </cell>
          <cell r="H117" t="str">
            <v>Vybavenie osobitnej matriky potrebným hardware/software-om pre spracovanie elektronických podkladov pre zaevidovanie narodenia v zahraničí</v>
          </cell>
          <cell r="I117" t="str">
            <v>n/a</v>
          </cell>
          <cell r="J117" t="str">
            <v>n/a</v>
          </cell>
          <cell r="K117" t="str">
            <v>n/a</v>
          </cell>
          <cell r="L117" t="str">
            <v>n/a</v>
          </cell>
          <cell r="M117" t="str">
            <v>n/a</v>
          </cell>
          <cell r="N117" t="str">
            <v>Q1 2026</v>
          </cell>
          <cell r="O117" t="str">
            <v>Must have</v>
          </cell>
          <cell r="P117" t="str">
            <v>áno</v>
          </cell>
          <cell r="R117" t="str">
            <v>Fáza 2 (od štartu projektu + 24 mesiacov)</v>
          </cell>
        </row>
        <row r="118">
          <cell r="B118" t="str">
            <v>ŽS7_BP_98</v>
          </cell>
          <cell r="C118" t="str">
            <v>ŽS7_Prierezové</v>
          </cell>
          <cell r="D118" t="str">
            <v>SP, MPSVaR, MV SR, MZ SR, NCZI</v>
          </cell>
          <cell r="E118" t="str">
            <v>Občan vie nájsť komplexné a aktuálne informácie o riešení životnej situácie v zrozumiteľnej a užívateľsky prívetivej forme. Vie sa orientovať vďaka sprievodcu v životnej situácii.</v>
          </cell>
          <cell r="F118" t="str">
            <v>Návody</v>
          </cell>
          <cell r="G118" t="str">
            <v>Zavedenie jednoznačných návodov pre ŽS</v>
          </cell>
          <cell r="H118" t="str">
            <v xml:space="preserve">Návody na mÚPVS + udržiavanie aktuálnosti obsahu návodov a ich súladu s informáciami uvedenými na špecializovaných portáloch OVM. </v>
          </cell>
          <cell r="I118" t="str">
            <v>mÚPVS</v>
          </cell>
          <cell r="J118" t="str">
            <v>n/a</v>
          </cell>
          <cell r="K118" t="str">
            <v>mÚPVS</v>
          </cell>
          <cell r="L118" t="str">
            <v xml:space="preserve">ŽS_CBP_14, </v>
          </cell>
          <cell r="M118" t="str">
            <v>n/a</v>
          </cell>
          <cell r="N118" t="str">
            <v>Q4 2025</v>
          </cell>
          <cell r="O118" t="str">
            <v>Must have</v>
          </cell>
          <cell r="P118" t="str">
            <v>áno</v>
          </cell>
          <cell r="Q118" t="str">
            <v>OVM bude mať prístup do CMS a bude zodpovedné za aktualizáciu obsahu k jednotlivým návodom. Redakcia NAŠP SP/MIRRI po revízii obsahu uverejní návody na mÚPVS. Z návodu sa bude vedieť dostať občan na eSlužbu (buď formulár na ÚPVS alebo na špec.portáli)</v>
          </cell>
        </row>
        <row r="119">
          <cell r="B119" t="str">
            <v>ŽS7_BP_99</v>
          </cell>
          <cell r="C119" t="str">
            <v>ŽS7_Prierezové</v>
          </cell>
          <cell r="D119" t="str">
            <v xml:space="preserve">SP </v>
          </cell>
          <cell r="E119" t="str">
            <v xml:space="preserve">Občan (poistenec) bude môcť zanechať spätnú väzbu na službu alebo informačný obsah. Zároveň budú monitorované iné ďalšie parametre ako návštevy stránok, počty podaní a pod. </v>
          </cell>
          <cell r="F119" t="str">
            <v>Spätná väzba</v>
          </cell>
          <cell r="G119" t="str">
            <v>Monitoring služieb</v>
          </cell>
          <cell r="H119" t="str">
            <v xml:space="preserve">Monitoring na úrovni koncových služieb, najmä:
Celkový počet podaní, počet elektronických podaní, počet návštev informačného obsahu, vybavené podania, čakajúce na vybavenie, odmietnuté podania, spokojnosť používateľa, prihlásenie na portál SP - kanál, spôsob, počet používateľov a pod. </v>
          </cell>
          <cell r="I119" t="str">
            <v>IS SP, portál SP</v>
          </cell>
          <cell r="J119" t="str">
            <v>Úprava IS SP, portál SP</v>
          </cell>
          <cell r="K119" t="str">
            <v>n/a</v>
          </cell>
          <cell r="L119" t="str">
            <v>ŽS_CBP_42</v>
          </cell>
          <cell r="M119" t="str">
            <v>n/a</v>
          </cell>
          <cell r="N119" t="str">
            <v>Q3 2025</v>
          </cell>
          <cell r="O119" t="str">
            <v>Must have</v>
          </cell>
          <cell r="P119" t="str">
            <v>áno</v>
          </cell>
          <cell r="Q119" t="str">
            <v>Must have: 
Celkový počet podaní, počet elektronických podaní, počet návštev informačného obsahu.
Nice to have: ostatné, resp. doplnené</v>
          </cell>
        </row>
        <row r="120">
          <cell r="B120" t="str">
            <v>ŽS7_BP_100</v>
          </cell>
          <cell r="C120" t="str">
            <v>ŽS7_Prierezové</v>
          </cell>
          <cell r="D120" t="str">
            <v>MV SR</v>
          </cell>
          <cell r="E120" t="str">
            <v xml:space="preserve">Občan bude môcť zanechať spätnú väzbu na službu alebo informačný obsah. Zároveň budú monitorované iné ďalšie parametre ako návštevy stránok, počty podaní a pod. </v>
          </cell>
          <cell r="F120" t="str">
            <v>Spätná väzba</v>
          </cell>
          <cell r="G120" t="str">
            <v>Monitoring služieb Dohoda o mene a priezvisku dieťaťa</v>
          </cell>
          <cell r="H120" t="str">
            <v xml:space="preserve">Monitoring na úrovni koncových služieb, najmä:
Celkový počet podaní, počet elektronických podaní, počet návštev informačného obsahu, vybavené podania, čakajúce na vybavenie, odmietnuté podania, spokojnosť používateľa, prihlásenie na špecializovaný portál - kanál, spôsob, počet používateľov a pod. </v>
          </cell>
          <cell r="I120" t="str">
            <v>CISMA</v>
          </cell>
          <cell r="J120" t="str">
            <v>Úprava CISMA</v>
          </cell>
          <cell r="K120" t="str">
            <v>n/a</v>
          </cell>
          <cell r="L120" t="str">
            <v>ŽS_CBP_42</v>
          </cell>
          <cell r="M120" t="str">
            <v>n/a</v>
          </cell>
          <cell r="N120" t="str">
            <v>Q1 2026</v>
          </cell>
          <cell r="O120" t="str">
            <v>Must have</v>
          </cell>
          <cell r="P120" t="str">
            <v>áno</v>
          </cell>
          <cell r="Q120" t="str">
            <v>Must have: 
Celkový počet podaní, počet elektronických podaní, počet návštev informačného obsahu.
Nice to have: ostatné,  resp. doplnené</v>
          </cell>
          <cell r="R120" t="str">
            <v>Potrebné zadefinovať závislosti
Fáza 1 (od štartu projektu + 12 mesiacov)</v>
          </cell>
        </row>
        <row r="121">
          <cell r="B121" t="str">
            <v>ŽS7_BP_101</v>
          </cell>
          <cell r="C121" t="str">
            <v>ŽS7_Prierezové</v>
          </cell>
          <cell r="D121" t="str">
            <v>MV SR</v>
          </cell>
          <cell r="E121" t="str">
            <v xml:space="preserve">Občan bude môcť zanechať spätnú väzbu na službu alebo informačný obsah. Zároveň budú monitorované iné ďalšie parametre ako návštevy stránok, počty podaní a pod. </v>
          </cell>
          <cell r="F121" t="str">
            <v>Spätná väzba</v>
          </cell>
          <cell r="G121" t="str">
            <v>Monitoring služieb Zápisnica o určení otcovstva po narodení, Zápisinica o určení otcovstva k nenarodenému dieťaťu a Žiadosť o vydanie úradného výpisu (duplikátu) matričného dokladu</v>
          </cell>
          <cell r="H121" t="str">
            <v xml:space="preserve">Monitoring na úrovni koncových služieb, najmä:
Celkový počet podaní, počet elektronických podaní, počet návštev informačného obsahu, vybavené podania, čakajúce na vybavenie, odmietnuté podania, spokojnosť používateľa, prihlásenie na špecializovaný portál - kanál, spôsob, počet používateľov a pod. </v>
          </cell>
          <cell r="I121" t="str">
            <v>CISMA</v>
          </cell>
          <cell r="J121" t="str">
            <v>Úprava CISMA</v>
          </cell>
          <cell r="K121" t="str">
            <v>n/a</v>
          </cell>
          <cell r="L121" t="str">
            <v>ŽS_CBP_42</v>
          </cell>
          <cell r="M121" t="str">
            <v>n/a</v>
          </cell>
          <cell r="N121" t="str">
            <v>Q1 2026</v>
          </cell>
          <cell r="O121" t="str">
            <v>Must have</v>
          </cell>
          <cell r="P121" t="str">
            <v>áno</v>
          </cell>
          <cell r="Q121" t="str">
            <v>Must have: 
Celkový počet podaní, počet elektronických podaní, počet návštev informačného obsahu.
Nice to have: ostatné, resp. doplnené</v>
          </cell>
          <cell r="R121" t="str">
            <v>Potrebné zadefinovať závislosti
Fáza 2 (od štartu projektu + 24 mesiacov)</v>
          </cell>
        </row>
        <row r="122">
          <cell r="B122" t="str">
            <v>ŽS7_BP_103</v>
          </cell>
          <cell r="C122" t="str">
            <v>ŽS7_Prierezové</v>
          </cell>
          <cell r="D122" t="str">
            <v>MIRRI</v>
          </cell>
          <cell r="E122" t="str">
            <v>Občan nemusí prečítať množstvo pre neho nepotrebných informácií, dostáva personalizované návody</v>
          </cell>
          <cell r="F122" t="str">
            <v>Návody</v>
          </cell>
          <cell r="G122" t="str">
            <v>Interaktívny sprievodca s personalizovanými návodmi</v>
          </cell>
          <cell r="H122" t="str">
            <v>Na novom portáli bude publikovaný interaktívny sprievodca s rozhodovacím stromom a personalizovanými návodmi zodpovedajúcimi rôznym okolnostiam v rámci životnej situácie.</v>
          </cell>
          <cell r="I122" t="str">
            <v>n/a</v>
          </cell>
          <cell r="J122" t="str">
            <v>n/a</v>
          </cell>
          <cell r="K122" t="str">
            <v>Existencia interaktívného sprievodcu s presonalizovanými návodmi</v>
          </cell>
          <cell r="L122" t="str">
            <v>ŽS_CBP_15</v>
          </cell>
          <cell r="M122" t="str">
            <v>n/a</v>
          </cell>
          <cell r="N122" t="str">
            <v>Q1 2026</v>
          </cell>
          <cell r="O122" t="str">
            <v>Must have</v>
          </cell>
          <cell r="P122" t="str">
            <v>áno</v>
          </cell>
          <cell r="Q122" t="str">
            <v>Možnosť občana "odkliknúť" v krokovníku návodu krok v rámci ŽS ako vybavené.</v>
          </cell>
        </row>
        <row r="123">
          <cell r="B123" t="str">
            <v>ŽS7_BP_104</v>
          </cell>
          <cell r="C123" t="str">
            <v>ŽS7_Prierezové</v>
          </cell>
          <cell r="D123" t="str">
            <v xml:space="preserve">SP </v>
          </cell>
          <cell r="E123" t="str">
            <v>Občan nemusí vypĺňať údaje, ktoré o ňom štát už má</v>
          </cell>
          <cell r="F123" t="str">
            <v>eFormuláre</v>
          </cell>
          <cell r="G123" t="str">
            <v>Predvypĺňanie formulárov - integrácie (vrátane eliminácie polí)</v>
          </cell>
          <cell r="H123" t="str">
            <v>Možnosť nastavenia predvypĺňania dostupných dát do formulárov na základe dátových integrácií</v>
          </cell>
          <cell r="I123" t="str">
            <v>portál SP, IS SP, centrálne komponenty SP</v>
          </cell>
          <cell r="J123" t="str">
            <v>Dátové integrácie, Predvypĺňanie formulárov, Úprava SP, centrálne komponnety a IS SP</v>
          </cell>
          <cell r="K123" t="str">
            <v>portál SP, IS SP, mÚPVS, centrálne komponenty SP</v>
          </cell>
          <cell r="L123" t="str">
            <v>ŽS_CBP_44</v>
          </cell>
          <cell r="M123" t="str">
            <v>n/a</v>
          </cell>
          <cell r="N123" t="str">
            <v>Q1 2026</v>
          </cell>
          <cell r="O123" t="str">
            <v>Must have</v>
          </cell>
          <cell r="P123" t="str">
            <v>áno</v>
          </cell>
        </row>
        <row r="124">
          <cell r="B124" t="str">
            <v>ŽS7_BP_105</v>
          </cell>
          <cell r="C124" t="str">
            <v>ŽS7_Prierezové</v>
          </cell>
          <cell r="D124" t="str">
            <v xml:space="preserve">SP </v>
          </cell>
          <cell r="E124" t="str">
            <v>Elektronické služby a formuláre pre občana sú vytvorené v používateľsky prívetivom dizajne a sú responzívne pre PC/mobil/tablet</v>
          </cell>
          <cell r="F124" t="str">
            <v>eFormuláre</v>
          </cell>
          <cell r="G124" t="str">
            <v>Tvorba formulárov v ID SK v aktuálne platnej verzii v čase štartu realizácie biznis požiadavky</v>
          </cell>
          <cell r="H124" t="str">
            <v>Koncové elektronické služby (aj vrátane eformulárov) v dizajne ID SK podľa aktuálne platnej verzie v čase štartu realizácie požiadavky  (vrátane zabezpečenia responzivity služieb pre PC/tablet/mobil)</v>
          </cell>
          <cell r="I124" t="str">
            <v>portál SP, IS SP</v>
          </cell>
          <cell r="J124" t="str">
            <v>Úprava portálu SP, IS SP</v>
          </cell>
          <cell r="K124" t="str">
            <v>n/a</v>
          </cell>
          <cell r="L124" t="str">
            <v>n/a</v>
          </cell>
          <cell r="M124" t="str">
            <v>n/a</v>
          </cell>
          <cell r="N124" t="str">
            <v>Q1 2026</v>
          </cell>
          <cell r="O124" t="str">
            <v>Must have</v>
          </cell>
          <cell r="P124" t="str">
            <v>áno</v>
          </cell>
        </row>
        <row r="125">
          <cell r="B125" t="str">
            <v>ŽS7_BP_108</v>
          </cell>
          <cell r="C125" t="str">
            <v>ŽS7_Prierezové</v>
          </cell>
          <cell r="D125" t="str">
            <v>MV SR</v>
          </cell>
          <cell r="E125" t="str">
            <v>Občan má možnosť poskytnúť spätnú väzbu na využité elektronické služby</v>
          </cell>
          <cell r="F125" t="str">
            <v>Spätná väzba</v>
          </cell>
          <cell r="G125" t="str">
            <v>Zobrazenie a zber spätnej väzby pre elektronické služby - Dohoda o mene a priezvisku dieťaťa.</v>
          </cell>
          <cell r="H125" t="str">
            <v xml:space="preserve"> Integrácia na SMAJLIS (spätná väzba v zmysle vyhlášky + biznis kontrolné body pre callcentrum)</v>
          </cell>
          <cell r="I125" t="str">
            <v>Špecializovaný portál MV SR</v>
          </cell>
          <cell r="J125" t="str">
            <v>Rozšírenie ŠP MV</v>
          </cell>
          <cell r="K125" t="str">
            <v>n/a</v>
          </cell>
          <cell r="L125" t="str">
            <v>ŽS_CBP_42</v>
          </cell>
          <cell r="M125" t="str">
            <v>n/a</v>
          </cell>
          <cell r="N125" t="str">
            <v>Q1 2026</v>
          </cell>
          <cell r="O125" t="str">
            <v>Must have</v>
          </cell>
          <cell r="P125" t="str">
            <v>áno</v>
          </cell>
          <cell r="R125" t="str">
            <v xml:space="preserve">CISMA služby:
Zápisnica o určení otcovstva súhlasným vyhlásením rodičov k narodenému dieťaťu
Dohoda o mene a priezvisku dieťaťa.
Fáza 1 (od štartu projektu + 12 mesiacov)
</v>
          </cell>
        </row>
        <row r="126">
          <cell r="B126" t="str">
            <v>ŽS7_BP_109</v>
          </cell>
          <cell r="C126" t="str">
            <v>ŽS7_Prierezové</v>
          </cell>
          <cell r="D126" t="str">
            <v>MV SR</v>
          </cell>
          <cell r="E126" t="str">
            <v>Občan má možnosť poskytnúť spätnú väzbu na využité elektronické služby</v>
          </cell>
          <cell r="F126" t="str">
            <v>Spätná väzba</v>
          </cell>
          <cell r="G126" t="str">
            <v>Zobrazenie a zber spätnej väzby pre elektronické služby - Žiadosť o vydanie úradného výpisu (duplikátu) matričného dokladu, Zápisnica o určení otcovstva súhlasným vyhlásením rodičov k nenarodenému dieťaťu, Zápisnica o určení otcovstva súhlasným vyhlásením rodičov k narodenému dieťaťu</v>
          </cell>
          <cell r="H126" t="str">
            <v xml:space="preserve"> Integrácia na SMAJLIS (spätná väzba v zmysle vyhlášky + biznis kontrolné body pre callcentrum)</v>
          </cell>
          <cell r="I126" t="str">
            <v>Špecializovaný portál MV SR</v>
          </cell>
          <cell r="J126" t="str">
            <v>Rozšírenie ŠP MV</v>
          </cell>
          <cell r="K126" t="str">
            <v>n/a</v>
          </cell>
          <cell r="L126" t="str">
            <v>ŽS_CBP_42</v>
          </cell>
          <cell r="M126" t="str">
            <v>n/a</v>
          </cell>
          <cell r="N126" t="str">
            <v>Q1 2026</v>
          </cell>
          <cell r="O126" t="str">
            <v>Must have</v>
          </cell>
          <cell r="P126" t="str">
            <v>áno</v>
          </cell>
          <cell r="R126" t="str">
            <v xml:space="preserve">CISMA služby:
Zápisinica o určení otcovstva k nenarodenému dieťaťu 
Žiadosť o vydanie úradného výpisu (duplikátu) matričného dokladu
Fáza 2 (od štartu projektu + 24 mesiacov)
</v>
          </cell>
        </row>
        <row r="127">
          <cell r="B127" t="str">
            <v>ŽS7_BP_110</v>
          </cell>
          <cell r="C127" t="str">
            <v>ŽS7_Prierezové</v>
          </cell>
          <cell r="D127" t="str">
            <v xml:space="preserve">SP </v>
          </cell>
          <cell r="E127" t="str">
            <v>Občan má možnosť poskytnúť spätnú väzbu na využité elektronické služby</v>
          </cell>
          <cell r="F127" t="str">
            <v>Spätná väzba</v>
          </cell>
          <cell r="G127" t="str">
            <v>Zobrazenie a zber spätnej väzby pre elektronické služby SP</v>
          </cell>
          <cell r="H127" t="str">
            <v>Zadefinovanie spätnej väzby, jej zber a analýza</v>
          </cell>
          <cell r="I127" t="str">
            <v>portál SP</v>
          </cell>
          <cell r="J127" t="str">
            <v>Úprava portálu SP</v>
          </cell>
          <cell r="K127" t="str">
            <v>n/a</v>
          </cell>
          <cell r="L127" t="str">
            <v>ŽS_CBP_42</v>
          </cell>
          <cell r="M127" t="str">
            <v>n/a</v>
          </cell>
          <cell r="N127" t="str">
            <v>Q1 2026</v>
          </cell>
          <cell r="O127" t="str">
            <v>Must have</v>
          </cell>
          <cell r="P127" t="str">
            <v>áno</v>
          </cell>
        </row>
        <row r="128">
          <cell r="B128" t="str">
            <v>ŽS7_BP_112</v>
          </cell>
          <cell r="C128" t="str">
            <v>ŽS7_Prierezové</v>
          </cell>
          <cell r="D128" t="str">
            <v>MV SR</v>
          </cell>
          <cell r="E128" t="str">
            <v>Občan je informovaný o stave spracovania jeho žiadosti aj o chýbajúcich podkladoch pre spracovanie jeho žiadosti</v>
          </cell>
          <cell r="F128" t="str">
            <v>Notifikácie</v>
          </cell>
          <cell r="G128" t="str">
            <v>Pridanie možnosti odpovedať žiadateľovi na podanie žiadosti ku ktorej nebolo podaný súhlas druhej dotknutej osoby</v>
          </cell>
          <cell r="H128" t="str">
            <v>Po využití služby jedným z rodičov bude tento žiadateľ notifikovaný o chýbajúceho potvrdenia druhým rodičom pri službách:
Dohoda o menej a priezvisku dieťaťa</v>
          </cell>
          <cell r="I128" t="str">
            <v>CISMA</v>
          </cell>
          <cell r="J128" t="str">
            <v>Úprava CISMA</v>
          </cell>
          <cell r="K128" t="str">
            <v>n/a</v>
          </cell>
          <cell r="L128" t="str">
            <v>n/a</v>
          </cell>
          <cell r="M128" t="str">
            <v>n/a</v>
          </cell>
          <cell r="N128" t="str">
            <v>Q1 2026</v>
          </cell>
          <cell r="O128" t="str">
            <v>Must have</v>
          </cell>
          <cell r="P128" t="str">
            <v>áno</v>
          </cell>
          <cell r="R128" t="str">
            <v>Fáza 1 (od štartu projektu + 12 mesiacov)</v>
          </cell>
        </row>
        <row r="129">
          <cell r="B129" t="str">
            <v>ŽS7_BP_116</v>
          </cell>
          <cell r="C129" t="str">
            <v>ŽS7_Prierezové</v>
          </cell>
          <cell r="D129" t="str">
            <v>NCZI</v>
          </cell>
          <cell r="E129" t="str">
            <v>Lekár vie poskytnúť pacientovi papierový odpis potvrdených skutočností</v>
          </cell>
          <cell r="F129" t="str">
            <v>Informačné systémy</v>
          </cell>
          <cell r="G129" t="str">
            <v>Poskytnutie papierového odpisu lekárom z eZdravie</v>
          </cell>
          <cell r="H129" t="str">
            <v>Poskytnutie papierového odpisu lekárom z eZdravie pre potvrdenie:
- ukončenia tehotenstva iným spôsobom ako pôrodom
- očakávaný dátum pôrodu
- preradenie na iný druh práce</v>
          </cell>
          <cell r="I129" t="str">
            <v>Národný zdravotnícky informačný systém (NZIS)</v>
          </cell>
          <cell r="J129" t="str">
            <v>Úprava IS ambulantných lekárov/špecialistov a úprava eZdravie</v>
          </cell>
          <cell r="K129" t="str">
            <v>n/a</v>
          </cell>
          <cell r="L129" t="str">
            <v>n/a</v>
          </cell>
          <cell r="M129" t="str">
            <v>n/a</v>
          </cell>
          <cell r="N129" t="str">
            <v>Q4 2025</v>
          </cell>
          <cell r="O129" t="str">
            <v>Must have</v>
          </cell>
          <cell r="P129" t="str">
            <v>áno</v>
          </cell>
        </row>
        <row r="130">
          <cell r="B130" t="str">
            <v>ŽS7_BP_117</v>
          </cell>
          <cell r="C130" t="str">
            <v>ŽS7_Prierezové</v>
          </cell>
          <cell r="D130" t="str">
            <v xml:space="preserve">SP </v>
          </cell>
          <cell r="E130" t="str">
            <v>Poistenec vie po notifikovaní o doručení žiadosti o dávku nahlásiť zmenové údaje k žiadosti,  dávke a jej výplate</v>
          </cell>
          <cell r="F130" t="str">
            <v>Informačné systémy</v>
          </cell>
          <cell r="G130" t="str">
            <v>Rozšírenie portálu SP o možnosť nahlásiť zmenu v súvislosti s požadovanou/poskytovanou dávkou</v>
          </cell>
          <cell r="H130" t="str">
            <v>Rozšírenie portálu SP o možnosť nahlásiť zmenu pri konkrétnej požadovanej/poskytovanej dávke</v>
          </cell>
          <cell r="I130" t="str">
            <v>portál SP, IS SP, centrálne komponenty SP</v>
          </cell>
          <cell r="J130" t="str">
            <v>Úprava portálu SP, IS SP a centrálne komponnety</v>
          </cell>
          <cell r="K130" t="str">
            <v>Rozšírenie IS SP</v>
          </cell>
          <cell r="L130" t="str">
            <v>n/a</v>
          </cell>
          <cell r="M130" t="str">
            <v>n/a</v>
          </cell>
          <cell r="N130" t="str">
            <v>Q4 2025</v>
          </cell>
          <cell r="O130" t="str">
            <v>Must have</v>
          </cell>
          <cell r="P130" t="str">
            <v>nie</v>
          </cell>
          <cell r="Q130" t="str">
            <v>Zmena/doplnenie údajov priamo ku konaniu o konkrétnej dávke</v>
          </cell>
        </row>
        <row r="131">
          <cell r="B131" t="str">
            <v>ŽS7_BP_124</v>
          </cell>
          <cell r="C131" t="str">
            <v>ŽS7_08 Žiadosť o materské - tehotná žena</v>
          </cell>
          <cell r="D131" t="str">
            <v>SP</v>
          </cell>
          <cell r="E131" t="str">
            <v>Žiadosť o materské si vie tehotná žena (poistenkyňa) podať aj elektronicky. Po vyplnení jednoduchého online formulára žiadosti nemá žiadne ďalšie povinnosti a po priznaní dávky ju začne poberať.</v>
          </cell>
          <cell r="F131" t="str">
            <v>Informačné systémy</v>
          </cell>
          <cell r="G131" t="str">
            <v xml:space="preserve">Zavedenie integrácií systémov IS SP v súvislosti s procesom nemocenských dávok - materské </v>
          </cell>
          <cell r="H131" t="str">
            <v>Integrácia systémov SP v súvislosti s procesmi nemocenských dávok - materské</v>
          </cell>
          <cell r="I131" t="str">
            <v>portál SP, IS SP, centrálne komponenty SP</v>
          </cell>
          <cell r="J131" t="str">
            <v>Úprava IS SP, centrálnych komponentov SP, formuláre</v>
          </cell>
          <cell r="K131" t="str">
            <v>portál SP, IS SP, centrálne komponenty SP</v>
          </cell>
          <cell r="L131" t="str">
            <v>n/a</v>
          </cell>
          <cell r="M131" t="str">
            <v>n/a</v>
          </cell>
          <cell r="N131" t="str">
            <v>Q1 2026</v>
          </cell>
          <cell r="O131" t="str">
            <v>Must have</v>
          </cell>
          <cell r="P131" t="str">
            <v>nie</v>
          </cell>
        </row>
        <row r="132">
          <cell r="B132" t="str">
            <v>ŽS7_BP_128</v>
          </cell>
          <cell r="C132" t="str">
            <v>ŽS7_Prierezové</v>
          </cell>
          <cell r="D132" t="str">
            <v xml:space="preserve">SP </v>
          </cell>
          <cell r="E132" t="str">
            <v>Zasielanie a primanie technických notifikácii z procesov SP pri narodení dieťaťa</v>
          </cell>
          <cell r="F132" t="str">
            <v>Zbernica</v>
          </cell>
          <cell r="G132" t="str">
            <v xml:space="preserve"> Príprava systémov na možnosť zasielanie informácií z procesu - EVENTY (technické) - Orchestrácia ŽS</v>
          </cell>
          <cell r="H132" t="str">
            <v>Sociálna poisťovňa zašle a prijme technickú informáciu do mÚPVS pri zmenách v procesoch pri narodení dieťaťa - Orchestrácia ŽS</v>
          </cell>
          <cell r="I132" t="str">
            <v>IS SP, centrálne komponenty SP, CSRÚ/MPSVaR, mÚPVS</v>
          </cell>
          <cell r="J132" t="str">
            <v>Stav životnej situácie na základe stavu spracovania podania, Centrálny notifikačný nástroj, Automatické zasielanie udalostí o zmenách v eDesk pre sledovanie stavu podaní/konaní, Orchestrácia ŽS, Integrácia modulov SVK3 na Distribúciu údajov, Môj prehľad, Osobná zóna ako všeobecný komponent (portfólio a profil používateľa), Zasielanie technických správ, Zasielanie informácií z procesu - EVENTY, Integrácie OVM - Aplikačná a Dátová podpora pre jednoduché využívanie služieb SvM, Personalizácia notifikácií v SvM, Rozšírenie o ďalšie API (CAMP)</v>
          </cell>
          <cell r="K132" t="str">
            <v>IS SP, centrálne komponenty SP, CSRÚ/MPSVaR, mÚPVS</v>
          </cell>
          <cell r="L132" t="str">
            <v>ŽS_CBP_7, ŽS_CBP_19, ŽS_CBP_21, ŽS_CBP_22, ŽS_CBP_27, ŽS_CBP_36, ŽS_CBP_37, ŽS_CBP_63</v>
          </cell>
          <cell r="M132" t="str">
            <v>n/a</v>
          </cell>
          <cell r="N132" t="str">
            <v>Q1 2026</v>
          </cell>
          <cell r="O132" t="str">
            <v>Must have</v>
          </cell>
          <cell r="P132" t="str">
            <v>nie</v>
          </cell>
          <cell r="Q132" t="str">
            <v> </v>
          </cell>
          <cell r="R132" t="str">
            <v> </v>
          </cell>
        </row>
        <row r="133">
          <cell r="B133" t="str">
            <v>n/a_1</v>
          </cell>
          <cell r="C133" t="str">
            <v>ŽS7_03 Oznámenia v tehotenstve</v>
          </cell>
          <cell r="D133" t="str">
            <v>MPSVaR</v>
          </cell>
          <cell r="E133" t="str">
            <v>Tehotná žena (poistenkyňa) má minimalizované oznamovacie povinnosti voči relevantným štátnym inštitúciam.</v>
          </cell>
          <cell r="F133" t="str">
            <v>Proces/ Legislatíva</v>
          </cell>
          <cell r="G133" t="str">
            <v>Proaktívne poskytnutie ochranného príspevku k pomoci v hmotnej núdzi</v>
          </cell>
          <cell r="H133" t="str">
            <v>Proaktívne poskytnutie ochranného príspevku k pomoci v hmotnej núdzi 8 týždňov pre pôrodom</v>
          </cell>
          <cell r="I133" t="str">
            <v>n/a</v>
          </cell>
          <cell r="J133" t="str">
            <v>n/a</v>
          </cell>
          <cell r="K133" t="str">
            <v xml:space="preserve">MPSVaR - úprava legislatívy a realizácia ŽS7_BP_17 </v>
          </cell>
          <cell r="L133" t="str">
            <v>n/a</v>
          </cell>
          <cell r="M133" t="str">
            <v>Úprava relevantnej legislatívy SR v súvislosti s optimalizáciou oznamovacej povinnosti (napr. konzumácia údajov z NCZI)</v>
          </cell>
          <cell r="N133" t="str">
            <v>Q1 2026</v>
          </cell>
          <cell r="O133" t="str">
            <v>Nice to have</v>
          </cell>
          <cell r="P133" t="str">
            <v>áno</v>
          </cell>
          <cell r="Q133" t="str">
            <v>Zrušili sme povinnosť oznámiť poberanie pomoci v HN, štát si preverí tehotenstvo sám a proatívne poskytne ochranný príspevok.
Financované v ŽS10</v>
          </cell>
        </row>
        <row r="134">
          <cell r="B134" t="str">
            <v>n/a_2</v>
          </cell>
          <cell r="C134" t="str">
            <v>ŽS7_Prierezové</v>
          </cell>
          <cell r="D134" t="str">
            <v xml:space="preserve">SP </v>
          </cell>
          <cell r="E134" t="str">
            <v>Občan bude mať možnosť automatizovane si zriadiť prístup do portálu SP s využitím EID bez návštevy pobočky SP</v>
          </cell>
          <cell r="F134" t="str">
            <v>Autorizácia</v>
          </cell>
          <cell r="G134" t="str">
            <v>Automatizované zriadenie prístupu do portálu SP s využitím EID.  </v>
          </cell>
          <cell r="H134" t="str">
            <v>Občan bude mať možnosť automatizovane si zriadiť prístup do portálu SP s využitím EID bez návštevy pobočky SP.</v>
          </cell>
          <cell r="I134" t="str">
            <v>MUSP</v>
          </cell>
          <cell r="J134" t="str">
            <v>Úprava MUSP, resp. všetky relevatné IS</v>
          </cell>
          <cell r="K134" t="str">
            <v>n/a</v>
          </cell>
          <cell r="L134" t="str">
            <v>n/a</v>
          </cell>
          <cell r="M134" t="str">
            <v>n/a</v>
          </cell>
          <cell r="N134" t="str">
            <v>Q1 2026</v>
          </cell>
          <cell r="O134" t="str">
            <v>Must have</v>
          </cell>
          <cell r="P134" t="str">
            <v>nie</v>
          </cell>
          <cell r="Q134" t="str">
            <v>Financované v ŽS14</v>
          </cell>
        </row>
        <row r="135">
          <cell r="B135" t="str">
            <v>n/a_3</v>
          </cell>
          <cell r="C135" t="str">
            <v>ŽS7_Prierezové</v>
          </cell>
          <cell r="D135" t="str">
            <v xml:space="preserve">SP </v>
          </cell>
          <cell r="E135" t="str">
            <v>Občan môže jednoducho a intuitívne orientovať na portále SP</v>
          </cell>
          <cell r="F135" t="str">
            <v>Redesign</v>
          </cell>
          <cell r="G135" t="str">
            <v>Redesign ŠP SP</v>
          </cell>
          <cell r="H135" t="str">
            <v xml:space="preserve">Uživateľský redesign súčasného ŠP SP do nového portálu SP, v dizajne ID SK 3.0
</v>
          </cell>
          <cell r="I135" t="str">
            <v>portál SP, centrálne komponenty SP</v>
          </cell>
          <cell r="J135" t="str">
            <v>Úprava ŠP SP, centrálnych komponentov SP a ID SK 30</v>
          </cell>
          <cell r="K135" t="str">
            <v>portál SP, centrálne komponenty SP</v>
          </cell>
          <cell r="L135" t="str">
            <v>n/a</v>
          </cell>
          <cell r="M135" t="str">
            <v>n/a</v>
          </cell>
          <cell r="N135" t="str">
            <v>Q1 2026</v>
          </cell>
          <cell r="O135" t="str">
            <v>Must have</v>
          </cell>
          <cell r="P135" t="str">
            <v>nie</v>
          </cell>
          <cell r="Q135" t="str">
            <v>Financované v ŽS14</v>
          </cell>
          <cell r="R135" t="str">
            <v> </v>
          </cell>
        </row>
        <row r="136">
          <cell r="B136" t="str">
            <v>n/a_4</v>
          </cell>
          <cell r="C136" t="str">
            <v>ŽS7_Prierezové</v>
          </cell>
          <cell r="D136" t="str">
            <v xml:space="preserve">SP </v>
          </cell>
          <cell r="E136" t="str">
            <v xml:space="preserve">Občan si vie elektronicky zarezervovať presný termín na konzultáciu alebo spísanie žiadosti. Systémy online rezervácie a kiosku na pobočke sú synchronizované.  </v>
          </cell>
          <cell r="F136" t="str">
            <v>Rezervačný systém</v>
          </cell>
          <cell r="G136" t="str">
            <v>SP implementuje rezervačný systém, ktorý bude využívať multikanálový prístup.</v>
          </cell>
          <cell r="H136" t="str">
            <v xml:space="preserve">Nový IS Rezervačný systém
Integrácia so Špecializovaným portálom SP
</v>
          </cell>
          <cell r="I136" t="str">
            <v>portál SP, IS SP, centrálne komponenty SP</v>
          </cell>
          <cell r="J136" t="str">
            <v>Úprava ŠP SP, centrálnych komponentov SP, IS SP</v>
          </cell>
          <cell r="K136" t="str">
            <v>portál SP, IS SP, centrálne komponenty SP</v>
          </cell>
          <cell r="L136" t="str">
            <v>n/a</v>
          </cell>
          <cell r="M136" t="str">
            <v>n/a</v>
          </cell>
          <cell r="N136" t="str">
            <v>Q1 2026</v>
          </cell>
          <cell r="O136" t="str">
            <v>Must have</v>
          </cell>
          <cell r="P136" t="str">
            <v>nie</v>
          </cell>
          <cell r="Q136" t="str">
            <v>Financované v ŽS14</v>
          </cell>
          <cell r="R136" t="str">
            <v> </v>
          </cell>
        </row>
        <row r="137">
          <cell r="B137" t="str">
            <v>n/a_5</v>
          </cell>
          <cell r="C137" t="str">
            <v>ŽS7_Prierezové</v>
          </cell>
          <cell r="D137" t="str">
            <v xml:space="preserve">SP </v>
          </cell>
          <cell r="E137" t="str">
            <v xml:space="preserve">Nový vyvolávací systém zohľadňuje synchronizáciu online rezervácie a fyzickej rezervácie na pobočke.  </v>
          </cell>
          <cell r="F137" t="str">
            <v>Vyvolávací systém</v>
          </cell>
          <cell r="G137" t="str">
            <v>SP implementuje  vyvolávací systém, ktorý bude využívať multikanálový prístup</v>
          </cell>
          <cell r="H137" t="str">
            <v xml:space="preserve">Nový IS Vyvolávací systém
Integrácia s IS Rezervačný systém
</v>
          </cell>
          <cell r="I137" t="str">
            <v>portál SP, IS SP, centrálne komponenty SP</v>
          </cell>
          <cell r="J137" t="str">
            <v>Úprava ŠP SP, centrálnych komponentov SP, IS SP</v>
          </cell>
          <cell r="K137" t="str">
            <v>portál SP, IS SP, centrálne komponenty SP</v>
          </cell>
          <cell r="L137" t="str">
            <v>n/a</v>
          </cell>
          <cell r="M137" t="str">
            <v>n/a</v>
          </cell>
          <cell r="N137" t="str">
            <v>Q1 2026</v>
          </cell>
          <cell r="O137" t="str">
            <v>Must have</v>
          </cell>
          <cell r="P137" t="str">
            <v>nie</v>
          </cell>
          <cell r="Q137" t="str">
            <v>Financované v ŽS14</v>
          </cell>
          <cell r="R137" t="str">
            <v> </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4"/>
  <sheetViews>
    <sheetView zoomScale="70" zoomScaleNormal="70" workbookViewId="0">
      <selection activeCell="E2" sqref="E2"/>
    </sheetView>
  </sheetViews>
  <sheetFormatPr defaultColWidth="8.7265625" defaultRowHeight="14.5"/>
  <cols>
    <col min="1" max="1" width="13" style="144" customWidth="1"/>
    <col min="2" max="2" width="12.1796875" style="144" bestFit="1" customWidth="1"/>
    <col min="3" max="3" width="16.1796875" style="144" bestFit="1" customWidth="1"/>
    <col min="4" max="4" width="12.81640625" style="144" bestFit="1" customWidth="1"/>
    <col min="5" max="5" width="29.26953125" style="144" bestFit="1" customWidth="1"/>
    <col min="6" max="6" width="11" style="144" bestFit="1" customWidth="1"/>
    <col min="7" max="7" width="18.453125" style="144" bestFit="1" customWidth="1"/>
    <col min="8" max="8" width="29.81640625" style="144" bestFit="1" customWidth="1"/>
    <col min="9" max="9" width="14.1796875" style="144" bestFit="1" customWidth="1"/>
    <col min="10" max="10" width="23.453125" style="144" bestFit="1" customWidth="1"/>
    <col min="11" max="11" width="21.54296875" style="144" bestFit="1" customWidth="1"/>
    <col min="12" max="12" width="18.7265625" style="144" customWidth="1"/>
    <col min="13" max="13" width="68" style="144" bestFit="1" customWidth="1"/>
    <col min="14" max="14" width="14.26953125" style="144" bestFit="1" customWidth="1"/>
    <col min="15" max="15" width="12.81640625" style="144" customWidth="1"/>
    <col min="16" max="16" width="9.1796875" style="144" bestFit="1" customWidth="1"/>
    <col min="17" max="17" width="26.26953125" style="144" customWidth="1"/>
    <col min="18" max="18" width="46.7265625" style="144" bestFit="1" customWidth="1"/>
    <col min="19" max="16384" width="8.7265625" style="144"/>
  </cols>
  <sheetData>
    <row r="1" spans="1:23" ht="77.5">
      <c r="A1" s="139" t="s">
        <v>1</v>
      </c>
      <c r="B1" s="139" t="s">
        <v>2</v>
      </c>
      <c r="C1" s="139" t="s">
        <v>3</v>
      </c>
      <c r="D1" s="139" t="s">
        <v>4</v>
      </c>
      <c r="E1" s="139" t="s">
        <v>5</v>
      </c>
      <c r="F1" s="139" t="s">
        <v>6</v>
      </c>
      <c r="G1" s="139" t="s">
        <v>7</v>
      </c>
      <c r="H1" s="139" t="s">
        <v>8</v>
      </c>
      <c r="I1" s="139" t="s">
        <v>9</v>
      </c>
      <c r="J1" s="140" t="s">
        <v>10</v>
      </c>
      <c r="K1" s="139" t="s">
        <v>11</v>
      </c>
      <c r="L1" s="140" t="s">
        <v>12</v>
      </c>
      <c r="M1" s="141" t="s">
        <v>13</v>
      </c>
      <c r="N1" s="139" t="s">
        <v>14</v>
      </c>
      <c r="O1" s="141" t="s">
        <v>15</v>
      </c>
      <c r="P1" s="142" t="s">
        <v>16</v>
      </c>
      <c r="Q1" s="143" t="s">
        <v>17</v>
      </c>
      <c r="R1" s="143" t="s">
        <v>18</v>
      </c>
    </row>
    <row r="2" spans="1:23" s="188" customFormat="1" ht="252">
      <c r="A2" s="128" t="s">
        <v>19</v>
      </c>
      <c r="B2" s="128" t="s">
        <v>20</v>
      </c>
      <c r="C2" s="131" t="s">
        <v>21</v>
      </c>
      <c r="D2" s="128" t="s">
        <v>22</v>
      </c>
      <c r="E2" s="128" t="s">
        <v>23</v>
      </c>
      <c r="F2" s="128" t="s">
        <v>24</v>
      </c>
      <c r="G2" s="128" t="s">
        <v>25</v>
      </c>
      <c r="H2" s="128" t="s">
        <v>26</v>
      </c>
      <c r="I2" s="128" t="s">
        <v>27</v>
      </c>
      <c r="J2" s="128" t="s">
        <v>28</v>
      </c>
      <c r="K2" s="128" t="s">
        <v>29</v>
      </c>
      <c r="L2" s="128" t="s">
        <v>30</v>
      </c>
      <c r="M2" s="128" t="s">
        <v>31</v>
      </c>
      <c r="N2" s="128" t="s">
        <v>32</v>
      </c>
      <c r="O2" s="128" t="s">
        <v>33</v>
      </c>
      <c r="P2" s="128" t="s">
        <v>34</v>
      </c>
      <c r="Q2" s="128"/>
      <c r="R2" s="128" t="s">
        <v>35</v>
      </c>
    </row>
    <row r="3" spans="1:23" s="188" customFormat="1" ht="56">
      <c r="A3" s="128" t="s">
        <v>36</v>
      </c>
      <c r="B3" s="128" t="s">
        <v>37</v>
      </c>
      <c r="C3" s="131" t="s">
        <v>21</v>
      </c>
      <c r="D3" s="128" t="s">
        <v>22</v>
      </c>
      <c r="E3" s="128" t="s">
        <v>38</v>
      </c>
      <c r="F3" s="128" t="s">
        <v>24</v>
      </c>
      <c r="G3" s="128" t="s">
        <v>39</v>
      </c>
      <c r="H3" s="128" t="s">
        <v>40</v>
      </c>
      <c r="I3" s="128" t="s">
        <v>36</v>
      </c>
      <c r="J3" s="128" t="s">
        <v>41</v>
      </c>
      <c r="K3" s="128" t="s">
        <v>42</v>
      </c>
      <c r="L3" s="128" t="s">
        <v>30</v>
      </c>
      <c r="M3" s="128" t="s">
        <v>43</v>
      </c>
      <c r="N3" s="128" t="s">
        <v>32</v>
      </c>
      <c r="O3" s="128" t="s">
        <v>33</v>
      </c>
      <c r="P3" s="128" t="s">
        <v>44</v>
      </c>
      <c r="Q3" s="128"/>
      <c r="R3" s="128"/>
    </row>
    <row r="4" spans="1:23" s="188" customFormat="1" ht="70">
      <c r="A4" s="128"/>
      <c r="B4" s="128" t="s">
        <v>45</v>
      </c>
      <c r="C4" s="131" t="s">
        <v>21</v>
      </c>
      <c r="D4" s="128" t="s">
        <v>22</v>
      </c>
      <c r="E4" s="128" t="s">
        <v>46</v>
      </c>
      <c r="F4" s="128" t="s">
        <v>47</v>
      </c>
      <c r="G4" s="128" t="s">
        <v>48</v>
      </c>
      <c r="H4" s="128" t="s">
        <v>49</v>
      </c>
      <c r="I4" s="128" t="s">
        <v>30</v>
      </c>
      <c r="J4" s="128" t="s">
        <v>30</v>
      </c>
      <c r="K4" s="128" t="s">
        <v>30</v>
      </c>
      <c r="L4" s="128" t="s">
        <v>30</v>
      </c>
      <c r="M4" s="128" t="s">
        <v>30</v>
      </c>
      <c r="N4" s="128" t="s">
        <v>32</v>
      </c>
      <c r="O4" s="128" t="s">
        <v>50</v>
      </c>
      <c r="P4" s="128" t="s">
        <v>44</v>
      </c>
      <c r="Q4" s="128" t="s">
        <v>51</v>
      </c>
      <c r="R4" s="128"/>
    </row>
    <row r="5" spans="1:23" s="188" customFormat="1" ht="84">
      <c r="A5" s="130" t="s">
        <v>52</v>
      </c>
      <c r="B5" s="130" t="s">
        <v>53</v>
      </c>
      <c r="C5" s="189" t="s">
        <v>54</v>
      </c>
      <c r="D5" s="130" t="s">
        <v>55</v>
      </c>
      <c r="E5" s="130" t="s">
        <v>56</v>
      </c>
      <c r="F5" s="130" t="s">
        <v>24</v>
      </c>
      <c r="G5" s="130" t="s">
        <v>57</v>
      </c>
      <c r="H5" s="130" t="s">
        <v>58</v>
      </c>
      <c r="I5" s="130" t="s">
        <v>59</v>
      </c>
      <c r="J5" s="130" t="s">
        <v>60</v>
      </c>
      <c r="K5" s="130" t="s">
        <v>61</v>
      </c>
      <c r="L5" s="130" t="s">
        <v>30</v>
      </c>
      <c r="M5" s="130" t="s">
        <v>62</v>
      </c>
      <c r="N5" s="130" t="s">
        <v>32</v>
      </c>
      <c r="O5" s="130" t="s">
        <v>33</v>
      </c>
      <c r="P5" s="128" t="s">
        <v>44</v>
      </c>
      <c r="Q5" s="130" t="s">
        <v>63</v>
      </c>
      <c r="R5" s="130" t="s">
        <v>64</v>
      </c>
      <c r="W5" s="190"/>
    </row>
    <row r="6" spans="1:23" s="188" customFormat="1" ht="84">
      <c r="A6" s="130" t="s">
        <v>52</v>
      </c>
      <c r="B6" s="130" t="s">
        <v>65</v>
      </c>
      <c r="C6" s="189" t="s">
        <v>54</v>
      </c>
      <c r="D6" s="130" t="s">
        <v>55</v>
      </c>
      <c r="E6" s="130" t="s">
        <v>56</v>
      </c>
      <c r="F6" s="130" t="s">
        <v>24</v>
      </c>
      <c r="G6" s="130" t="s">
        <v>66</v>
      </c>
      <c r="H6" s="130" t="s">
        <v>67</v>
      </c>
      <c r="I6" s="130" t="s">
        <v>59</v>
      </c>
      <c r="J6" s="130" t="s">
        <v>60</v>
      </c>
      <c r="K6" s="130" t="s">
        <v>61</v>
      </c>
      <c r="L6" s="130" t="s">
        <v>30</v>
      </c>
      <c r="M6" s="130" t="s">
        <v>62</v>
      </c>
      <c r="N6" s="130" t="s">
        <v>68</v>
      </c>
      <c r="O6" s="130" t="s">
        <v>33</v>
      </c>
      <c r="P6" s="128" t="s">
        <v>44</v>
      </c>
      <c r="Q6" s="130" t="s">
        <v>63</v>
      </c>
      <c r="R6" s="130" t="s">
        <v>63</v>
      </c>
    </row>
    <row r="7" spans="1:23" s="188" customFormat="1" ht="98">
      <c r="A7" s="130" t="s">
        <v>52</v>
      </c>
      <c r="B7" s="130" t="s">
        <v>69</v>
      </c>
      <c r="C7" s="189" t="s">
        <v>54</v>
      </c>
      <c r="D7" s="130" t="s">
        <v>55</v>
      </c>
      <c r="E7" s="130" t="s">
        <v>56</v>
      </c>
      <c r="F7" s="130" t="s">
        <v>24</v>
      </c>
      <c r="G7" s="130" t="s">
        <v>70</v>
      </c>
      <c r="H7" s="130" t="s">
        <v>71</v>
      </c>
      <c r="I7" s="130" t="s">
        <v>59</v>
      </c>
      <c r="J7" s="130" t="s">
        <v>60</v>
      </c>
      <c r="K7" s="130" t="s">
        <v>61</v>
      </c>
      <c r="L7" s="130" t="s">
        <v>30</v>
      </c>
      <c r="M7" s="130" t="s">
        <v>62</v>
      </c>
      <c r="N7" s="130" t="s">
        <v>68</v>
      </c>
      <c r="O7" s="130" t="s">
        <v>33</v>
      </c>
      <c r="P7" s="128" t="s">
        <v>44</v>
      </c>
      <c r="Q7" s="130" t="s">
        <v>63</v>
      </c>
      <c r="R7" s="130" t="s">
        <v>63</v>
      </c>
    </row>
    <row r="8" spans="1:23" s="188" customFormat="1" ht="98">
      <c r="A8" s="128" t="s">
        <v>72</v>
      </c>
      <c r="B8" s="128" t="s">
        <v>73</v>
      </c>
      <c r="C8" s="131" t="s">
        <v>54</v>
      </c>
      <c r="D8" s="128" t="s">
        <v>55</v>
      </c>
      <c r="E8" s="130" t="s">
        <v>74</v>
      </c>
      <c r="F8" s="128" t="s">
        <v>75</v>
      </c>
      <c r="G8" s="128" t="s">
        <v>76</v>
      </c>
      <c r="H8" s="128" t="s">
        <v>77</v>
      </c>
      <c r="I8" s="128" t="s">
        <v>78</v>
      </c>
      <c r="J8" s="128" t="s">
        <v>79</v>
      </c>
      <c r="K8" s="128" t="s">
        <v>30</v>
      </c>
      <c r="L8" s="128" t="s">
        <v>80</v>
      </c>
      <c r="M8" s="128" t="s">
        <v>30</v>
      </c>
      <c r="N8" s="128" t="s">
        <v>68</v>
      </c>
      <c r="O8" s="128" t="s">
        <v>33</v>
      </c>
      <c r="P8" s="128" t="s">
        <v>44</v>
      </c>
      <c r="Q8" s="128"/>
      <c r="R8" s="128"/>
    </row>
    <row r="9" spans="1:23" s="188" customFormat="1" ht="70">
      <c r="A9" s="130" t="s">
        <v>52</v>
      </c>
      <c r="B9" s="130" t="s">
        <v>81</v>
      </c>
      <c r="C9" s="189" t="s">
        <v>54</v>
      </c>
      <c r="D9" s="130" t="s">
        <v>82</v>
      </c>
      <c r="E9" s="130" t="s">
        <v>74</v>
      </c>
      <c r="F9" s="130" t="s">
        <v>75</v>
      </c>
      <c r="G9" s="130" t="s">
        <v>83</v>
      </c>
      <c r="H9" s="130" t="s">
        <v>84</v>
      </c>
      <c r="I9" s="130" t="s">
        <v>59</v>
      </c>
      <c r="J9" s="130" t="s">
        <v>85</v>
      </c>
      <c r="K9" s="130" t="s">
        <v>86</v>
      </c>
      <c r="L9" s="130" t="s">
        <v>63</v>
      </c>
      <c r="M9" s="130" t="s">
        <v>30</v>
      </c>
      <c r="N9" s="130" t="s">
        <v>68</v>
      </c>
      <c r="O9" s="130" t="s">
        <v>33</v>
      </c>
      <c r="P9" s="128" t="s">
        <v>34</v>
      </c>
      <c r="Q9" s="130" t="s">
        <v>63</v>
      </c>
      <c r="R9" s="130" t="s">
        <v>63</v>
      </c>
    </row>
    <row r="10" spans="1:23" s="188" customFormat="1" ht="84">
      <c r="A10" s="128" t="s">
        <v>87</v>
      </c>
      <c r="B10" s="128" t="s">
        <v>88</v>
      </c>
      <c r="C10" s="131" t="s">
        <v>54</v>
      </c>
      <c r="D10" s="128" t="s">
        <v>55</v>
      </c>
      <c r="E10" s="130" t="s">
        <v>74</v>
      </c>
      <c r="F10" s="128" t="s">
        <v>75</v>
      </c>
      <c r="G10" s="128" t="s">
        <v>89</v>
      </c>
      <c r="H10" s="128" t="s">
        <v>90</v>
      </c>
      <c r="I10" s="128" t="s">
        <v>91</v>
      </c>
      <c r="J10" s="128" t="s">
        <v>92</v>
      </c>
      <c r="K10" s="128" t="s">
        <v>93</v>
      </c>
      <c r="L10" s="128" t="s">
        <v>30</v>
      </c>
      <c r="M10" s="128" t="s">
        <v>30</v>
      </c>
      <c r="N10" s="128" t="s">
        <v>68</v>
      </c>
      <c r="O10" s="128" t="s">
        <v>50</v>
      </c>
      <c r="P10" s="128" t="s">
        <v>44</v>
      </c>
      <c r="Q10" s="128"/>
      <c r="R10" s="128" t="s">
        <v>94</v>
      </c>
    </row>
    <row r="11" spans="1:23" s="188" customFormat="1" ht="98">
      <c r="A11" s="128" t="s">
        <v>87</v>
      </c>
      <c r="B11" s="128" t="s">
        <v>95</v>
      </c>
      <c r="C11" s="131" t="s">
        <v>54</v>
      </c>
      <c r="D11" s="128" t="s">
        <v>55</v>
      </c>
      <c r="E11" s="130" t="s">
        <v>96</v>
      </c>
      <c r="F11" s="128" t="s">
        <v>97</v>
      </c>
      <c r="G11" s="128" t="s">
        <v>98</v>
      </c>
      <c r="H11" s="128" t="s">
        <v>99</v>
      </c>
      <c r="I11" s="191" t="s">
        <v>100</v>
      </c>
      <c r="J11" s="191" t="s">
        <v>101</v>
      </c>
      <c r="K11" s="191" t="s">
        <v>102</v>
      </c>
      <c r="L11" s="128" t="s">
        <v>30</v>
      </c>
      <c r="M11" s="128" t="s">
        <v>30</v>
      </c>
      <c r="N11" s="128" t="s">
        <v>68</v>
      </c>
      <c r="O11" s="128" t="s">
        <v>50</v>
      </c>
      <c r="P11" s="128" t="s">
        <v>44</v>
      </c>
      <c r="Q11" s="128" t="s">
        <v>103</v>
      </c>
      <c r="R11" s="128" t="s">
        <v>104</v>
      </c>
    </row>
    <row r="12" spans="1:23" s="188" customFormat="1" ht="112">
      <c r="A12" s="130" t="s">
        <v>105</v>
      </c>
      <c r="B12" s="128" t="s">
        <v>106</v>
      </c>
      <c r="C12" s="131" t="s">
        <v>54</v>
      </c>
      <c r="D12" s="128" t="s">
        <v>22</v>
      </c>
      <c r="E12" s="130" t="s">
        <v>96</v>
      </c>
      <c r="F12" s="128" t="s">
        <v>24</v>
      </c>
      <c r="G12" s="128" t="s">
        <v>107</v>
      </c>
      <c r="H12" s="128" t="s">
        <v>108</v>
      </c>
      <c r="I12" s="128" t="s">
        <v>27</v>
      </c>
      <c r="J12" s="128" t="s">
        <v>109</v>
      </c>
      <c r="K12" s="128" t="s">
        <v>42</v>
      </c>
      <c r="L12" s="128" t="s">
        <v>30</v>
      </c>
      <c r="M12" s="128" t="s">
        <v>110</v>
      </c>
      <c r="N12" s="128" t="s">
        <v>32</v>
      </c>
      <c r="O12" s="128" t="s">
        <v>33</v>
      </c>
      <c r="P12" s="128" t="s">
        <v>34</v>
      </c>
      <c r="Q12" s="128"/>
      <c r="R12" s="128" t="s">
        <v>111</v>
      </c>
    </row>
    <row r="13" spans="1:23" s="188" customFormat="1" ht="70">
      <c r="A13" s="130" t="s">
        <v>52</v>
      </c>
      <c r="B13" s="128" t="s">
        <v>112</v>
      </c>
      <c r="C13" s="131" t="s">
        <v>54</v>
      </c>
      <c r="D13" s="128" t="s">
        <v>55</v>
      </c>
      <c r="E13" s="130" t="s">
        <v>96</v>
      </c>
      <c r="F13" s="128" t="s">
        <v>113</v>
      </c>
      <c r="G13" s="128" t="s">
        <v>114</v>
      </c>
      <c r="H13" s="128" t="s">
        <v>115</v>
      </c>
      <c r="I13" s="192" t="s">
        <v>59</v>
      </c>
      <c r="J13" s="192" t="s">
        <v>116</v>
      </c>
      <c r="K13" s="192" t="s">
        <v>117</v>
      </c>
      <c r="L13" s="128" t="s">
        <v>30</v>
      </c>
      <c r="M13" s="128" t="s">
        <v>118</v>
      </c>
      <c r="N13" s="128" t="s">
        <v>32</v>
      </c>
      <c r="O13" s="128" t="s">
        <v>33</v>
      </c>
      <c r="P13" s="128" t="s">
        <v>34</v>
      </c>
      <c r="Q13" s="128"/>
      <c r="R13" s="128" t="s">
        <v>119</v>
      </c>
    </row>
    <row r="14" spans="1:23" s="188" customFormat="1" ht="56">
      <c r="A14" s="130"/>
      <c r="B14" s="128" t="s">
        <v>120</v>
      </c>
      <c r="C14" s="131" t="s">
        <v>54</v>
      </c>
      <c r="D14" s="128" t="s">
        <v>22</v>
      </c>
      <c r="E14" s="130" t="s">
        <v>96</v>
      </c>
      <c r="F14" s="128" t="s">
        <v>113</v>
      </c>
      <c r="G14" s="128" t="s">
        <v>121</v>
      </c>
      <c r="H14" s="128" t="s">
        <v>122</v>
      </c>
      <c r="I14" s="128" t="s">
        <v>27</v>
      </c>
      <c r="J14" s="128" t="s">
        <v>123</v>
      </c>
      <c r="K14" s="128" t="s">
        <v>124</v>
      </c>
      <c r="L14" s="128" t="s">
        <v>30</v>
      </c>
      <c r="M14" s="128" t="s">
        <v>125</v>
      </c>
      <c r="N14" s="128" t="s">
        <v>32</v>
      </c>
      <c r="O14" s="128" t="s">
        <v>33</v>
      </c>
      <c r="P14" s="128" t="s">
        <v>34</v>
      </c>
      <c r="Q14" s="128"/>
      <c r="R14" s="128"/>
    </row>
    <row r="15" spans="1:23" s="188" customFormat="1" ht="84">
      <c r="A15" s="130" t="s">
        <v>105</v>
      </c>
      <c r="B15" s="128" t="s">
        <v>126</v>
      </c>
      <c r="C15" s="131" t="s">
        <v>54</v>
      </c>
      <c r="D15" s="128" t="s">
        <v>127</v>
      </c>
      <c r="E15" s="128" t="s">
        <v>128</v>
      </c>
      <c r="F15" s="128" t="s">
        <v>47</v>
      </c>
      <c r="G15" s="128" t="s">
        <v>129</v>
      </c>
      <c r="H15" s="128" t="s">
        <v>130</v>
      </c>
      <c r="I15" s="128" t="s">
        <v>131</v>
      </c>
      <c r="J15" s="128" t="s">
        <v>109</v>
      </c>
      <c r="K15" s="128" t="s">
        <v>132</v>
      </c>
      <c r="L15" s="128" t="s">
        <v>30</v>
      </c>
      <c r="M15" s="128" t="s">
        <v>133</v>
      </c>
      <c r="N15" s="128" t="s">
        <v>32</v>
      </c>
      <c r="O15" s="128" t="s">
        <v>33</v>
      </c>
      <c r="P15" s="128" t="s">
        <v>44</v>
      </c>
      <c r="Q15" s="128"/>
      <c r="R15" s="128"/>
    </row>
    <row r="16" spans="1:23" s="188" customFormat="1" ht="56">
      <c r="A16" s="130"/>
      <c r="B16" s="128" t="s">
        <v>134</v>
      </c>
      <c r="C16" s="131" t="s">
        <v>135</v>
      </c>
      <c r="D16" s="128" t="s">
        <v>22</v>
      </c>
      <c r="E16" s="128" t="s">
        <v>136</v>
      </c>
      <c r="F16" s="128" t="s">
        <v>113</v>
      </c>
      <c r="G16" s="128" t="s">
        <v>137</v>
      </c>
      <c r="H16" s="128" t="s">
        <v>138</v>
      </c>
      <c r="I16" s="128" t="s">
        <v>27</v>
      </c>
      <c r="J16" s="128" t="s">
        <v>123</v>
      </c>
      <c r="K16" s="128" t="s">
        <v>139</v>
      </c>
      <c r="L16" s="128" t="s">
        <v>30</v>
      </c>
      <c r="M16" s="128" t="s">
        <v>125</v>
      </c>
      <c r="N16" s="130" t="s">
        <v>32</v>
      </c>
      <c r="O16" s="128" t="s">
        <v>33</v>
      </c>
      <c r="P16" s="128" t="s">
        <v>34</v>
      </c>
      <c r="Q16" s="128"/>
      <c r="R16" s="128"/>
    </row>
    <row r="17" spans="1:18" s="188" customFormat="1" ht="56">
      <c r="A17" s="130" t="s">
        <v>52</v>
      </c>
      <c r="B17" s="128" t="s">
        <v>140</v>
      </c>
      <c r="C17" s="131" t="s">
        <v>135</v>
      </c>
      <c r="D17" s="128" t="s">
        <v>55</v>
      </c>
      <c r="E17" s="128" t="s">
        <v>136</v>
      </c>
      <c r="F17" s="128" t="s">
        <v>113</v>
      </c>
      <c r="G17" s="128" t="s">
        <v>114</v>
      </c>
      <c r="H17" s="128" t="s">
        <v>141</v>
      </c>
      <c r="I17" s="192" t="s">
        <v>59</v>
      </c>
      <c r="J17" s="192" t="s">
        <v>116</v>
      </c>
      <c r="K17" s="192" t="s">
        <v>142</v>
      </c>
      <c r="L17" s="128" t="s">
        <v>30</v>
      </c>
      <c r="M17" s="128" t="s">
        <v>143</v>
      </c>
      <c r="N17" s="128" t="s">
        <v>32</v>
      </c>
      <c r="O17" s="128" t="s">
        <v>33</v>
      </c>
      <c r="P17" s="128" t="s">
        <v>34</v>
      </c>
      <c r="Q17" s="128"/>
      <c r="R17" s="128"/>
    </row>
    <row r="18" spans="1:18" s="188" customFormat="1" ht="70">
      <c r="A18" s="130"/>
      <c r="B18" s="128" t="s">
        <v>144</v>
      </c>
      <c r="C18" s="131" t="s">
        <v>135</v>
      </c>
      <c r="D18" s="128" t="s">
        <v>22</v>
      </c>
      <c r="E18" s="128" t="s">
        <v>136</v>
      </c>
      <c r="F18" s="128" t="s">
        <v>113</v>
      </c>
      <c r="G18" s="128" t="s">
        <v>145</v>
      </c>
      <c r="H18" s="128" t="s">
        <v>146</v>
      </c>
      <c r="I18" s="128" t="s">
        <v>27</v>
      </c>
      <c r="J18" s="128" t="s">
        <v>123</v>
      </c>
      <c r="K18" s="128" t="s">
        <v>139</v>
      </c>
      <c r="L18" s="128" t="s">
        <v>30</v>
      </c>
      <c r="M18" s="128" t="s">
        <v>125</v>
      </c>
      <c r="N18" s="128" t="s">
        <v>32</v>
      </c>
      <c r="O18" s="128" t="s">
        <v>33</v>
      </c>
      <c r="P18" s="128" t="s">
        <v>34</v>
      </c>
      <c r="Q18" s="128"/>
      <c r="R18" s="128"/>
    </row>
    <row r="19" spans="1:18" s="188" customFormat="1" ht="70">
      <c r="A19" s="130"/>
      <c r="B19" s="128" t="s">
        <v>147</v>
      </c>
      <c r="C19" s="131" t="s">
        <v>135</v>
      </c>
      <c r="D19" s="128" t="s">
        <v>148</v>
      </c>
      <c r="E19" s="128" t="s">
        <v>136</v>
      </c>
      <c r="F19" s="128" t="s">
        <v>113</v>
      </c>
      <c r="G19" s="128" t="s">
        <v>114</v>
      </c>
      <c r="H19" s="128" t="s">
        <v>1025</v>
      </c>
      <c r="I19" s="128" t="s">
        <v>149</v>
      </c>
      <c r="J19" s="128" t="s">
        <v>150</v>
      </c>
      <c r="K19" s="128" t="s">
        <v>151</v>
      </c>
      <c r="L19" s="128" t="s">
        <v>30</v>
      </c>
      <c r="M19" s="128" t="s">
        <v>152</v>
      </c>
      <c r="N19" s="128" t="s">
        <v>32</v>
      </c>
      <c r="O19" s="128" t="s">
        <v>33</v>
      </c>
      <c r="P19" s="128" t="s">
        <v>34</v>
      </c>
      <c r="Q19" s="128"/>
      <c r="R19" s="128" t="s">
        <v>153</v>
      </c>
    </row>
    <row r="20" spans="1:18" s="188" customFormat="1" ht="70">
      <c r="A20" s="130"/>
      <c r="B20" s="128" t="s">
        <v>154</v>
      </c>
      <c r="C20" s="189" t="s">
        <v>135</v>
      </c>
      <c r="D20" s="130" t="s">
        <v>148</v>
      </c>
      <c r="E20" s="130" t="s">
        <v>136</v>
      </c>
      <c r="F20" s="130" t="s">
        <v>24</v>
      </c>
      <c r="G20" s="130" t="s">
        <v>155</v>
      </c>
      <c r="H20" s="130" t="s">
        <v>1026</v>
      </c>
      <c r="I20" s="130" t="s">
        <v>156</v>
      </c>
      <c r="J20" s="128" t="s">
        <v>157</v>
      </c>
      <c r="K20" s="128" t="s">
        <v>158</v>
      </c>
      <c r="L20" s="128" t="s">
        <v>30</v>
      </c>
      <c r="M20" s="128" t="s">
        <v>159</v>
      </c>
      <c r="N20" s="128" t="s">
        <v>32</v>
      </c>
      <c r="O20" s="128" t="s">
        <v>33</v>
      </c>
      <c r="P20" s="128" t="s">
        <v>34</v>
      </c>
      <c r="Q20" s="128"/>
      <c r="R20" s="128" t="s">
        <v>160</v>
      </c>
    </row>
    <row r="21" spans="1:18" s="188" customFormat="1" ht="56">
      <c r="A21" s="130" t="s">
        <v>52</v>
      </c>
      <c r="B21" s="130" t="s">
        <v>161</v>
      </c>
      <c r="C21" s="130" t="s">
        <v>135</v>
      </c>
      <c r="D21" s="130" t="s">
        <v>55</v>
      </c>
      <c r="E21" s="130" t="s">
        <v>162</v>
      </c>
      <c r="F21" s="130" t="s">
        <v>24</v>
      </c>
      <c r="G21" s="130" t="s">
        <v>163</v>
      </c>
      <c r="H21" s="130" t="s">
        <v>164</v>
      </c>
      <c r="I21" s="130" t="s">
        <v>59</v>
      </c>
      <c r="J21" s="130" t="s">
        <v>60</v>
      </c>
      <c r="K21" s="130" t="s">
        <v>165</v>
      </c>
      <c r="L21" s="130" t="s">
        <v>30</v>
      </c>
      <c r="M21" s="130" t="s">
        <v>152</v>
      </c>
      <c r="N21" s="130" t="s">
        <v>32</v>
      </c>
      <c r="O21" s="130" t="s">
        <v>33</v>
      </c>
      <c r="P21" s="128" t="s">
        <v>44</v>
      </c>
      <c r="Q21" s="130" t="s">
        <v>166</v>
      </c>
      <c r="R21" s="130" t="s">
        <v>63</v>
      </c>
    </row>
    <row r="22" spans="1:18" s="188" customFormat="1" ht="56">
      <c r="A22" s="130" t="s">
        <v>52</v>
      </c>
      <c r="B22" s="130" t="s">
        <v>167</v>
      </c>
      <c r="C22" s="130" t="s">
        <v>135</v>
      </c>
      <c r="D22" s="130" t="s">
        <v>55</v>
      </c>
      <c r="E22" s="130" t="s">
        <v>162</v>
      </c>
      <c r="F22" s="130" t="s">
        <v>24</v>
      </c>
      <c r="G22" s="130" t="s">
        <v>168</v>
      </c>
      <c r="H22" s="130" t="s">
        <v>169</v>
      </c>
      <c r="I22" s="130" t="s">
        <v>59</v>
      </c>
      <c r="J22" s="130" t="s">
        <v>60</v>
      </c>
      <c r="K22" s="130" t="s">
        <v>165</v>
      </c>
      <c r="L22" s="130" t="s">
        <v>30</v>
      </c>
      <c r="M22" s="130" t="s">
        <v>152</v>
      </c>
      <c r="N22" s="130" t="s">
        <v>32</v>
      </c>
      <c r="O22" s="130" t="s">
        <v>33</v>
      </c>
      <c r="P22" s="128" t="s">
        <v>44</v>
      </c>
      <c r="Q22" s="130" t="s">
        <v>166</v>
      </c>
      <c r="R22" s="130" t="s">
        <v>63</v>
      </c>
    </row>
    <row r="23" spans="1:18" s="188" customFormat="1" ht="56">
      <c r="A23" s="130" t="s">
        <v>52</v>
      </c>
      <c r="B23" s="130" t="s">
        <v>170</v>
      </c>
      <c r="C23" s="130" t="s">
        <v>135</v>
      </c>
      <c r="D23" s="130" t="s">
        <v>55</v>
      </c>
      <c r="E23" s="130" t="s">
        <v>162</v>
      </c>
      <c r="F23" s="130" t="s">
        <v>24</v>
      </c>
      <c r="G23" s="130" t="s">
        <v>171</v>
      </c>
      <c r="H23" s="130" t="s">
        <v>172</v>
      </c>
      <c r="I23" s="130" t="s">
        <v>59</v>
      </c>
      <c r="J23" s="130" t="s">
        <v>60</v>
      </c>
      <c r="K23" s="130" t="s">
        <v>165</v>
      </c>
      <c r="L23" s="130" t="s">
        <v>30</v>
      </c>
      <c r="M23" s="130" t="s">
        <v>152</v>
      </c>
      <c r="N23" s="130" t="s">
        <v>32</v>
      </c>
      <c r="O23" s="130" t="s">
        <v>33</v>
      </c>
      <c r="P23" s="128" t="s">
        <v>44</v>
      </c>
      <c r="Q23" s="130" t="s">
        <v>166</v>
      </c>
      <c r="R23" s="130" t="s">
        <v>63</v>
      </c>
    </row>
    <row r="24" spans="1:18" s="188" customFormat="1" ht="84">
      <c r="A24" s="130" t="s">
        <v>52</v>
      </c>
      <c r="B24" s="130" t="s">
        <v>173</v>
      </c>
      <c r="C24" s="130" t="s">
        <v>135</v>
      </c>
      <c r="D24" s="130" t="s">
        <v>55</v>
      </c>
      <c r="E24" s="130" t="s">
        <v>162</v>
      </c>
      <c r="F24" s="130" t="s">
        <v>24</v>
      </c>
      <c r="G24" s="130" t="s">
        <v>174</v>
      </c>
      <c r="H24" s="130" t="s">
        <v>175</v>
      </c>
      <c r="I24" s="130" t="s">
        <v>59</v>
      </c>
      <c r="J24" s="130" t="s">
        <v>85</v>
      </c>
      <c r="K24" s="130" t="s">
        <v>59</v>
      </c>
      <c r="L24" s="130" t="s">
        <v>30</v>
      </c>
      <c r="M24" s="130" t="s">
        <v>30</v>
      </c>
      <c r="N24" s="130" t="s">
        <v>68</v>
      </c>
      <c r="O24" s="130" t="s">
        <v>33</v>
      </c>
      <c r="P24" s="128" t="s">
        <v>44</v>
      </c>
      <c r="Q24" s="130" t="s">
        <v>176</v>
      </c>
      <c r="R24" s="130" t="s">
        <v>63</v>
      </c>
    </row>
    <row r="25" spans="1:18" s="188" customFormat="1" ht="84">
      <c r="A25" s="130" t="s">
        <v>52</v>
      </c>
      <c r="B25" s="130" t="s">
        <v>177</v>
      </c>
      <c r="C25" s="130" t="s">
        <v>135</v>
      </c>
      <c r="D25" s="130" t="s">
        <v>55</v>
      </c>
      <c r="E25" s="130" t="s">
        <v>162</v>
      </c>
      <c r="F25" s="130" t="s">
        <v>24</v>
      </c>
      <c r="G25" s="130" t="s">
        <v>178</v>
      </c>
      <c r="H25" s="130" t="s">
        <v>179</v>
      </c>
      <c r="I25" s="130" t="s">
        <v>100</v>
      </c>
      <c r="J25" s="130" t="s">
        <v>180</v>
      </c>
      <c r="K25" s="130" t="s">
        <v>181</v>
      </c>
      <c r="L25" s="130" t="s">
        <v>30</v>
      </c>
      <c r="M25" s="130" t="s">
        <v>30</v>
      </c>
      <c r="N25" s="130" t="s">
        <v>68</v>
      </c>
      <c r="O25" s="130" t="s">
        <v>33</v>
      </c>
      <c r="P25" s="128" t="s">
        <v>34</v>
      </c>
      <c r="Q25" s="130" t="s">
        <v>176</v>
      </c>
      <c r="R25" s="130" t="s">
        <v>63</v>
      </c>
    </row>
    <row r="26" spans="1:18" s="188" customFormat="1" ht="98">
      <c r="A26" s="130" t="s">
        <v>19</v>
      </c>
      <c r="B26" s="128" t="s">
        <v>182</v>
      </c>
      <c r="C26" s="131" t="s">
        <v>183</v>
      </c>
      <c r="D26" s="128" t="s">
        <v>22</v>
      </c>
      <c r="E26" s="128" t="s">
        <v>184</v>
      </c>
      <c r="F26" s="128" t="s">
        <v>24</v>
      </c>
      <c r="G26" s="130" t="s">
        <v>185</v>
      </c>
      <c r="H26" s="128" t="s">
        <v>186</v>
      </c>
      <c r="I26" s="128" t="s">
        <v>187</v>
      </c>
      <c r="J26" s="128" t="s">
        <v>188</v>
      </c>
      <c r="K26" s="128" t="s">
        <v>189</v>
      </c>
      <c r="L26" s="128" t="s">
        <v>30</v>
      </c>
      <c r="M26" s="128" t="s">
        <v>190</v>
      </c>
      <c r="N26" s="128" t="s">
        <v>32</v>
      </c>
      <c r="O26" s="128" t="s">
        <v>33</v>
      </c>
      <c r="P26" s="128" t="s">
        <v>44</v>
      </c>
      <c r="Q26" s="128"/>
      <c r="R26" s="128"/>
    </row>
    <row r="27" spans="1:18" s="188" customFormat="1" ht="70">
      <c r="A27" s="130" t="s">
        <v>191</v>
      </c>
      <c r="B27" s="128" t="s">
        <v>192</v>
      </c>
      <c r="C27" s="131" t="s">
        <v>183</v>
      </c>
      <c r="D27" s="128" t="s">
        <v>22</v>
      </c>
      <c r="E27" s="128" t="s">
        <v>184</v>
      </c>
      <c r="F27" s="128" t="s">
        <v>24</v>
      </c>
      <c r="G27" s="128" t="s">
        <v>193</v>
      </c>
      <c r="H27" s="128" t="s">
        <v>194</v>
      </c>
      <c r="I27" s="128" t="s">
        <v>27</v>
      </c>
      <c r="J27" s="128" t="s">
        <v>195</v>
      </c>
      <c r="K27" s="128" t="s">
        <v>196</v>
      </c>
      <c r="L27" s="128" t="s">
        <v>30</v>
      </c>
      <c r="M27" s="128" t="s">
        <v>190</v>
      </c>
      <c r="N27" s="128" t="s">
        <v>32</v>
      </c>
      <c r="O27" s="128" t="s">
        <v>33</v>
      </c>
      <c r="P27" s="128" t="s">
        <v>44</v>
      </c>
      <c r="Q27" s="128"/>
      <c r="R27" s="128" t="s">
        <v>197</v>
      </c>
    </row>
    <row r="28" spans="1:18" s="188" customFormat="1" ht="70">
      <c r="A28" s="130" t="s">
        <v>52</v>
      </c>
      <c r="B28" s="130" t="s">
        <v>198</v>
      </c>
      <c r="C28" s="189" t="s">
        <v>199</v>
      </c>
      <c r="D28" s="130" t="s">
        <v>55</v>
      </c>
      <c r="E28" s="130" t="s">
        <v>200</v>
      </c>
      <c r="F28" s="130" t="s">
        <v>24</v>
      </c>
      <c r="G28" s="130" t="s">
        <v>201</v>
      </c>
      <c r="H28" s="130" t="s">
        <v>202</v>
      </c>
      <c r="I28" s="130" t="s">
        <v>59</v>
      </c>
      <c r="J28" s="130" t="s">
        <v>60</v>
      </c>
      <c r="K28" s="130" t="s">
        <v>61</v>
      </c>
      <c r="L28" s="130" t="s">
        <v>30</v>
      </c>
      <c r="M28" s="130" t="s">
        <v>62</v>
      </c>
      <c r="N28" s="130" t="s">
        <v>32</v>
      </c>
      <c r="O28" s="130" t="s">
        <v>33</v>
      </c>
      <c r="P28" s="128" t="s">
        <v>34</v>
      </c>
      <c r="Q28" s="130" t="s">
        <v>63</v>
      </c>
      <c r="R28" s="130" t="s">
        <v>64</v>
      </c>
    </row>
    <row r="29" spans="1:18" s="188" customFormat="1" ht="70">
      <c r="A29" s="130" t="s">
        <v>52</v>
      </c>
      <c r="B29" s="130" t="s">
        <v>203</v>
      </c>
      <c r="C29" s="189" t="s">
        <v>199</v>
      </c>
      <c r="D29" s="130" t="s">
        <v>55</v>
      </c>
      <c r="E29" s="130" t="s">
        <v>200</v>
      </c>
      <c r="F29" s="130" t="s">
        <v>24</v>
      </c>
      <c r="G29" s="130" t="s">
        <v>204</v>
      </c>
      <c r="H29" s="130" t="s">
        <v>205</v>
      </c>
      <c r="I29" s="130" t="s">
        <v>59</v>
      </c>
      <c r="J29" s="130" t="s">
        <v>60</v>
      </c>
      <c r="K29" s="130" t="s">
        <v>61</v>
      </c>
      <c r="L29" s="130" t="s">
        <v>30</v>
      </c>
      <c r="M29" s="130" t="s">
        <v>62</v>
      </c>
      <c r="N29" s="130" t="s">
        <v>68</v>
      </c>
      <c r="O29" s="130" t="s">
        <v>33</v>
      </c>
      <c r="P29" s="128" t="s">
        <v>34</v>
      </c>
      <c r="Q29" s="130" t="s">
        <v>63</v>
      </c>
      <c r="R29" s="130" t="s">
        <v>63</v>
      </c>
    </row>
    <row r="30" spans="1:18" s="188" customFormat="1" ht="70">
      <c r="A30" s="130" t="s">
        <v>52</v>
      </c>
      <c r="B30" s="130" t="s">
        <v>206</v>
      </c>
      <c r="C30" s="189" t="s">
        <v>199</v>
      </c>
      <c r="D30" s="130" t="s">
        <v>55</v>
      </c>
      <c r="E30" s="130" t="s">
        <v>200</v>
      </c>
      <c r="F30" s="130" t="s">
        <v>24</v>
      </c>
      <c r="G30" s="130" t="s">
        <v>207</v>
      </c>
      <c r="H30" s="130" t="s">
        <v>208</v>
      </c>
      <c r="I30" s="130" t="s">
        <v>59</v>
      </c>
      <c r="J30" s="130" t="s">
        <v>60</v>
      </c>
      <c r="K30" s="130" t="s">
        <v>61</v>
      </c>
      <c r="L30" s="130" t="s">
        <v>30</v>
      </c>
      <c r="M30" s="130" t="s">
        <v>62</v>
      </c>
      <c r="N30" s="130" t="s">
        <v>68</v>
      </c>
      <c r="O30" s="130" t="s">
        <v>33</v>
      </c>
      <c r="P30" s="128" t="s">
        <v>34</v>
      </c>
      <c r="Q30" s="130" t="s">
        <v>63</v>
      </c>
      <c r="R30" s="130" t="s">
        <v>63</v>
      </c>
    </row>
    <row r="31" spans="1:18" s="188" customFormat="1" ht="98">
      <c r="A31" s="130" t="s">
        <v>209</v>
      </c>
      <c r="B31" s="130" t="s">
        <v>210</v>
      </c>
      <c r="C31" s="189" t="s">
        <v>199</v>
      </c>
      <c r="D31" s="130" t="s">
        <v>55</v>
      </c>
      <c r="E31" s="130" t="s">
        <v>200</v>
      </c>
      <c r="F31" s="130" t="s">
        <v>24</v>
      </c>
      <c r="G31" s="130" t="s">
        <v>211</v>
      </c>
      <c r="H31" s="130" t="s">
        <v>212</v>
      </c>
      <c r="I31" s="130" t="s">
        <v>100</v>
      </c>
      <c r="J31" s="130" t="s">
        <v>213</v>
      </c>
      <c r="K31" s="130" t="s">
        <v>214</v>
      </c>
      <c r="L31" s="130" t="s">
        <v>30</v>
      </c>
      <c r="M31" s="130" t="s">
        <v>30</v>
      </c>
      <c r="N31" s="130" t="s">
        <v>68</v>
      </c>
      <c r="O31" s="130" t="s">
        <v>33</v>
      </c>
      <c r="P31" s="128" t="s">
        <v>34</v>
      </c>
      <c r="Q31" s="130" t="s">
        <v>63</v>
      </c>
      <c r="R31" s="130" t="s">
        <v>63</v>
      </c>
    </row>
    <row r="32" spans="1:18" s="188" customFormat="1" ht="126">
      <c r="A32" s="128" t="s">
        <v>215</v>
      </c>
      <c r="B32" s="128" t="s">
        <v>216</v>
      </c>
      <c r="C32" s="131" t="s">
        <v>199</v>
      </c>
      <c r="D32" s="128" t="s">
        <v>55</v>
      </c>
      <c r="E32" s="128" t="s">
        <v>217</v>
      </c>
      <c r="F32" s="128" t="s">
        <v>75</v>
      </c>
      <c r="G32" s="128" t="s">
        <v>218</v>
      </c>
      <c r="H32" s="128" t="s">
        <v>219</v>
      </c>
      <c r="I32" s="128" t="s">
        <v>78</v>
      </c>
      <c r="J32" s="128" t="s">
        <v>79</v>
      </c>
      <c r="K32" s="128" t="s">
        <v>30</v>
      </c>
      <c r="L32" s="128" t="s">
        <v>80</v>
      </c>
      <c r="M32" s="128" t="s">
        <v>220</v>
      </c>
      <c r="N32" s="128" t="s">
        <v>68</v>
      </c>
      <c r="O32" s="128" t="s">
        <v>33</v>
      </c>
      <c r="P32" s="128" t="s">
        <v>44</v>
      </c>
      <c r="Q32" s="128" t="s">
        <v>221</v>
      </c>
      <c r="R32" s="128"/>
    </row>
    <row r="33" spans="1:18" s="188" customFormat="1" ht="70">
      <c r="A33" s="130" t="s">
        <v>52</v>
      </c>
      <c r="B33" s="130" t="s">
        <v>222</v>
      </c>
      <c r="C33" s="130" t="s">
        <v>199</v>
      </c>
      <c r="D33" s="130" t="s">
        <v>55</v>
      </c>
      <c r="E33" s="130" t="s">
        <v>217</v>
      </c>
      <c r="F33" s="130" t="s">
        <v>75</v>
      </c>
      <c r="G33" s="130" t="s">
        <v>223</v>
      </c>
      <c r="H33" s="130" t="s">
        <v>224</v>
      </c>
      <c r="I33" s="130" t="s">
        <v>59</v>
      </c>
      <c r="J33" s="130" t="s">
        <v>85</v>
      </c>
      <c r="K33" s="130" t="s">
        <v>86</v>
      </c>
      <c r="L33" s="130" t="s">
        <v>63</v>
      </c>
      <c r="M33" s="130" t="s">
        <v>30</v>
      </c>
      <c r="N33" s="130" t="s">
        <v>68</v>
      </c>
      <c r="O33" s="130" t="s">
        <v>33</v>
      </c>
      <c r="P33" s="128" t="s">
        <v>34</v>
      </c>
      <c r="Q33" s="130" t="s">
        <v>63</v>
      </c>
      <c r="R33" s="130" t="s">
        <v>63</v>
      </c>
    </row>
    <row r="34" spans="1:18" s="188" customFormat="1" ht="126">
      <c r="A34" s="128" t="s">
        <v>87</v>
      </c>
      <c r="B34" s="128" t="s">
        <v>225</v>
      </c>
      <c r="C34" s="131" t="s">
        <v>199</v>
      </c>
      <c r="D34" s="128" t="s">
        <v>55</v>
      </c>
      <c r="E34" s="128" t="s">
        <v>217</v>
      </c>
      <c r="F34" s="128" t="s">
        <v>75</v>
      </c>
      <c r="G34" s="128" t="s">
        <v>89</v>
      </c>
      <c r="H34" s="128" t="s">
        <v>226</v>
      </c>
      <c r="I34" s="128" t="s">
        <v>87</v>
      </c>
      <c r="J34" s="128" t="s">
        <v>92</v>
      </c>
      <c r="K34" s="128" t="s">
        <v>93</v>
      </c>
      <c r="L34" s="128" t="s">
        <v>30</v>
      </c>
      <c r="M34" s="128" t="s">
        <v>30</v>
      </c>
      <c r="N34" s="128" t="s">
        <v>68</v>
      </c>
      <c r="O34" s="128" t="s">
        <v>50</v>
      </c>
      <c r="P34" s="128" t="s">
        <v>44</v>
      </c>
      <c r="Q34" s="128"/>
      <c r="R34" s="128" t="s">
        <v>94</v>
      </c>
    </row>
    <row r="35" spans="1:18" s="188" customFormat="1" ht="70">
      <c r="A35" s="128" t="s">
        <v>227</v>
      </c>
      <c r="B35" s="128" t="s">
        <v>228</v>
      </c>
      <c r="C35" s="131" t="s">
        <v>199</v>
      </c>
      <c r="D35" s="128" t="s">
        <v>55</v>
      </c>
      <c r="E35" s="128" t="s">
        <v>200</v>
      </c>
      <c r="F35" s="128" t="s">
        <v>47</v>
      </c>
      <c r="G35" s="128" t="s">
        <v>229</v>
      </c>
      <c r="H35" s="130" t="s">
        <v>230</v>
      </c>
      <c r="I35" s="128" t="s">
        <v>231</v>
      </c>
      <c r="J35" s="128" t="s">
        <v>232</v>
      </c>
      <c r="K35" s="128" t="s">
        <v>233</v>
      </c>
      <c r="L35" s="128" t="s">
        <v>30</v>
      </c>
      <c r="M35" s="128" t="s">
        <v>234</v>
      </c>
      <c r="N35" s="128" t="s">
        <v>32</v>
      </c>
      <c r="O35" s="128" t="s">
        <v>33</v>
      </c>
      <c r="P35" s="128" t="s">
        <v>34</v>
      </c>
      <c r="Q35" s="128" t="s">
        <v>235</v>
      </c>
      <c r="R35" s="128" t="s">
        <v>236</v>
      </c>
    </row>
    <row r="36" spans="1:18" s="188" customFormat="1" ht="56">
      <c r="A36" s="130" t="s">
        <v>63</v>
      </c>
      <c r="B36" s="128" t="s">
        <v>237</v>
      </c>
      <c r="C36" s="189" t="s">
        <v>199</v>
      </c>
      <c r="D36" s="130" t="s">
        <v>55</v>
      </c>
      <c r="E36" s="130" t="s">
        <v>200</v>
      </c>
      <c r="F36" s="130" t="s">
        <v>97</v>
      </c>
      <c r="G36" s="130" t="s">
        <v>238</v>
      </c>
      <c r="H36" s="130" t="s">
        <v>239</v>
      </c>
      <c r="I36" s="130" t="s">
        <v>52</v>
      </c>
      <c r="J36" s="130" t="s">
        <v>232</v>
      </c>
      <c r="K36" s="130" t="s">
        <v>240</v>
      </c>
      <c r="L36" s="130" t="s">
        <v>30</v>
      </c>
      <c r="M36" s="130" t="s">
        <v>234</v>
      </c>
      <c r="N36" s="130" t="s">
        <v>32</v>
      </c>
      <c r="O36" s="130" t="s">
        <v>63</v>
      </c>
      <c r="P36" s="128" t="s">
        <v>34</v>
      </c>
      <c r="Q36" s="130" t="s">
        <v>63</v>
      </c>
      <c r="R36" s="130" t="s">
        <v>63</v>
      </c>
    </row>
    <row r="37" spans="1:18" s="188" customFormat="1" ht="98">
      <c r="A37" s="130" t="s">
        <v>209</v>
      </c>
      <c r="B37" s="130" t="s">
        <v>241</v>
      </c>
      <c r="C37" s="130" t="s">
        <v>242</v>
      </c>
      <c r="D37" s="130" t="s">
        <v>55</v>
      </c>
      <c r="E37" s="130" t="s">
        <v>243</v>
      </c>
      <c r="F37" s="130" t="s">
        <v>24</v>
      </c>
      <c r="G37" s="130" t="s">
        <v>244</v>
      </c>
      <c r="H37" s="130" t="s">
        <v>245</v>
      </c>
      <c r="I37" s="130" t="s">
        <v>100</v>
      </c>
      <c r="J37" s="130" t="s">
        <v>213</v>
      </c>
      <c r="K37" s="130" t="s">
        <v>246</v>
      </c>
      <c r="L37" s="130" t="s">
        <v>30</v>
      </c>
      <c r="M37" s="128" t="s">
        <v>30</v>
      </c>
      <c r="N37" s="130" t="s">
        <v>68</v>
      </c>
      <c r="O37" s="130" t="s">
        <v>50</v>
      </c>
      <c r="P37" s="128" t="s">
        <v>44</v>
      </c>
      <c r="Q37" s="130" t="s">
        <v>63</v>
      </c>
      <c r="R37" s="130" t="s">
        <v>63</v>
      </c>
    </row>
    <row r="38" spans="1:18" s="188" customFormat="1" ht="84">
      <c r="A38" s="130"/>
      <c r="B38" s="128" t="s">
        <v>247</v>
      </c>
      <c r="C38" s="131" t="s">
        <v>242</v>
      </c>
      <c r="D38" s="128" t="s">
        <v>55</v>
      </c>
      <c r="E38" s="128" t="s">
        <v>243</v>
      </c>
      <c r="F38" s="128" t="s">
        <v>113</v>
      </c>
      <c r="G38" s="128" t="s">
        <v>248</v>
      </c>
      <c r="H38" s="128" t="s">
        <v>249</v>
      </c>
      <c r="I38" s="128" t="s">
        <v>250</v>
      </c>
      <c r="J38" s="128" t="s">
        <v>85</v>
      </c>
      <c r="K38" s="128" t="s">
        <v>30</v>
      </c>
      <c r="L38" s="128" t="s">
        <v>251</v>
      </c>
      <c r="M38" s="128" t="s">
        <v>30</v>
      </c>
      <c r="N38" s="128" t="s">
        <v>68</v>
      </c>
      <c r="O38" s="128" t="s">
        <v>33</v>
      </c>
      <c r="P38" s="128" t="s">
        <v>44</v>
      </c>
      <c r="Q38" s="128"/>
      <c r="R38" s="128" t="s">
        <v>252</v>
      </c>
    </row>
    <row r="39" spans="1:18" s="188" customFormat="1" ht="70">
      <c r="A39" s="130" t="s">
        <v>52</v>
      </c>
      <c r="B39" s="130" t="s">
        <v>253</v>
      </c>
      <c r="C39" s="189" t="s">
        <v>242</v>
      </c>
      <c r="D39" s="130" t="s">
        <v>55</v>
      </c>
      <c r="E39" s="130" t="s">
        <v>217</v>
      </c>
      <c r="F39" s="130" t="s">
        <v>75</v>
      </c>
      <c r="G39" s="130" t="s">
        <v>254</v>
      </c>
      <c r="H39" s="130" t="s">
        <v>255</v>
      </c>
      <c r="I39" s="130" t="s">
        <v>59</v>
      </c>
      <c r="J39" s="130" t="s">
        <v>85</v>
      </c>
      <c r="K39" s="130" t="s">
        <v>86</v>
      </c>
      <c r="L39" s="130" t="s">
        <v>63</v>
      </c>
      <c r="M39" s="130" t="s">
        <v>30</v>
      </c>
      <c r="N39" s="130" t="s">
        <v>68</v>
      </c>
      <c r="O39" s="130" t="s">
        <v>33</v>
      </c>
      <c r="P39" s="128" t="s">
        <v>34</v>
      </c>
      <c r="Q39" s="130" t="s">
        <v>63</v>
      </c>
      <c r="R39" s="130" t="s">
        <v>63</v>
      </c>
    </row>
    <row r="40" spans="1:18" s="188" customFormat="1" ht="126">
      <c r="A40" s="128" t="s">
        <v>87</v>
      </c>
      <c r="B40" s="128" t="s">
        <v>256</v>
      </c>
      <c r="C40" s="131" t="s">
        <v>242</v>
      </c>
      <c r="D40" s="128" t="s">
        <v>55</v>
      </c>
      <c r="E40" s="128" t="s">
        <v>217</v>
      </c>
      <c r="F40" s="128" t="s">
        <v>75</v>
      </c>
      <c r="G40" s="128" t="s">
        <v>89</v>
      </c>
      <c r="H40" s="128" t="s">
        <v>257</v>
      </c>
      <c r="I40" s="128" t="s">
        <v>87</v>
      </c>
      <c r="J40" s="128" t="s">
        <v>92</v>
      </c>
      <c r="K40" s="128" t="s">
        <v>93</v>
      </c>
      <c r="L40" s="128" t="s">
        <v>30</v>
      </c>
      <c r="M40" s="128" t="s">
        <v>30</v>
      </c>
      <c r="N40" s="128" t="s">
        <v>68</v>
      </c>
      <c r="O40" s="128" t="s">
        <v>50</v>
      </c>
      <c r="P40" s="128" t="s">
        <v>44</v>
      </c>
      <c r="Q40" s="128"/>
      <c r="R40" s="128" t="s">
        <v>94</v>
      </c>
    </row>
    <row r="41" spans="1:18" s="188" customFormat="1" ht="98">
      <c r="A41" s="128"/>
      <c r="B41" s="128" t="s">
        <v>258</v>
      </c>
      <c r="C41" s="131" t="s">
        <v>242</v>
      </c>
      <c r="D41" s="128" t="s">
        <v>148</v>
      </c>
      <c r="E41" s="128" t="s">
        <v>243</v>
      </c>
      <c r="F41" s="128" t="s">
        <v>113</v>
      </c>
      <c r="G41" s="128" t="s">
        <v>259</v>
      </c>
      <c r="H41" s="128" t="s">
        <v>260</v>
      </c>
      <c r="I41" s="128" t="s">
        <v>261</v>
      </c>
      <c r="J41" s="128" t="s">
        <v>262</v>
      </c>
      <c r="K41" s="128" t="s">
        <v>263</v>
      </c>
      <c r="L41" s="128" t="s">
        <v>251</v>
      </c>
      <c r="M41" s="128" t="s">
        <v>30</v>
      </c>
      <c r="N41" s="130" t="s">
        <v>68</v>
      </c>
      <c r="O41" s="130" t="s">
        <v>33</v>
      </c>
      <c r="P41" s="128" t="s">
        <v>44</v>
      </c>
      <c r="Q41" s="128"/>
      <c r="R41" s="128" t="s">
        <v>264</v>
      </c>
    </row>
    <row r="42" spans="1:18" s="188" customFormat="1" ht="84">
      <c r="A42" s="128"/>
      <c r="B42" s="128" t="s">
        <v>265</v>
      </c>
      <c r="C42" s="131" t="s">
        <v>242</v>
      </c>
      <c r="D42" s="128" t="s">
        <v>148</v>
      </c>
      <c r="E42" s="128" t="s">
        <v>243</v>
      </c>
      <c r="F42" s="128" t="s">
        <v>113</v>
      </c>
      <c r="G42" s="128" t="s">
        <v>266</v>
      </c>
      <c r="H42" s="128" t="s">
        <v>267</v>
      </c>
      <c r="I42" s="128" t="s">
        <v>261</v>
      </c>
      <c r="J42" s="128" t="s">
        <v>268</v>
      </c>
      <c r="K42" s="128" t="s">
        <v>269</v>
      </c>
      <c r="L42" s="128" t="s">
        <v>251</v>
      </c>
      <c r="M42" s="128" t="s">
        <v>30</v>
      </c>
      <c r="N42" s="130" t="s">
        <v>270</v>
      </c>
      <c r="O42" s="130" t="s">
        <v>33</v>
      </c>
      <c r="P42" s="128" t="s">
        <v>44</v>
      </c>
      <c r="Q42" s="128"/>
      <c r="R42" s="128"/>
    </row>
    <row r="43" spans="1:18" s="188" customFormat="1" ht="84">
      <c r="A43" s="128"/>
      <c r="B43" s="128" t="s">
        <v>271</v>
      </c>
      <c r="C43" s="131" t="s">
        <v>242</v>
      </c>
      <c r="D43" s="128" t="s">
        <v>55</v>
      </c>
      <c r="E43" s="128" t="s">
        <v>243</v>
      </c>
      <c r="F43" s="128" t="s">
        <v>113</v>
      </c>
      <c r="G43" s="128" t="s">
        <v>272</v>
      </c>
      <c r="H43" s="128" t="s">
        <v>267</v>
      </c>
      <c r="I43" s="128" t="s">
        <v>250</v>
      </c>
      <c r="J43" s="128" t="s">
        <v>273</v>
      </c>
      <c r="K43" s="128" t="s">
        <v>274</v>
      </c>
      <c r="L43" s="128" t="s">
        <v>251</v>
      </c>
      <c r="M43" s="128" t="s">
        <v>30</v>
      </c>
      <c r="N43" s="130" t="s">
        <v>32</v>
      </c>
      <c r="O43" s="130" t="s">
        <v>33</v>
      </c>
      <c r="P43" s="128" t="s">
        <v>44</v>
      </c>
      <c r="Q43" s="128"/>
      <c r="R43" s="128"/>
    </row>
    <row r="44" spans="1:18" s="188" customFormat="1" ht="84">
      <c r="A44" s="130" t="s">
        <v>52</v>
      </c>
      <c r="B44" s="130" t="s">
        <v>275</v>
      </c>
      <c r="C44" s="189" t="s">
        <v>276</v>
      </c>
      <c r="D44" s="130" t="s">
        <v>55</v>
      </c>
      <c r="E44" s="130" t="s">
        <v>277</v>
      </c>
      <c r="F44" s="130" t="s">
        <v>24</v>
      </c>
      <c r="G44" s="130" t="s">
        <v>278</v>
      </c>
      <c r="H44" s="130" t="s">
        <v>279</v>
      </c>
      <c r="I44" s="130" t="s">
        <v>59</v>
      </c>
      <c r="J44" s="130" t="s">
        <v>60</v>
      </c>
      <c r="K44" s="130" t="s">
        <v>280</v>
      </c>
      <c r="L44" s="130" t="s">
        <v>30</v>
      </c>
      <c r="M44" s="130" t="s">
        <v>281</v>
      </c>
      <c r="N44" s="130" t="s">
        <v>68</v>
      </c>
      <c r="O44" s="130" t="s">
        <v>33</v>
      </c>
      <c r="P44" s="128" t="s">
        <v>34</v>
      </c>
      <c r="Q44" s="130" t="s">
        <v>63</v>
      </c>
      <c r="R44" s="130"/>
    </row>
    <row r="45" spans="1:18" s="188" customFormat="1" ht="84">
      <c r="A45" s="130" t="s">
        <v>52</v>
      </c>
      <c r="B45" s="130" t="s">
        <v>282</v>
      </c>
      <c r="C45" s="189" t="s">
        <v>276</v>
      </c>
      <c r="D45" s="130" t="s">
        <v>55</v>
      </c>
      <c r="E45" s="130" t="s">
        <v>277</v>
      </c>
      <c r="F45" s="130" t="s">
        <v>24</v>
      </c>
      <c r="G45" s="130" t="s">
        <v>283</v>
      </c>
      <c r="H45" s="130" t="s">
        <v>284</v>
      </c>
      <c r="I45" s="130" t="s">
        <v>59</v>
      </c>
      <c r="J45" s="130" t="s">
        <v>60</v>
      </c>
      <c r="K45" s="130" t="s">
        <v>280</v>
      </c>
      <c r="L45" s="130" t="s">
        <v>30</v>
      </c>
      <c r="M45" s="130" t="s">
        <v>281</v>
      </c>
      <c r="N45" s="130" t="s">
        <v>68</v>
      </c>
      <c r="O45" s="130" t="s">
        <v>33</v>
      </c>
      <c r="P45" s="128" t="s">
        <v>44</v>
      </c>
      <c r="Q45" s="130" t="s">
        <v>63</v>
      </c>
      <c r="R45" s="130"/>
    </row>
    <row r="46" spans="1:18" s="188" customFormat="1" ht="84">
      <c r="A46" s="130" t="s">
        <v>52</v>
      </c>
      <c r="B46" s="130" t="s">
        <v>285</v>
      </c>
      <c r="C46" s="189" t="s">
        <v>276</v>
      </c>
      <c r="D46" s="130" t="s">
        <v>55</v>
      </c>
      <c r="E46" s="130" t="s">
        <v>277</v>
      </c>
      <c r="F46" s="130" t="s">
        <v>24</v>
      </c>
      <c r="G46" s="130" t="s">
        <v>286</v>
      </c>
      <c r="H46" s="130" t="s">
        <v>287</v>
      </c>
      <c r="I46" s="130" t="s">
        <v>59</v>
      </c>
      <c r="J46" s="130" t="s">
        <v>60</v>
      </c>
      <c r="K46" s="130" t="s">
        <v>280</v>
      </c>
      <c r="L46" s="130" t="s">
        <v>30</v>
      </c>
      <c r="M46" s="130" t="s">
        <v>281</v>
      </c>
      <c r="N46" s="130" t="s">
        <v>68</v>
      </c>
      <c r="O46" s="130" t="s">
        <v>33</v>
      </c>
      <c r="P46" s="128" t="s">
        <v>44</v>
      </c>
      <c r="Q46" s="130" t="s">
        <v>63</v>
      </c>
      <c r="R46" s="130"/>
    </row>
    <row r="47" spans="1:18" s="188" customFormat="1" ht="84">
      <c r="A47" s="130" t="s">
        <v>209</v>
      </c>
      <c r="B47" s="130" t="s">
        <v>288</v>
      </c>
      <c r="C47" s="189" t="s">
        <v>276</v>
      </c>
      <c r="D47" s="130" t="s">
        <v>55</v>
      </c>
      <c r="E47" s="130" t="s">
        <v>277</v>
      </c>
      <c r="F47" s="130" t="s">
        <v>24</v>
      </c>
      <c r="G47" s="130" t="s">
        <v>289</v>
      </c>
      <c r="H47" s="130" t="s">
        <v>290</v>
      </c>
      <c r="I47" s="130" t="s">
        <v>100</v>
      </c>
      <c r="J47" s="130" t="s">
        <v>213</v>
      </c>
      <c r="K47" s="130" t="s">
        <v>280</v>
      </c>
      <c r="L47" s="130" t="s">
        <v>30</v>
      </c>
      <c r="M47" s="130" t="s">
        <v>281</v>
      </c>
      <c r="N47" s="130" t="s">
        <v>68</v>
      </c>
      <c r="O47" s="130" t="s">
        <v>33</v>
      </c>
      <c r="P47" s="128" t="s">
        <v>34</v>
      </c>
      <c r="Q47" s="130" t="s">
        <v>63</v>
      </c>
      <c r="R47" s="130"/>
    </row>
    <row r="48" spans="1:18" s="188" customFormat="1" ht="98">
      <c r="A48" s="130" t="s">
        <v>209</v>
      </c>
      <c r="B48" s="130" t="s">
        <v>291</v>
      </c>
      <c r="C48" s="189" t="s">
        <v>276</v>
      </c>
      <c r="D48" s="130" t="s">
        <v>55</v>
      </c>
      <c r="E48" s="130" t="s">
        <v>277</v>
      </c>
      <c r="F48" s="130" t="s">
        <v>24</v>
      </c>
      <c r="G48" s="130" t="s">
        <v>292</v>
      </c>
      <c r="H48" s="130" t="s">
        <v>293</v>
      </c>
      <c r="I48" s="130" t="s">
        <v>100</v>
      </c>
      <c r="J48" s="130" t="s">
        <v>213</v>
      </c>
      <c r="K48" s="130" t="s">
        <v>280</v>
      </c>
      <c r="L48" s="130" t="s">
        <v>30</v>
      </c>
      <c r="M48" s="130" t="s">
        <v>281</v>
      </c>
      <c r="N48" s="130" t="s">
        <v>68</v>
      </c>
      <c r="O48" s="130" t="s">
        <v>33</v>
      </c>
      <c r="P48" s="128" t="s">
        <v>34</v>
      </c>
      <c r="Q48" s="130" t="s">
        <v>63</v>
      </c>
      <c r="R48" s="130"/>
    </row>
    <row r="49" spans="1:18" s="188" customFormat="1" ht="98">
      <c r="A49" s="130" t="s">
        <v>52</v>
      </c>
      <c r="B49" s="130" t="s">
        <v>294</v>
      </c>
      <c r="C49" s="189" t="s">
        <v>276</v>
      </c>
      <c r="D49" s="130" t="s">
        <v>55</v>
      </c>
      <c r="E49" s="130" t="s">
        <v>277</v>
      </c>
      <c r="F49" s="130" t="s">
        <v>24</v>
      </c>
      <c r="G49" s="130" t="s">
        <v>295</v>
      </c>
      <c r="H49" s="130" t="s">
        <v>296</v>
      </c>
      <c r="I49" s="130" t="s">
        <v>100</v>
      </c>
      <c r="J49" s="130" t="s">
        <v>180</v>
      </c>
      <c r="K49" s="130" t="s">
        <v>280</v>
      </c>
      <c r="L49" s="130" t="s">
        <v>30</v>
      </c>
      <c r="M49" s="130" t="s">
        <v>281</v>
      </c>
      <c r="N49" s="130" t="s">
        <v>68</v>
      </c>
      <c r="O49" s="130" t="s">
        <v>33</v>
      </c>
      <c r="P49" s="128" t="s">
        <v>44</v>
      </c>
      <c r="Q49" s="130" t="s">
        <v>63</v>
      </c>
      <c r="R49" s="130"/>
    </row>
    <row r="50" spans="1:18" s="188" customFormat="1" ht="98">
      <c r="A50" s="130" t="s">
        <v>52</v>
      </c>
      <c r="B50" s="130" t="s">
        <v>297</v>
      </c>
      <c r="C50" s="189" t="s">
        <v>276</v>
      </c>
      <c r="D50" s="130" t="s">
        <v>55</v>
      </c>
      <c r="E50" s="130" t="s">
        <v>277</v>
      </c>
      <c r="F50" s="130" t="s">
        <v>24</v>
      </c>
      <c r="G50" s="130" t="s">
        <v>298</v>
      </c>
      <c r="H50" s="130" t="s">
        <v>299</v>
      </c>
      <c r="I50" s="130" t="s">
        <v>59</v>
      </c>
      <c r="J50" s="130" t="s">
        <v>85</v>
      </c>
      <c r="K50" s="130" t="s">
        <v>280</v>
      </c>
      <c r="L50" s="130" t="s">
        <v>30</v>
      </c>
      <c r="M50" s="130" t="s">
        <v>281</v>
      </c>
      <c r="N50" s="130" t="s">
        <v>68</v>
      </c>
      <c r="O50" s="130" t="s">
        <v>33</v>
      </c>
      <c r="P50" s="128" t="s">
        <v>44</v>
      </c>
      <c r="Q50" s="130" t="s">
        <v>63</v>
      </c>
      <c r="R50" s="130"/>
    </row>
    <row r="51" spans="1:18" s="188" customFormat="1" ht="84">
      <c r="A51" s="128" t="s">
        <v>52</v>
      </c>
      <c r="B51" s="128" t="s">
        <v>300</v>
      </c>
      <c r="C51" s="131" t="s">
        <v>276</v>
      </c>
      <c r="D51" s="128" t="s">
        <v>55</v>
      </c>
      <c r="E51" s="128" t="s">
        <v>301</v>
      </c>
      <c r="F51" s="128" t="s">
        <v>113</v>
      </c>
      <c r="G51" s="128" t="s">
        <v>248</v>
      </c>
      <c r="H51" s="130" t="s">
        <v>302</v>
      </c>
      <c r="I51" s="130" t="s">
        <v>250</v>
      </c>
      <c r="J51" s="130" t="s">
        <v>273</v>
      </c>
      <c r="K51" s="130" t="s">
        <v>30</v>
      </c>
      <c r="L51" s="128" t="s">
        <v>251</v>
      </c>
      <c r="M51" s="128" t="s">
        <v>30</v>
      </c>
      <c r="N51" s="128" t="s">
        <v>32</v>
      </c>
      <c r="O51" s="128" t="s">
        <v>33</v>
      </c>
      <c r="P51" s="128" t="s">
        <v>34</v>
      </c>
      <c r="Q51" s="128"/>
      <c r="R51" s="128" t="s">
        <v>303</v>
      </c>
    </row>
    <row r="52" spans="1:18" s="188" customFormat="1" ht="84">
      <c r="A52" s="128"/>
      <c r="B52" s="128" t="s">
        <v>304</v>
      </c>
      <c r="C52" s="131" t="s">
        <v>276</v>
      </c>
      <c r="D52" s="128" t="s">
        <v>148</v>
      </c>
      <c r="E52" s="128" t="s">
        <v>301</v>
      </c>
      <c r="F52" s="128" t="s">
        <v>113</v>
      </c>
      <c r="G52" s="128" t="s">
        <v>305</v>
      </c>
      <c r="H52" s="130" t="s">
        <v>306</v>
      </c>
      <c r="I52" s="128" t="s">
        <v>261</v>
      </c>
      <c r="J52" s="128" t="s">
        <v>268</v>
      </c>
      <c r="K52" s="128" t="s">
        <v>307</v>
      </c>
      <c r="L52" s="128" t="s">
        <v>251</v>
      </c>
      <c r="M52" s="128" t="s">
        <v>30</v>
      </c>
      <c r="N52" s="128" t="s">
        <v>32</v>
      </c>
      <c r="O52" s="128" t="s">
        <v>33</v>
      </c>
      <c r="P52" s="128" t="s">
        <v>34</v>
      </c>
      <c r="Q52" s="128"/>
      <c r="R52" s="128" t="s">
        <v>153</v>
      </c>
    </row>
    <row r="53" spans="1:18" s="188" customFormat="1" ht="84">
      <c r="A53" s="128"/>
      <c r="B53" s="128" t="s">
        <v>308</v>
      </c>
      <c r="C53" s="131" t="s">
        <v>276</v>
      </c>
      <c r="D53" s="128" t="s">
        <v>148</v>
      </c>
      <c r="E53" s="128" t="s">
        <v>301</v>
      </c>
      <c r="F53" s="128" t="s">
        <v>113</v>
      </c>
      <c r="G53" s="128" t="s">
        <v>266</v>
      </c>
      <c r="H53" s="128" t="s">
        <v>309</v>
      </c>
      <c r="I53" s="128" t="s">
        <v>261</v>
      </c>
      <c r="J53" s="128" t="s">
        <v>268</v>
      </c>
      <c r="K53" s="128" t="s">
        <v>310</v>
      </c>
      <c r="L53" s="128" t="s">
        <v>251</v>
      </c>
      <c r="M53" s="128" t="s">
        <v>30</v>
      </c>
      <c r="N53" s="128" t="s">
        <v>270</v>
      </c>
      <c r="O53" s="128" t="s">
        <v>33</v>
      </c>
      <c r="P53" s="128" t="s">
        <v>44</v>
      </c>
      <c r="Q53" s="128"/>
      <c r="R53" s="128" t="s">
        <v>311</v>
      </c>
    </row>
    <row r="54" spans="1:18" s="188" customFormat="1" ht="84">
      <c r="A54" s="128" t="s">
        <v>52</v>
      </c>
      <c r="B54" s="128" t="s">
        <v>312</v>
      </c>
      <c r="C54" s="131" t="s">
        <v>276</v>
      </c>
      <c r="D54" s="128" t="s">
        <v>55</v>
      </c>
      <c r="E54" s="128" t="s">
        <v>301</v>
      </c>
      <c r="F54" s="128" t="s">
        <v>113</v>
      </c>
      <c r="G54" s="128" t="s">
        <v>272</v>
      </c>
      <c r="H54" s="128" t="s">
        <v>309</v>
      </c>
      <c r="I54" s="191" t="s">
        <v>250</v>
      </c>
      <c r="J54" s="191" t="s">
        <v>273</v>
      </c>
      <c r="K54" s="128" t="s">
        <v>313</v>
      </c>
      <c r="L54" s="128" t="s">
        <v>251</v>
      </c>
      <c r="M54" s="128" t="s">
        <v>30</v>
      </c>
      <c r="N54" s="130" t="s">
        <v>32</v>
      </c>
      <c r="O54" s="130" t="s">
        <v>33</v>
      </c>
      <c r="P54" s="128" t="s">
        <v>44</v>
      </c>
      <c r="Q54" s="128"/>
      <c r="R54" s="128" t="s">
        <v>314</v>
      </c>
    </row>
    <row r="55" spans="1:18" s="188" customFormat="1" ht="126">
      <c r="A55" s="128" t="s">
        <v>215</v>
      </c>
      <c r="B55" s="128" t="s">
        <v>315</v>
      </c>
      <c r="C55" s="131" t="s">
        <v>276</v>
      </c>
      <c r="D55" s="128" t="s">
        <v>55</v>
      </c>
      <c r="E55" s="128" t="s">
        <v>316</v>
      </c>
      <c r="F55" s="128" t="s">
        <v>75</v>
      </c>
      <c r="G55" s="128" t="s">
        <v>218</v>
      </c>
      <c r="H55" s="128" t="s">
        <v>219</v>
      </c>
      <c r="I55" s="128" t="s">
        <v>317</v>
      </c>
      <c r="J55" s="128" t="s">
        <v>79</v>
      </c>
      <c r="K55" s="128" t="s">
        <v>30</v>
      </c>
      <c r="L55" s="128" t="s">
        <v>80</v>
      </c>
      <c r="M55" s="128" t="s">
        <v>220</v>
      </c>
      <c r="N55" s="128" t="s">
        <v>68</v>
      </c>
      <c r="O55" s="128" t="s">
        <v>33</v>
      </c>
      <c r="P55" s="128" t="s">
        <v>44</v>
      </c>
      <c r="Q55" s="128"/>
      <c r="R55" s="128"/>
    </row>
    <row r="56" spans="1:18" s="188" customFormat="1" ht="84">
      <c r="A56" s="128" t="s">
        <v>52</v>
      </c>
      <c r="B56" s="128" t="s">
        <v>318</v>
      </c>
      <c r="C56" s="131" t="s">
        <v>276</v>
      </c>
      <c r="D56" s="128" t="s">
        <v>55</v>
      </c>
      <c r="E56" s="128" t="s">
        <v>316</v>
      </c>
      <c r="F56" s="128" t="s">
        <v>75</v>
      </c>
      <c r="G56" s="128" t="s">
        <v>319</v>
      </c>
      <c r="H56" s="128" t="s">
        <v>320</v>
      </c>
      <c r="I56" s="128" t="s">
        <v>59</v>
      </c>
      <c r="J56" s="128" t="s">
        <v>85</v>
      </c>
      <c r="K56" s="128" t="s">
        <v>86</v>
      </c>
      <c r="L56" s="128"/>
      <c r="M56" s="128" t="s">
        <v>30</v>
      </c>
      <c r="N56" s="128" t="s">
        <v>68</v>
      </c>
      <c r="O56" s="128" t="s">
        <v>33</v>
      </c>
      <c r="P56" s="128" t="s">
        <v>34</v>
      </c>
      <c r="Q56" s="128"/>
      <c r="R56" s="128"/>
    </row>
    <row r="57" spans="1:18" s="188" customFormat="1" ht="126">
      <c r="A57" s="128" t="s">
        <v>87</v>
      </c>
      <c r="B57" s="128" t="s">
        <v>321</v>
      </c>
      <c r="C57" s="131" t="s">
        <v>276</v>
      </c>
      <c r="D57" s="128" t="s">
        <v>55</v>
      </c>
      <c r="E57" s="128" t="s">
        <v>316</v>
      </c>
      <c r="F57" s="128" t="s">
        <v>75</v>
      </c>
      <c r="G57" s="128" t="s">
        <v>89</v>
      </c>
      <c r="H57" s="130" t="s">
        <v>322</v>
      </c>
      <c r="I57" s="132" t="s">
        <v>323</v>
      </c>
      <c r="J57" s="132" t="s">
        <v>324</v>
      </c>
      <c r="K57" s="132" t="s">
        <v>323</v>
      </c>
      <c r="L57" s="130" t="s">
        <v>30</v>
      </c>
      <c r="M57" s="130" t="s">
        <v>30</v>
      </c>
      <c r="N57" s="128" t="s">
        <v>68</v>
      </c>
      <c r="O57" s="128" t="s">
        <v>50</v>
      </c>
      <c r="P57" s="128" t="s">
        <v>44</v>
      </c>
      <c r="Q57" s="128"/>
      <c r="R57" s="128" t="s">
        <v>94</v>
      </c>
    </row>
    <row r="58" spans="1:18" s="188" customFormat="1" ht="84">
      <c r="A58" s="130" t="s">
        <v>87</v>
      </c>
      <c r="B58" s="128" t="s">
        <v>325</v>
      </c>
      <c r="C58" s="131" t="s">
        <v>276</v>
      </c>
      <c r="D58" s="128" t="s">
        <v>55</v>
      </c>
      <c r="E58" s="128" t="s">
        <v>301</v>
      </c>
      <c r="F58" s="128" t="s">
        <v>97</v>
      </c>
      <c r="G58" s="128" t="s">
        <v>326</v>
      </c>
      <c r="H58" s="130" t="s">
        <v>327</v>
      </c>
      <c r="I58" s="130" t="s">
        <v>328</v>
      </c>
      <c r="J58" s="130" t="s">
        <v>329</v>
      </c>
      <c r="K58" s="130" t="s">
        <v>330</v>
      </c>
      <c r="L58" s="130" t="s">
        <v>30</v>
      </c>
      <c r="M58" s="130" t="s">
        <v>331</v>
      </c>
      <c r="N58" s="128" t="s">
        <v>32</v>
      </c>
      <c r="O58" s="128" t="s">
        <v>33</v>
      </c>
      <c r="P58" s="128" t="s">
        <v>34</v>
      </c>
      <c r="Q58" s="128"/>
      <c r="R58" s="128"/>
    </row>
    <row r="59" spans="1:18" s="188" customFormat="1" ht="84">
      <c r="A59" s="130" t="s">
        <v>227</v>
      </c>
      <c r="B59" s="128" t="s">
        <v>332</v>
      </c>
      <c r="C59" s="131" t="s">
        <v>276</v>
      </c>
      <c r="D59" s="128" t="s">
        <v>55</v>
      </c>
      <c r="E59" s="128" t="s">
        <v>301</v>
      </c>
      <c r="F59" s="128" t="s">
        <v>47</v>
      </c>
      <c r="G59" s="128" t="s">
        <v>333</v>
      </c>
      <c r="H59" s="128" t="s">
        <v>334</v>
      </c>
      <c r="I59" s="128" t="s">
        <v>30</v>
      </c>
      <c r="J59" s="128" t="s">
        <v>30</v>
      </c>
      <c r="K59" s="128" t="s">
        <v>330</v>
      </c>
      <c r="L59" s="128" t="s">
        <v>30</v>
      </c>
      <c r="M59" s="128" t="s">
        <v>331</v>
      </c>
      <c r="N59" s="128" t="s">
        <v>32</v>
      </c>
      <c r="O59" s="128" t="s">
        <v>33</v>
      </c>
      <c r="P59" s="128" t="s">
        <v>34</v>
      </c>
      <c r="Q59" s="128"/>
      <c r="R59" s="128"/>
    </row>
    <row r="60" spans="1:18" s="188" customFormat="1" ht="84">
      <c r="A60" s="128"/>
      <c r="B60" s="128" t="s">
        <v>335</v>
      </c>
      <c r="C60" s="131" t="s">
        <v>276</v>
      </c>
      <c r="D60" s="128" t="s">
        <v>55</v>
      </c>
      <c r="E60" s="128" t="s">
        <v>301</v>
      </c>
      <c r="F60" s="128" t="s">
        <v>113</v>
      </c>
      <c r="G60" s="128" t="s">
        <v>336</v>
      </c>
      <c r="H60" s="130" t="s">
        <v>337</v>
      </c>
      <c r="I60" s="130" t="s">
        <v>250</v>
      </c>
      <c r="J60" s="130" t="s">
        <v>338</v>
      </c>
      <c r="K60" s="130" t="s">
        <v>339</v>
      </c>
      <c r="L60" s="130" t="s">
        <v>251</v>
      </c>
      <c r="M60" s="130" t="s">
        <v>30</v>
      </c>
      <c r="N60" s="130" t="s">
        <v>32</v>
      </c>
      <c r="O60" s="128" t="s">
        <v>33</v>
      </c>
      <c r="P60" s="128" t="s">
        <v>44</v>
      </c>
      <c r="Q60" s="128" t="s">
        <v>340</v>
      </c>
      <c r="R60" s="128"/>
    </row>
    <row r="61" spans="1:18" s="188" customFormat="1" ht="154">
      <c r="A61" s="128" t="s">
        <v>341</v>
      </c>
      <c r="B61" s="128" t="s">
        <v>342</v>
      </c>
      <c r="C61" s="131" t="s">
        <v>343</v>
      </c>
      <c r="D61" s="128" t="s">
        <v>344</v>
      </c>
      <c r="E61" s="128" t="s">
        <v>345</v>
      </c>
      <c r="F61" s="128" t="s">
        <v>97</v>
      </c>
      <c r="G61" s="128" t="s">
        <v>346</v>
      </c>
      <c r="H61" s="132" t="s">
        <v>347</v>
      </c>
      <c r="I61" s="130" t="s">
        <v>348</v>
      </c>
      <c r="J61" s="130" t="s">
        <v>349</v>
      </c>
      <c r="K61" s="130" t="s">
        <v>30</v>
      </c>
      <c r="L61" s="130" t="s">
        <v>30</v>
      </c>
      <c r="M61" s="130" t="s">
        <v>30</v>
      </c>
      <c r="N61" s="130" t="s">
        <v>68</v>
      </c>
      <c r="O61" s="128" t="s">
        <v>33</v>
      </c>
      <c r="P61" s="128" t="s">
        <v>34</v>
      </c>
      <c r="Q61" s="193" t="s">
        <v>350</v>
      </c>
      <c r="R61" s="191" t="s">
        <v>351</v>
      </c>
    </row>
    <row r="62" spans="1:18" s="188" customFormat="1" ht="70">
      <c r="A62" s="128" t="s">
        <v>215</v>
      </c>
      <c r="B62" s="128" t="s">
        <v>352</v>
      </c>
      <c r="C62" s="131" t="s">
        <v>343</v>
      </c>
      <c r="D62" s="128" t="s">
        <v>344</v>
      </c>
      <c r="E62" s="128" t="s">
        <v>353</v>
      </c>
      <c r="F62" s="128" t="s">
        <v>75</v>
      </c>
      <c r="G62" s="128" t="s">
        <v>354</v>
      </c>
      <c r="H62" s="128" t="s">
        <v>355</v>
      </c>
      <c r="I62" s="130" t="s">
        <v>317</v>
      </c>
      <c r="J62" s="130" t="s">
        <v>79</v>
      </c>
      <c r="K62" s="130" t="s">
        <v>30</v>
      </c>
      <c r="L62" s="128" t="s">
        <v>80</v>
      </c>
      <c r="M62" s="128" t="s">
        <v>44</v>
      </c>
      <c r="N62" s="130" t="s">
        <v>68</v>
      </c>
      <c r="O62" s="128" t="s">
        <v>50</v>
      </c>
      <c r="P62" s="128" t="s">
        <v>34</v>
      </c>
      <c r="Q62" s="131"/>
      <c r="R62" s="128" t="s">
        <v>356</v>
      </c>
    </row>
    <row r="63" spans="1:18" s="188" customFormat="1" ht="84">
      <c r="A63" s="128" t="s">
        <v>357</v>
      </c>
      <c r="B63" s="128" t="s">
        <v>358</v>
      </c>
      <c r="C63" s="131" t="s">
        <v>343</v>
      </c>
      <c r="D63" s="128" t="s">
        <v>344</v>
      </c>
      <c r="E63" s="128" t="s">
        <v>353</v>
      </c>
      <c r="F63" s="128" t="s">
        <v>75</v>
      </c>
      <c r="G63" s="128" t="s">
        <v>359</v>
      </c>
      <c r="H63" s="128" t="s">
        <v>355</v>
      </c>
      <c r="I63" s="130" t="s">
        <v>360</v>
      </c>
      <c r="J63" s="130" t="s">
        <v>361</v>
      </c>
      <c r="K63" s="130" t="s">
        <v>30</v>
      </c>
      <c r="L63" s="130" t="s">
        <v>30</v>
      </c>
      <c r="M63" s="128" t="s">
        <v>30</v>
      </c>
      <c r="N63" s="130" t="s">
        <v>68</v>
      </c>
      <c r="O63" s="128" t="s">
        <v>50</v>
      </c>
      <c r="P63" s="128" t="s">
        <v>34</v>
      </c>
      <c r="Q63" s="131"/>
      <c r="R63" s="128" t="s">
        <v>362</v>
      </c>
    </row>
    <row r="64" spans="1:18" s="188" customFormat="1" ht="112">
      <c r="A64" s="128" t="s">
        <v>341</v>
      </c>
      <c r="B64" s="128" t="s">
        <v>363</v>
      </c>
      <c r="C64" s="131" t="s">
        <v>343</v>
      </c>
      <c r="D64" s="128" t="s">
        <v>344</v>
      </c>
      <c r="E64" s="128" t="s">
        <v>364</v>
      </c>
      <c r="F64" s="128" t="s">
        <v>97</v>
      </c>
      <c r="G64" s="128" t="s">
        <v>365</v>
      </c>
      <c r="H64" s="128" t="s">
        <v>366</v>
      </c>
      <c r="I64" s="130" t="s">
        <v>348</v>
      </c>
      <c r="J64" s="130" t="s">
        <v>349</v>
      </c>
      <c r="K64" s="130" t="s">
        <v>30</v>
      </c>
      <c r="L64" s="130" t="s">
        <v>30</v>
      </c>
      <c r="M64" s="128" t="s">
        <v>30</v>
      </c>
      <c r="N64" s="130" t="s">
        <v>68</v>
      </c>
      <c r="O64" s="128" t="s">
        <v>33</v>
      </c>
      <c r="P64" s="128" t="s">
        <v>34</v>
      </c>
      <c r="Q64" s="131"/>
      <c r="R64" s="128" t="s">
        <v>367</v>
      </c>
    </row>
    <row r="65" spans="1:18" s="188" customFormat="1" ht="98">
      <c r="A65" s="130" t="s">
        <v>52</v>
      </c>
      <c r="B65" s="130" t="s">
        <v>368</v>
      </c>
      <c r="C65" s="189" t="s">
        <v>369</v>
      </c>
      <c r="D65" s="130" t="s">
        <v>55</v>
      </c>
      <c r="E65" s="130" t="s">
        <v>370</v>
      </c>
      <c r="F65" s="130" t="s">
        <v>24</v>
      </c>
      <c r="G65" s="130" t="s">
        <v>371</v>
      </c>
      <c r="H65" s="130" t="s">
        <v>372</v>
      </c>
      <c r="I65" s="130" t="s">
        <v>59</v>
      </c>
      <c r="J65" s="130" t="s">
        <v>60</v>
      </c>
      <c r="K65" s="130" t="s">
        <v>30</v>
      </c>
      <c r="L65" s="130" t="s">
        <v>30</v>
      </c>
      <c r="M65" s="130" t="s">
        <v>373</v>
      </c>
      <c r="N65" s="130" t="s">
        <v>68</v>
      </c>
      <c r="O65" s="130" t="s">
        <v>33</v>
      </c>
      <c r="P65" s="128" t="s">
        <v>44</v>
      </c>
      <c r="Q65" s="130"/>
      <c r="R65" s="130"/>
    </row>
    <row r="66" spans="1:18" s="188" customFormat="1" ht="98">
      <c r="A66" s="130" t="s">
        <v>52</v>
      </c>
      <c r="B66" s="130" t="s">
        <v>374</v>
      </c>
      <c r="C66" s="189" t="s">
        <v>369</v>
      </c>
      <c r="D66" s="130" t="s">
        <v>55</v>
      </c>
      <c r="E66" s="130" t="s">
        <v>370</v>
      </c>
      <c r="F66" s="130" t="s">
        <v>24</v>
      </c>
      <c r="G66" s="130" t="s">
        <v>375</v>
      </c>
      <c r="H66" s="130" t="s">
        <v>376</v>
      </c>
      <c r="I66" s="130" t="s">
        <v>59</v>
      </c>
      <c r="J66" s="130" t="s">
        <v>60</v>
      </c>
      <c r="K66" s="130" t="s">
        <v>30</v>
      </c>
      <c r="L66" s="130" t="s">
        <v>30</v>
      </c>
      <c r="M66" s="130" t="s">
        <v>373</v>
      </c>
      <c r="N66" s="130" t="s">
        <v>68</v>
      </c>
      <c r="O66" s="130" t="s">
        <v>33</v>
      </c>
      <c r="P66" s="128" t="s">
        <v>44</v>
      </c>
      <c r="Q66" s="130"/>
      <c r="R66" s="130"/>
    </row>
    <row r="67" spans="1:18" s="188" customFormat="1" ht="84">
      <c r="A67" s="130" t="s">
        <v>52</v>
      </c>
      <c r="B67" s="130" t="s">
        <v>377</v>
      </c>
      <c r="C67" s="189" t="s">
        <v>369</v>
      </c>
      <c r="D67" s="130" t="s">
        <v>55</v>
      </c>
      <c r="E67" s="130" t="s">
        <v>370</v>
      </c>
      <c r="F67" s="130" t="s">
        <v>24</v>
      </c>
      <c r="G67" s="130" t="s">
        <v>378</v>
      </c>
      <c r="H67" s="130" t="s">
        <v>379</v>
      </c>
      <c r="I67" s="130" t="s">
        <v>59</v>
      </c>
      <c r="J67" s="130" t="s">
        <v>60</v>
      </c>
      <c r="K67" s="130" t="s">
        <v>30</v>
      </c>
      <c r="L67" s="130" t="s">
        <v>30</v>
      </c>
      <c r="M67" s="130" t="s">
        <v>373</v>
      </c>
      <c r="N67" s="130" t="s">
        <v>68</v>
      </c>
      <c r="O67" s="130" t="s">
        <v>33</v>
      </c>
      <c r="P67" s="128" t="s">
        <v>44</v>
      </c>
      <c r="Q67" s="130"/>
      <c r="R67" s="130"/>
    </row>
    <row r="68" spans="1:18" s="188" customFormat="1" ht="84">
      <c r="A68" s="130" t="s">
        <v>209</v>
      </c>
      <c r="B68" s="130" t="s">
        <v>380</v>
      </c>
      <c r="C68" s="189" t="s">
        <v>369</v>
      </c>
      <c r="D68" s="130" t="s">
        <v>55</v>
      </c>
      <c r="E68" s="130" t="s">
        <v>370</v>
      </c>
      <c r="F68" s="130" t="s">
        <v>24</v>
      </c>
      <c r="G68" s="130" t="s">
        <v>289</v>
      </c>
      <c r="H68" s="130" t="s">
        <v>290</v>
      </c>
      <c r="I68" s="130" t="s">
        <v>100</v>
      </c>
      <c r="J68" s="130" t="s">
        <v>213</v>
      </c>
      <c r="K68" s="130" t="s">
        <v>30</v>
      </c>
      <c r="L68" s="130" t="s">
        <v>30</v>
      </c>
      <c r="M68" s="130" t="s">
        <v>373</v>
      </c>
      <c r="N68" s="130" t="s">
        <v>68</v>
      </c>
      <c r="O68" s="130" t="s">
        <v>33</v>
      </c>
      <c r="P68" s="128" t="s">
        <v>34</v>
      </c>
      <c r="Q68" s="130"/>
      <c r="R68" s="130"/>
    </row>
    <row r="69" spans="1:18" s="188" customFormat="1" ht="98">
      <c r="A69" s="130" t="s">
        <v>209</v>
      </c>
      <c r="B69" s="130" t="s">
        <v>381</v>
      </c>
      <c r="C69" s="189" t="s">
        <v>369</v>
      </c>
      <c r="D69" s="130" t="s">
        <v>55</v>
      </c>
      <c r="E69" s="130" t="s">
        <v>370</v>
      </c>
      <c r="F69" s="130" t="s">
        <v>24</v>
      </c>
      <c r="G69" s="130" t="s">
        <v>382</v>
      </c>
      <c r="H69" s="130" t="s">
        <v>383</v>
      </c>
      <c r="I69" s="130" t="s">
        <v>100</v>
      </c>
      <c r="J69" s="130" t="s">
        <v>213</v>
      </c>
      <c r="K69" s="130" t="s">
        <v>30</v>
      </c>
      <c r="L69" s="130" t="s">
        <v>30</v>
      </c>
      <c r="M69" s="130" t="s">
        <v>373</v>
      </c>
      <c r="N69" s="130" t="s">
        <v>68</v>
      </c>
      <c r="O69" s="130" t="s">
        <v>33</v>
      </c>
      <c r="P69" s="128" t="s">
        <v>34</v>
      </c>
      <c r="Q69" s="130"/>
      <c r="R69" s="130"/>
    </row>
    <row r="70" spans="1:18" s="188" customFormat="1" ht="98">
      <c r="A70" s="130" t="s">
        <v>52</v>
      </c>
      <c r="B70" s="130" t="s">
        <v>384</v>
      </c>
      <c r="C70" s="189" t="s">
        <v>369</v>
      </c>
      <c r="D70" s="130" t="s">
        <v>55</v>
      </c>
      <c r="E70" s="130" t="s">
        <v>370</v>
      </c>
      <c r="F70" s="130" t="s">
        <v>24</v>
      </c>
      <c r="G70" s="130" t="s">
        <v>385</v>
      </c>
      <c r="H70" s="130" t="s">
        <v>386</v>
      </c>
      <c r="I70" s="130" t="s">
        <v>100</v>
      </c>
      <c r="J70" s="130" t="s">
        <v>180</v>
      </c>
      <c r="K70" s="130" t="s">
        <v>30</v>
      </c>
      <c r="L70" s="130" t="s">
        <v>30</v>
      </c>
      <c r="M70" s="130" t="s">
        <v>373</v>
      </c>
      <c r="N70" s="130" t="s">
        <v>68</v>
      </c>
      <c r="O70" s="130" t="s">
        <v>33</v>
      </c>
      <c r="P70" s="128" t="s">
        <v>44</v>
      </c>
      <c r="Q70" s="130"/>
      <c r="R70" s="130"/>
    </row>
    <row r="71" spans="1:18" s="188" customFormat="1" ht="98">
      <c r="A71" s="130" t="s">
        <v>52</v>
      </c>
      <c r="B71" s="130" t="s">
        <v>387</v>
      </c>
      <c r="C71" s="189" t="s">
        <v>369</v>
      </c>
      <c r="D71" s="130" t="s">
        <v>55</v>
      </c>
      <c r="E71" s="130" t="s">
        <v>370</v>
      </c>
      <c r="F71" s="130" t="s">
        <v>24</v>
      </c>
      <c r="G71" s="130" t="s">
        <v>388</v>
      </c>
      <c r="H71" s="130" t="s">
        <v>389</v>
      </c>
      <c r="I71" s="130" t="s">
        <v>59</v>
      </c>
      <c r="J71" s="130" t="s">
        <v>85</v>
      </c>
      <c r="K71" s="130" t="s">
        <v>30</v>
      </c>
      <c r="L71" s="130" t="s">
        <v>30</v>
      </c>
      <c r="M71" s="130" t="s">
        <v>373</v>
      </c>
      <c r="N71" s="130" t="s">
        <v>68</v>
      </c>
      <c r="O71" s="130" t="s">
        <v>33</v>
      </c>
      <c r="P71" s="128" t="s">
        <v>44</v>
      </c>
      <c r="Q71" s="130"/>
      <c r="R71" s="130"/>
    </row>
    <row r="72" spans="1:18" s="188" customFormat="1" ht="84">
      <c r="A72" s="130"/>
      <c r="B72" s="130" t="s">
        <v>390</v>
      </c>
      <c r="C72" s="189" t="s">
        <v>369</v>
      </c>
      <c r="D72" s="130" t="s">
        <v>55</v>
      </c>
      <c r="E72" s="130" t="s">
        <v>391</v>
      </c>
      <c r="F72" s="130" t="s">
        <v>113</v>
      </c>
      <c r="G72" s="130" t="s">
        <v>392</v>
      </c>
      <c r="H72" s="130" t="s">
        <v>393</v>
      </c>
      <c r="I72" s="130" t="s">
        <v>250</v>
      </c>
      <c r="J72" s="130" t="s">
        <v>394</v>
      </c>
      <c r="K72" s="130" t="s">
        <v>30</v>
      </c>
      <c r="L72" s="130" t="s">
        <v>251</v>
      </c>
      <c r="M72" s="130" t="s">
        <v>30</v>
      </c>
      <c r="N72" s="130" t="s">
        <v>32</v>
      </c>
      <c r="O72" s="130" t="s">
        <v>33</v>
      </c>
      <c r="P72" s="128" t="s">
        <v>34</v>
      </c>
      <c r="Q72" s="130"/>
      <c r="R72" s="130" t="s">
        <v>303</v>
      </c>
    </row>
    <row r="73" spans="1:18" s="188" customFormat="1" ht="84">
      <c r="A73" s="130"/>
      <c r="B73" s="130" t="s">
        <v>395</v>
      </c>
      <c r="C73" s="189" t="s">
        <v>369</v>
      </c>
      <c r="D73" s="130" t="s">
        <v>148</v>
      </c>
      <c r="E73" s="130" t="s">
        <v>391</v>
      </c>
      <c r="F73" s="130" t="s">
        <v>113</v>
      </c>
      <c r="G73" s="130" t="s">
        <v>305</v>
      </c>
      <c r="H73" s="130" t="s">
        <v>396</v>
      </c>
      <c r="I73" s="130" t="s">
        <v>261</v>
      </c>
      <c r="J73" s="130" t="s">
        <v>268</v>
      </c>
      <c r="K73" s="130" t="s">
        <v>397</v>
      </c>
      <c r="L73" s="130" t="s">
        <v>251</v>
      </c>
      <c r="M73" s="130" t="s">
        <v>30</v>
      </c>
      <c r="N73" s="130" t="s">
        <v>32</v>
      </c>
      <c r="O73" s="130" t="s">
        <v>33</v>
      </c>
      <c r="P73" s="128" t="s">
        <v>34</v>
      </c>
      <c r="Q73" s="130"/>
      <c r="R73" s="130" t="s">
        <v>153</v>
      </c>
    </row>
    <row r="74" spans="1:18" s="188" customFormat="1" ht="84">
      <c r="A74" s="128"/>
      <c r="B74" s="128" t="s">
        <v>398</v>
      </c>
      <c r="C74" s="131" t="s">
        <v>369</v>
      </c>
      <c r="D74" s="128" t="s">
        <v>148</v>
      </c>
      <c r="E74" s="128" t="s">
        <v>391</v>
      </c>
      <c r="F74" s="128" t="s">
        <v>113</v>
      </c>
      <c r="G74" s="128" t="s">
        <v>266</v>
      </c>
      <c r="H74" s="128" t="s">
        <v>267</v>
      </c>
      <c r="I74" s="128" t="s">
        <v>261</v>
      </c>
      <c r="J74" s="128" t="s">
        <v>268</v>
      </c>
      <c r="K74" s="128" t="s">
        <v>399</v>
      </c>
      <c r="L74" s="128" t="s">
        <v>251</v>
      </c>
      <c r="M74" s="128" t="s">
        <v>30</v>
      </c>
      <c r="N74" s="130" t="s">
        <v>270</v>
      </c>
      <c r="O74" s="128" t="s">
        <v>33</v>
      </c>
      <c r="P74" s="128" t="s">
        <v>44</v>
      </c>
      <c r="Q74" s="128"/>
      <c r="R74" s="128" t="s">
        <v>311</v>
      </c>
    </row>
    <row r="75" spans="1:18" s="188" customFormat="1" ht="84">
      <c r="A75" s="128"/>
      <c r="B75" s="128" t="s">
        <v>400</v>
      </c>
      <c r="C75" s="131" t="s">
        <v>369</v>
      </c>
      <c r="D75" s="128" t="s">
        <v>55</v>
      </c>
      <c r="E75" s="128" t="s">
        <v>391</v>
      </c>
      <c r="F75" s="128" t="s">
        <v>113</v>
      </c>
      <c r="G75" s="128" t="s">
        <v>272</v>
      </c>
      <c r="H75" s="128" t="s">
        <v>267</v>
      </c>
      <c r="I75" s="128" t="s">
        <v>250</v>
      </c>
      <c r="J75" s="128" t="s">
        <v>401</v>
      </c>
      <c r="K75" s="128" t="s">
        <v>402</v>
      </c>
      <c r="L75" s="128" t="s">
        <v>251</v>
      </c>
      <c r="M75" s="128" t="s">
        <v>30</v>
      </c>
      <c r="N75" s="128" t="s">
        <v>32</v>
      </c>
      <c r="O75" s="128" t="s">
        <v>33</v>
      </c>
      <c r="P75" s="128" t="s">
        <v>44</v>
      </c>
      <c r="Q75" s="128"/>
      <c r="R75" s="128" t="s">
        <v>314</v>
      </c>
    </row>
    <row r="76" spans="1:18" s="188" customFormat="1" ht="126">
      <c r="A76" s="128" t="s">
        <v>215</v>
      </c>
      <c r="B76" s="128" t="s">
        <v>403</v>
      </c>
      <c r="C76" s="131" t="s">
        <v>369</v>
      </c>
      <c r="D76" s="128" t="s">
        <v>55</v>
      </c>
      <c r="E76" s="128" t="s">
        <v>404</v>
      </c>
      <c r="F76" s="128" t="s">
        <v>75</v>
      </c>
      <c r="G76" s="128" t="s">
        <v>218</v>
      </c>
      <c r="H76" s="130" t="s">
        <v>219</v>
      </c>
      <c r="I76" s="130" t="s">
        <v>405</v>
      </c>
      <c r="J76" s="130" t="s">
        <v>79</v>
      </c>
      <c r="K76" s="130" t="s">
        <v>30</v>
      </c>
      <c r="L76" s="128" t="s">
        <v>80</v>
      </c>
      <c r="M76" s="130" t="s">
        <v>220</v>
      </c>
      <c r="N76" s="128" t="s">
        <v>68</v>
      </c>
      <c r="O76" s="128" t="s">
        <v>33</v>
      </c>
      <c r="P76" s="128" t="s">
        <v>44</v>
      </c>
      <c r="Q76" s="128"/>
      <c r="R76" s="128"/>
    </row>
    <row r="77" spans="1:18" s="188" customFormat="1" ht="84">
      <c r="A77" s="130" t="s">
        <v>52</v>
      </c>
      <c r="B77" s="130" t="s">
        <v>406</v>
      </c>
      <c r="C77" s="189" t="s">
        <v>369</v>
      </c>
      <c r="D77" s="130" t="s">
        <v>55</v>
      </c>
      <c r="E77" s="130" t="s">
        <v>404</v>
      </c>
      <c r="F77" s="130" t="s">
        <v>75</v>
      </c>
      <c r="G77" s="130" t="s">
        <v>407</v>
      </c>
      <c r="H77" s="130" t="s">
        <v>408</v>
      </c>
      <c r="I77" s="130" t="s">
        <v>59</v>
      </c>
      <c r="J77" s="130" t="s">
        <v>85</v>
      </c>
      <c r="K77" s="130" t="s">
        <v>86</v>
      </c>
      <c r="L77" s="130"/>
      <c r="M77" s="130" t="s">
        <v>30</v>
      </c>
      <c r="N77" s="130" t="s">
        <v>68</v>
      </c>
      <c r="O77" s="130" t="s">
        <v>33</v>
      </c>
      <c r="P77" s="128" t="s">
        <v>34</v>
      </c>
      <c r="Q77" s="130"/>
      <c r="R77" s="130"/>
    </row>
    <row r="78" spans="1:18" s="188" customFormat="1" ht="126">
      <c r="A78" s="128" t="s">
        <v>87</v>
      </c>
      <c r="B78" s="128" t="s">
        <v>409</v>
      </c>
      <c r="C78" s="131" t="s">
        <v>369</v>
      </c>
      <c r="D78" s="128" t="s">
        <v>55</v>
      </c>
      <c r="E78" s="128" t="s">
        <v>404</v>
      </c>
      <c r="F78" s="128" t="s">
        <v>75</v>
      </c>
      <c r="G78" s="128" t="s">
        <v>89</v>
      </c>
      <c r="H78" s="130" t="s">
        <v>410</v>
      </c>
      <c r="I78" s="130" t="s">
        <v>411</v>
      </c>
      <c r="J78" s="130" t="s">
        <v>92</v>
      </c>
      <c r="K78" s="130" t="s">
        <v>93</v>
      </c>
      <c r="L78" s="130" t="s">
        <v>30</v>
      </c>
      <c r="M78" s="130" t="s">
        <v>30</v>
      </c>
      <c r="N78" s="128" t="s">
        <v>68</v>
      </c>
      <c r="O78" s="128" t="s">
        <v>50</v>
      </c>
      <c r="P78" s="128" t="s">
        <v>44</v>
      </c>
      <c r="Q78" s="128"/>
      <c r="R78" s="128" t="s">
        <v>94</v>
      </c>
    </row>
    <row r="79" spans="1:18" s="188" customFormat="1" ht="84">
      <c r="A79" s="128" t="s">
        <v>87</v>
      </c>
      <c r="B79" s="128" t="s">
        <v>412</v>
      </c>
      <c r="C79" s="131" t="s">
        <v>369</v>
      </c>
      <c r="D79" s="128" t="s">
        <v>55</v>
      </c>
      <c r="E79" s="128" t="s">
        <v>391</v>
      </c>
      <c r="F79" s="128" t="s">
        <v>97</v>
      </c>
      <c r="G79" s="128" t="s">
        <v>413</v>
      </c>
      <c r="H79" s="130" t="s">
        <v>414</v>
      </c>
      <c r="I79" s="130" t="s">
        <v>328</v>
      </c>
      <c r="J79" s="130" t="s">
        <v>329</v>
      </c>
      <c r="K79" s="130" t="s">
        <v>415</v>
      </c>
      <c r="L79" s="130" t="s">
        <v>30</v>
      </c>
      <c r="M79" s="130" t="s">
        <v>373</v>
      </c>
      <c r="N79" s="128" t="s">
        <v>32</v>
      </c>
      <c r="O79" s="128" t="s">
        <v>33</v>
      </c>
      <c r="P79" s="128" t="s">
        <v>34</v>
      </c>
      <c r="Q79" s="128" t="s">
        <v>416</v>
      </c>
      <c r="R79" s="128"/>
    </row>
    <row r="80" spans="1:18" s="188" customFormat="1" ht="84">
      <c r="A80" s="128"/>
      <c r="B80" s="128" t="s">
        <v>417</v>
      </c>
      <c r="C80" s="131" t="s">
        <v>369</v>
      </c>
      <c r="D80" s="128" t="s">
        <v>55</v>
      </c>
      <c r="E80" s="128" t="s">
        <v>391</v>
      </c>
      <c r="F80" s="128" t="s">
        <v>47</v>
      </c>
      <c r="G80" s="128" t="s">
        <v>418</v>
      </c>
      <c r="H80" s="128" t="s">
        <v>419</v>
      </c>
      <c r="I80" s="128" t="s">
        <v>30</v>
      </c>
      <c r="J80" s="128" t="s">
        <v>30</v>
      </c>
      <c r="K80" s="128" t="s">
        <v>330</v>
      </c>
      <c r="L80" s="128" t="s">
        <v>30</v>
      </c>
      <c r="M80" s="128" t="s">
        <v>373</v>
      </c>
      <c r="N80" s="128" t="s">
        <v>32</v>
      </c>
      <c r="O80" s="128" t="s">
        <v>33</v>
      </c>
      <c r="P80" s="128" t="s">
        <v>34</v>
      </c>
      <c r="Q80" s="128"/>
      <c r="R80" s="128"/>
    </row>
    <row r="81" spans="1:18" s="188" customFormat="1" ht="84">
      <c r="A81" s="128"/>
      <c r="B81" s="128" t="s">
        <v>420</v>
      </c>
      <c r="C81" s="131" t="s">
        <v>369</v>
      </c>
      <c r="D81" s="128" t="s">
        <v>148</v>
      </c>
      <c r="E81" s="128" t="s">
        <v>391</v>
      </c>
      <c r="F81" s="128" t="s">
        <v>97</v>
      </c>
      <c r="G81" s="128" t="s">
        <v>421</v>
      </c>
      <c r="H81" s="130" t="s">
        <v>422</v>
      </c>
      <c r="I81" s="130" t="s">
        <v>423</v>
      </c>
      <c r="J81" s="130" t="s">
        <v>424</v>
      </c>
      <c r="K81" s="130" t="s">
        <v>30</v>
      </c>
      <c r="L81" s="130" t="s">
        <v>30</v>
      </c>
      <c r="M81" s="130" t="s">
        <v>425</v>
      </c>
      <c r="N81" s="128" t="s">
        <v>270</v>
      </c>
      <c r="O81" s="128" t="s">
        <v>33</v>
      </c>
      <c r="P81" s="128" t="s">
        <v>34</v>
      </c>
      <c r="Q81" s="128" t="s">
        <v>426</v>
      </c>
      <c r="R81" s="128"/>
    </row>
    <row r="82" spans="1:18" s="188" customFormat="1" ht="196">
      <c r="A82" s="131"/>
      <c r="B82" s="128" t="s">
        <v>427</v>
      </c>
      <c r="C82" s="131" t="s">
        <v>369</v>
      </c>
      <c r="D82" s="128" t="s">
        <v>148</v>
      </c>
      <c r="E82" s="128" t="s">
        <v>391</v>
      </c>
      <c r="F82" s="128" t="s">
        <v>24</v>
      </c>
      <c r="G82" s="128" t="s">
        <v>428</v>
      </c>
      <c r="H82" s="130" t="s">
        <v>429</v>
      </c>
      <c r="I82" s="130" t="s">
        <v>156</v>
      </c>
      <c r="J82" s="130" t="s">
        <v>157</v>
      </c>
      <c r="K82" s="130" t="s">
        <v>430</v>
      </c>
      <c r="L82" s="130" t="s">
        <v>30</v>
      </c>
      <c r="M82" s="130" t="s">
        <v>431</v>
      </c>
      <c r="N82" s="130" t="s">
        <v>32</v>
      </c>
      <c r="O82" s="128" t="s">
        <v>33</v>
      </c>
      <c r="P82" s="128" t="s">
        <v>34</v>
      </c>
      <c r="Q82" s="128"/>
      <c r="R82" s="128" t="s">
        <v>432</v>
      </c>
    </row>
    <row r="83" spans="1:18" s="188" customFormat="1" ht="98">
      <c r="A83" s="130" t="s">
        <v>52</v>
      </c>
      <c r="B83" s="130" t="s">
        <v>433</v>
      </c>
      <c r="C83" s="189" t="s">
        <v>434</v>
      </c>
      <c r="D83" s="130" t="s">
        <v>55</v>
      </c>
      <c r="E83" s="130" t="s">
        <v>435</v>
      </c>
      <c r="F83" s="130" t="s">
        <v>24</v>
      </c>
      <c r="G83" s="130" t="s">
        <v>436</v>
      </c>
      <c r="H83" s="130" t="s">
        <v>437</v>
      </c>
      <c r="I83" s="130" t="s">
        <v>59</v>
      </c>
      <c r="J83" s="130" t="s">
        <v>60</v>
      </c>
      <c r="K83" s="130" t="s">
        <v>30</v>
      </c>
      <c r="L83" s="130" t="s">
        <v>30</v>
      </c>
      <c r="M83" s="130" t="s">
        <v>373</v>
      </c>
      <c r="N83" s="130" t="s">
        <v>68</v>
      </c>
      <c r="O83" s="130" t="s">
        <v>33</v>
      </c>
      <c r="P83" s="128" t="s">
        <v>44</v>
      </c>
      <c r="Q83" s="130"/>
      <c r="R83" s="130"/>
    </row>
    <row r="84" spans="1:18" s="188" customFormat="1" ht="98">
      <c r="A84" s="130" t="s">
        <v>52</v>
      </c>
      <c r="B84" s="130" t="s">
        <v>438</v>
      </c>
      <c r="C84" s="189" t="s">
        <v>434</v>
      </c>
      <c r="D84" s="130" t="s">
        <v>55</v>
      </c>
      <c r="E84" s="130" t="s">
        <v>435</v>
      </c>
      <c r="F84" s="130" t="s">
        <v>24</v>
      </c>
      <c r="G84" s="130" t="s">
        <v>439</v>
      </c>
      <c r="H84" s="130" t="s">
        <v>440</v>
      </c>
      <c r="I84" s="130" t="s">
        <v>59</v>
      </c>
      <c r="J84" s="130" t="s">
        <v>60</v>
      </c>
      <c r="K84" s="130" t="s">
        <v>30</v>
      </c>
      <c r="L84" s="130" t="s">
        <v>30</v>
      </c>
      <c r="M84" s="130" t="s">
        <v>373</v>
      </c>
      <c r="N84" s="130" t="s">
        <v>68</v>
      </c>
      <c r="O84" s="130" t="s">
        <v>33</v>
      </c>
      <c r="P84" s="128" t="s">
        <v>44</v>
      </c>
      <c r="Q84" s="130"/>
      <c r="R84" s="130"/>
    </row>
    <row r="85" spans="1:18" s="188" customFormat="1" ht="98">
      <c r="A85" s="130" t="s">
        <v>52</v>
      </c>
      <c r="B85" s="130" t="s">
        <v>441</v>
      </c>
      <c r="C85" s="189" t="s">
        <v>434</v>
      </c>
      <c r="D85" s="130" t="s">
        <v>55</v>
      </c>
      <c r="E85" s="130" t="s">
        <v>435</v>
      </c>
      <c r="F85" s="130" t="s">
        <v>24</v>
      </c>
      <c r="G85" s="130" t="s">
        <v>442</v>
      </c>
      <c r="H85" s="130" t="s">
        <v>443</v>
      </c>
      <c r="I85" s="130" t="s">
        <v>59</v>
      </c>
      <c r="J85" s="130" t="s">
        <v>60</v>
      </c>
      <c r="K85" s="130" t="s">
        <v>30</v>
      </c>
      <c r="L85" s="130" t="s">
        <v>30</v>
      </c>
      <c r="M85" s="130" t="s">
        <v>373</v>
      </c>
      <c r="N85" s="130" t="s">
        <v>68</v>
      </c>
      <c r="O85" s="130" t="s">
        <v>33</v>
      </c>
      <c r="P85" s="128" t="s">
        <v>44</v>
      </c>
      <c r="Q85" s="130"/>
      <c r="R85" s="130"/>
    </row>
    <row r="86" spans="1:18" s="188" customFormat="1" ht="98">
      <c r="A86" s="130" t="s">
        <v>209</v>
      </c>
      <c r="B86" s="130" t="s">
        <v>444</v>
      </c>
      <c r="C86" s="189" t="s">
        <v>434</v>
      </c>
      <c r="D86" s="130" t="s">
        <v>55</v>
      </c>
      <c r="E86" s="130" t="s">
        <v>435</v>
      </c>
      <c r="F86" s="130" t="s">
        <v>24</v>
      </c>
      <c r="G86" s="130" t="s">
        <v>289</v>
      </c>
      <c r="H86" s="130" t="s">
        <v>290</v>
      </c>
      <c r="I86" s="130" t="s">
        <v>100</v>
      </c>
      <c r="J86" s="130" t="s">
        <v>213</v>
      </c>
      <c r="K86" s="130" t="s">
        <v>30</v>
      </c>
      <c r="L86" s="130" t="s">
        <v>30</v>
      </c>
      <c r="M86" s="130" t="s">
        <v>373</v>
      </c>
      <c r="N86" s="130" t="s">
        <v>68</v>
      </c>
      <c r="O86" s="130" t="s">
        <v>33</v>
      </c>
      <c r="P86" s="128" t="s">
        <v>34</v>
      </c>
      <c r="Q86" s="130"/>
      <c r="R86" s="130"/>
    </row>
    <row r="87" spans="1:18" s="188" customFormat="1" ht="98">
      <c r="A87" s="130" t="s">
        <v>209</v>
      </c>
      <c r="B87" s="130" t="s">
        <v>445</v>
      </c>
      <c r="C87" s="189" t="s">
        <v>434</v>
      </c>
      <c r="D87" s="130" t="s">
        <v>55</v>
      </c>
      <c r="E87" s="130" t="s">
        <v>435</v>
      </c>
      <c r="F87" s="130" t="s">
        <v>24</v>
      </c>
      <c r="G87" s="130" t="s">
        <v>446</v>
      </c>
      <c r="H87" s="130" t="s">
        <v>447</v>
      </c>
      <c r="I87" s="130" t="s">
        <v>100</v>
      </c>
      <c r="J87" s="130" t="s">
        <v>213</v>
      </c>
      <c r="K87" s="130" t="s">
        <v>30</v>
      </c>
      <c r="L87" s="130" t="s">
        <v>30</v>
      </c>
      <c r="M87" s="130" t="s">
        <v>373</v>
      </c>
      <c r="N87" s="130" t="s">
        <v>68</v>
      </c>
      <c r="O87" s="130" t="s">
        <v>33</v>
      </c>
      <c r="P87" s="128" t="s">
        <v>34</v>
      </c>
      <c r="Q87" s="128"/>
      <c r="R87" s="128"/>
    </row>
    <row r="88" spans="1:18" s="188" customFormat="1" ht="98">
      <c r="A88" s="130" t="s">
        <v>52</v>
      </c>
      <c r="B88" s="130" t="s">
        <v>448</v>
      </c>
      <c r="C88" s="189" t="s">
        <v>434</v>
      </c>
      <c r="D88" s="130" t="s">
        <v>55</v>
      </c>
      <c r="E88" s="130" t="s">
        <v>435</v>
      </c>
      <c r="F88" s="130" t="s">
        <v>24</v>
      </c>
      <c r="G88" s="130" t="s">
        <v>449</v>
      </c>
      <c r="H88" s="130" t="s">
        <v>450</v>
      </c>
      <c r="I88" s="130" t="s">
        <v>181</v>
      </c>
      <c r="J88" s="130" t="s">
        <v>180</v>
      </c>
      <c r="K88" s="130" t="s">
        <v>30</v>
      </c>
      <c r="L88" s="130" t="s">
        <v>30</v>
      </c>
      <c r="M88" s="130" t="s">
        <v>373</v>
      </c>
      <c r="N88" s="130" t="s">
        <v>68</v>
      </c>
      <c r="O88" s="130" t="s">
        <v>33</v>
      </c>
      <c r="P88" s="128" t="s">
        <v>44</v>
      </c>
      <c r="Q88" s="128"/>
      <c r="R88" s="128"/>
    </row>
    <row r="89" spans="1:18" s="188" customFormat="1" ht="98">
      <c r="A89" s="130" t="s">
        <v>52</v>
      </c>
      <c r="B89" s="130" t="s">
        <v>451</v>
      </c>
      <c r="C89" s="189" t="s">
        <v>434</v>
      </c>
      <c r="D89" s="130" t="s">
        <v>55</v>
      </c>
      <c r="E89" s="130" t="s">
        <v>435</v>
      </c>
      <c r="F89" s="130" t="s">
        <v>24</v>
      </c>
      <c r="G89" s="130" t="s">
        <v>388</v>
      </c>
      <c r="H89" s="130" t="s">
        <v>389</v>
      </c>
      <c r="I89" s="130" t="s">
        <v>59</v>
      </c>
      <c r="J89" s="130" t="s">
        <v>85</v>
      </c>
      <c r="K89" s="130" t="s">
        <v>30</v>
      </c>
      <c r="L89" s="130" t="s">
        <v>30</v>
      </c>
      <c r="M89" s="130" t="s">
        <v>373</v>
      </c>
      <c r="N89" s="130" t="s">
        <v>68</v>
      </c>
      <c r="O89" s="130" t="s">
        <v>33</v>
      </c>
      <c r="P89" s="128" t="s">
        <v>44</v>
      </c>
      <c r="Q89" s="128"/>
      <c r="R89" s="128"/>
    </row>
    <row r="90" spans="1:18" s="188" customFormat="1" ht="98">
      <c r="A90" s="128"/>
      <c r="B90" s="128" t="s">
        <v>452</v>
      </c>
      <c r="C90" s="131" t="s">
        <v>434</v>
      </c>
      <c r="D90" s="128" t="s">
        <v>55</v>
      </c>
      <c r="E90" s="128" t="s">
        <v>435</v>
      </c>
      <c r="F90" s="128" t="s">
        <v>113</v>
      </c>
      <c r="G90" s="128" t="s">
        <v>392</v>
      </c>
      <c r="H90" s="128" t="s">
        <v>453</v>
      </c>
      <c r="I90" s="128" t="s">
        <v>250</v>
      </c>
      <c r="J90" s="128" t="s">
        <v>394</v>
      </c>
      <c r="K90" s="128" t="s">
        <v>30</v>
      </c>
      <c r="L90" s="128" t="s">
        <v>251</v>
      </c>
      <c r="M90" s="128" t="s">
        <v>30</v>
      </c>
      <c r="N90" s="128" t="s">
        <v>32</v>
      </c>
      <c r="O90" s="128" t="s">
        <v>33</v>
      </c>
      <c r="P90" s="128" t="s">
        <v>44</v>
      </c>
      <c r="Q90" s="128"/>
      <c r="R90" s="128"/>
    </row>
    <row r="91" spans="1:18" s="188" customFormat="1" ht="98">
      <c r="A91" s="128"/>
      <c r="B91" s="128" t="s">
        <v>454</v>
      </c>
      <c r="C91" s="131" t="s">
        <v>434</v>
      </c>
      <c r="D91" s="128" t="s">
        <v>148</v>
      </c>
      <c r="E91" s="128" t="s">
        <v>435</v>
      </c>
      <c r="F91" s="128" t="s">
        <v>113</v>
      </c>
      <c r="G91" s="128" t="s">
        <v>305</v>
      </c>
      <c r="H91" s="128" t="s">
        <v>455</v>
      </c>
      <c r="I91" s="128" t="s">
        <v>261</v>
      </c>
      <c r="J91" s="128" t="s">
        <v>456</v>
      </c>
      <c r="K91" s="128" t="s">
        <v>457</v>
      </c>
      <c r="L91" s="128" t="s">
        <v>251</v>
      </c>
      <c r="M91" s="128" t="s">
        <v>30</v>
      </c>
      <c r="N91" s="128" t="s">
        <v>32</v>
      </c>
      <c r="O91" s="128" t="s">
        <v>33</v>
      </c>
      <c r="P91" s="128" t="s">
        <v>44</v>
      </c>
      <c r="Q91" s="128"/>
      <c r="R91" s="128" t="s">
        <v>153</v>
      </c>
    </row>
    <row r="92" spans="1:18" s="188" customFormat="1" ht="98">
      <c r="A92" s="128"/>
      <c r="B92" s="128" t="s">
        <v>458</v>
      </c>
      <c r="C92" s="131" t="s">
        <v>434</v>
      </c>
      <c r="D92" s="128" t="s">
        <v>148</v>
      </c>
      <c r="E92" s="128" t="s">
        <v>435</v>
      </c>
      <c r="F92" s="128" t="s">
        <v>113</v>
      </c>
      <c r="G92" s="128" t="s">
        <v>266</v>
      </c>
      <c r="H92" s="128" t="s">
        <v>267</v>
      </c>
      <c r="I92" s="128" t="s">
        <v>261</v>
      </c>
      <c r="J92" s="128" t="s">
        <v>268</v>
      </c>
      <c r="K92" s="128" t="s">
        <v>459</v>
      </c>
      <c r="L92" s="128" t="s">
        <v>251</v>
      </c>
      <c r="M92" s="128" t="s">
        <v>30</v>
      </c>
      <c r="N92" s="128" t="s">
        <v>270</v>
      </c>
      <c r="O92" s="128" t="s">
        <v>33</v>
      </c>
      <c r="P92" s="128" t="s">
        <v>44</v>
      </c>
      <c r="Q92" s="128"/>
      <c r="R92" s="128"/>
    </row>
    <row r="93" spans="1:18" s="188" customFormat="1" ht="98">
      <c r="A93" s="128"/>
      <c r="B93" s="128" t="s">
        <v>460</v>
      </c>
      <c r="C93" s="131" t="s">
        <v>434</v>
      </c>
      <c r="D93" s="128" t="s">
        <v>55</v>
      </c>
      <c r="E93" s="128" t="s">
        <v>435</v>
      </c>
      <c r="F93" s="128" t="s">
        <v>113</v>
      </c>
      <c r="G93" s="128" t="s">
        <v>272</v>
      </c>
      <c r="H93" s="128" t="s">
        <v>267</v>
      </c>
      <c r="I93" s="128" t="s">
        <v>250</v>
      </c>
      <c r="J93" s="128" t="s">
        <v>401</v>
      </c>
      <c r="K93" s="128" t="s">
        <v>461</v>
      </c>
      <c r="L93" s="128" t="s">
        <v>251</v>
      </c>
      <c r="M93" s="128" t="s">
        <v>30</v>
      </c>
      <c r="N93" s="128" t="s">
        <v>32</v>
      </c>
      <c r="O93" s="128" t="s">
        <v>33</v>
      </c>
      <c r="P93" s="128" t="s">
        <v>44</v>
      </c>
      <c r="Q93" s="128"/>
      <c r="R93" s="128"/>
    </row>
    <row r="94" spans="1:18" s="188" customFormat="1" ht="126">
      <c r="A94" s="128" t="s">
        <v>215</v>
      </c>
      <c r="B94" s="128" t="s">
        <v>462</v>
      </c>
      <c r="C94" s="131" t="s">
        <v>434</v>
      </c>
      <c r="D94" s="128" t="s">
        <v>55</v>
      </c>
      <c r="E94" s="128" t="s">
        <v>463</v>
      </c>
      <c r="F94" s="128" t="s">
        <v>75</v>
      </c>
      <c r="G94" s="128" t="s">
        <v>218</v>
      </c>
      <c r="H94" s="128" t="s">
        <v>219</v>
      </c>
      <c r="I94" s="128" t="s">
        <v>78</v>
      </c>
      <c r="J94" s="128" t="s">
        <v>79</v>
      </c>
      <c r="K94" s="128" t="s">
        <v>30</v>
      </c>
      <c r="L94" s="128" t="s">
        <v>80</v>
      </c>
      <c r="M94" s="128" t="s">
        <v>30</v>
      </c>
      <c r="N94" s="128" t="s">
        <v>68</v>
      </c>
      <c r="O94" s="128" t="s">
        <v>33</v>
      </c>
      <c r="P94" s="128" t="s">
        <v>44</v>
      </c>
      <c r="Q94" s="128"/>
      <c r="R94" s="128"/>
    </row>
    <row r="95" spans="1:18" s="188" customFormat="1" ht="70">
      <c r="A95" s="130" t="s">
        <v>52</v>
      </c>
      <c r="B95" s="130" t="s">
        <v>464</v>
      </c>
      <c r="C95" s="189" t="s">
        <v>434</v>
      </c>
      <c r="D95" s="130" t="s">
        <v>55</v>
      </c>
      <c r="E95" s="130" t="s">
        <v>463</v>
      </c>
      <c r="F95" s="130" t="s">
        <v>75</v>
      </c>
      <c r="G95" s="130" t="s">
        <v>465</v>
      </c>
      <c r="H95" s="130" t="s">
        <v>466</v>
      </c>
      <c r="I95" s="130" t="s">
        <v>59</v>
      </c>
      <c r="J95" s="130" t="s">
        <v>85</v>
      </c>
      <c r="K95" s="130" t="s">
        <v>86</v>
      </c>
      <c r="L95" s="130"/>
      <c r="M95" s="130" t="s">
        <v>30</v>
      </c>
      <c r="N95" s="130" t="s">
        <v>68</v>
      </c>
      <c r="O95" s="130" t="s">
        <v>33</v>
      </c>
      <c r="P95" s="128" t="s">
        <v>34</v>
      </c>
      <c r="Q95" s="130"/>
      <c r="R95" s="130"/>
    </row>
    <row r="96" spans="1:18" s="188" customFormat="1" ht="126">
      <c r="A96" s="130" t="s">
        <v>87</v>
      </c>
      <c r="B96" s="130" t="s">
        <v>467</v>
      </c>
      <c r="C96" s="189" t="s">
        <v>434</v>
      </c>
      <c r="D96" s="130" t="s">
        <v>55</v>
      </c>
      <c r="E96" s="130" t="s">
        <v>463</v>
      </c>
      <c r="F96" s="130" t="s">
        <v>75</v>
      </c>
      <c r="G96" s="130" t="s">
        <v>89</v>
      </c>
      <c r="H96" s="130" t="s">
        <v>226</v>
      </c>
      <c r="I96" s="130" t="s">
        <v>87</v>
      </c>
      <c r="J96" s="130" t="s">
        <v>92</v>
      </c>
      <c r="K96" s="130" t="s">
        <v>93</v>
      </c>
      <c r="L96" s="130" t="s">
        <v>30</v>
      </c>
      <c r="M96" s="130" t="s">
        <v>30</v>
      </c>
      <c r="N96" s="130" t="s">
        <v>68</v>
      </c>
      <c r="O96" s="130" t="s">
        <v>50</v>
      </c>
      <c r="P96" s="128" t="s">
        <v>44</v>
      </c>
      <c r="Q96" s="130"/>
      <c r="R96" s="130" t="s">
        <v>94</v>
      </c>
    </row>
    <row r="97" spans="1:18" s="188" customFormat="1" ht="98">
      <c r="A97" s="130" t="s">
        <v>91</v>
      </c>
      <c r="B97" s="130" t="s">
        <v>468</v>
      </c>
      <c r="C97" s="189" t="s">
        <v>434</v>
      </c>
      <c r="D97" s="130" t="s">
        <v>55</v>
      </c>
      <c r="E97" s="130" t="s">
        <v>435</v>
      </c>
      <c r="F97" s="130" t="s">
        <v>97</v>
      </c>
      <c r="G97" s="130" t="s">
        <v>469</v>
      </c>
      <c r="H97" s="130" t="s">
        <v>470</v>
      </c>
      <c r="I97" s="130" t="s">
        <v>328</v>
      </c>
      <c r="J97" s="130" t="s">
        <v>329</v>
      </c>
      <c r="K97" s="130" t="s">
        <v>471</v>
      </c>
      <c r="L97" s="130" t="s">
        <v>30</v>
      </c>
      <c r="M97" s="130" t="s">
        <v>373</v>
      </c>
      <c r="N97" s="130" t="s">
        <v>32</v>
      </c>
      <c r="O97" s="130" t="s">
        <v>33</v>
      </c>
      <c r="P97" s="130" t="s">
        <v>472</v>
      </c>
      <c r="Q97" s="130"/>
      <c r="R97" s="130"/>
    </row>
    <row r="98" spans="1:18" s="188" customFormat="1" ht="98">
      <c r="A98" s="130"/>
      <c r="B98" s="130" t="s">
        <v>473</v>
      </c>
      <c r="C98" s="189" t="s">
        <v>434</v>
      </c>
      <c r="D98" s="130" t="s">
        <v>55</v>
      </c>
      <c r="E98" s="130" t="s">
        <v>435</v>
      </c>
      <c r="F98" s="130" t="s">
        <v>47</v>
      </c>
      <c r="G98" s="130" t="s">
        <v>418</v>
      </c>
      <c r="H98" s="130" t="s">
        <v>419</v>
      </c>
      <c r="I98" s="130" t="s">
        <v>30</v>
      </c>
      <c r="J98" s="130" t="s">
        <v>30</v>
      </c>
      <c r="K98" s="130" t="s">
        <v>471</v>
      </c>
      <c r="L98" s="130" t="s">
        <v>30</v>
      </c>
      <c r="M98" s="130" t="s">
        <v>373</v>
      </c>
      <c r="N98" s="130" t="s">
        <v>32</v>
      </c>
      <c r="O98" s="130" t="s">
        <v>33</v>
      </c>
      <c r="P98" s="128" t="s">
        <v>34</v>
      </c>
      <c r="Q98" s="130"/>
      <c r="R98" s="130"/>
    </row>
    <row r="99" spans="1:18" s="188" customFormat="1" ht="196">
      <c r="A99" s="130" t="s">
        <v>341</v>
      </c>
      <c r="B99" s="130" t="s">
        <v>474</v>
      </c>
      <c r="C99" s="189" t="s">
        <v>475</v>
      </c>
      <c r="D99" s="130" t="s">
        <v>344</v>
      </c>
      <c r="E99" s="130" t="s">
        <v>476</v>
      </c>
      <c r="F99" s="130" t="s">
        <v>97</v>
      </c>
      <c r="G99" s="130" t="s">
        <v>477</v>
      </c>
      <c r="H99" s="132" t="s">
        <v>478</v>
      </c>
      <c r="I99" s="130" t="s">
        <v>348</v>
      </c>
      <c r="J99" s="130" t="s">
        <v>479</v>
      </c>
      <c r="K99" s="130" t="s">
        <v>30</v>
      </c>
      <c r="L99" s="130" t="s">
        <v>30</v>
      </c>
      <c r="M99" s="130" t="s">
        <v>30</v>
      </c>
      <c r="N99" s="130" t="s">
        <v>68</v>
      </c>
      <c r="O99" s="130" t="s">
        <v>33</v>
      </c>
      <c r="P99" s="128" t="s">
        <v>34</v>
      </c>
      <c r="Q99" s="130"/>
      <c r="R99" s="191" t="s">
        <v>480</v>
      </c>
    </row>
    <row r="100" spans="1:18" s="188" customFormat="1" ht="196">
      <c r="A100" s="130" t="s">
        <v>341</v>
      </c>
      <c r="B100" s="130" t="s">
        <v>481</v>
      </c>
      <c r="C100" s="189" t="s">
        <v>475</v>
      </c>
      <c r="D100" s="130" t="s">
        <v>344</v>
      </c>
      <c r="E100" s="130" t="s">
        <v>482</v>
      </c>
      <c r="F100" s="130" t="s">
        <v>97</v>
      </c>
      <c r="G100" s="130" t="s">
        <v>483</v>
      </c>
      <c r="H100" s="132" t="s">
        <v>347</v>
      </c>
      <c r="I100" s="130" t="s">
        <v>348</v>
      </c>
      <c r="J100" s="130" t="s">
        <v>479</v>
      </c>
      <c r="K100" s="130" t="s">
        <v>30</v>
      </c>
      <c r="L100" s="130" t="s">
        <v>30</v>
      </c>
      <c r="M100" s="130" t="s">
        <v>30</v>
      </c>
      <c r="N100" s="130" t="s">
        <v>68</v>
      </c>
      <c r="O100" s="130" t="s">
        <v>33</v>
      </c>
      <c r="P100" s="128" t="s">
        <v>34</v>
      </c>
      <c r="Q100" s="130"/>
      <c r="R100" s="191" t="s">
        <v>484</v>
      </c>
    </row>
    <row r="101" spans="1:18" s="188" customFormat="1" ht="84">
      <c r="A101" s="130"/>
      <c r="B101" s="130" t="s">
        <v>485</v>
      </c>
      <c r="C101" s="189" t="s">
        <v>475</v>
      </c>
      <c r="D101" s="130" t="s">
        <v>344</v>
      </c>
      <c r="E101" s="130" t="s">
        <v>486</v>
      </c>
      <c r="F101" s="130" t="s">
        <v>24</v>
      </c>
      <c r="G101" s="130" t="s">
        <v>487</v>
      </c>
      <c r="H101" s="130" t="s">
        <v>488</v>
      </c>
      <c r="I101" s="130" t="s">
        <v>360</v>
      </c>
      <c r="J101" s="130" t="s">
        <v>361</v>
      </c>
      <c r="K101" s="130" t="s">
        <v>489</v>
      </c>
      <c r="L101" s="130" t="s">
        <v>30</v>
      </c>
      <c r="M101" s="130" t="s">
        <v>490</v>
      </c>
      <c r="N101" s="130" t="s">
        <v>68</v>
      </c>
      <c r="O101" s="130" t="s">
        <v>33</v>
      </c>
      <c r="P101" s="128" t="s">
        <v>44</v>
      </c>
      <c r="Q101" s="130" t="s">
        <v>491</v>
      </c>
      <c r="R101" s="128" t="s">
        <v>492</v>
      </c>
    </row>
    <row r="102" spans="1:18" s="188" customFormat="1" ht="56">
      <c r="A102" s="130" t="s">
        <v>215</v>
      </c>
      <c r="B102" s="130" t="s">
        <v>493</v>
      </c>
      <c r="C102" s="189" t="s">
        <v>475</v>
      </c>
      <c r="D102" s="130" t="s">
        <v>344</v>
      </c>
      <c r="E102" s="130" t="s">
        <v>494</v>
      </c>
      <c r="F102" s="130" t="s">
        <v>75</v>
      </c>
      <c r="G102" s="130" t="s">
        <v>495</v>
      </c>
      <c r="H102" s="130" t="s">
        <v>496</v>
      </c>
      <c r="I102" s="130" t="s">
        <v>78</v>
      </c>
      <c r="J102" s="130" t="s">
        <v>79</v>
      </c>
      <c r="K102" s="130" t="s">
        <v>30</v>
      </c>
      <c r="L102" s="128" t="s">
        <v>80</v>
      </c>
      <c r="M102" s="130" t="s">
        <v>30</v>
      </c>
      <c r="N102" s="130" t="s">
        <v>68</v>
      </c>
      <c r="O102" s="130" t="s">
        <v>50</v>
      </c>
      <c r="P102" s="128" t="s">
        <v>34</v>
      </c>
      <c r="Q102" s="130"/>
      <c r="R102" s="128" t="s">
        <v>497</v>
      </c>
    </row>
    <row r="103" spans="1:18" s="188" customFormat="1" ht="126">
      <c r="A103" s="130" t="s">
        <v>341</v>
      </c>
      <c r="B103" s="130" t="s">
        <v>498</v>
      </c>
      <c r="C103" s="189" t="s">
        <v>475</v>
      </c>
      <c r="D103" s="130" t="s">
        <v>344</v>
      </c>
      <c r="E103" s="130" t="s">
        <v>499</v>
      </c>
      <c r="F103" s="130" t="s">
        <v>97</v>
      </c>
      <c r="G103" s="130" t="s">
        <v>500</v>
      </c>
      <c r="H103" s="130" t="s">
        <v>501</v>
      </c>
      <c r="I103" s="130" t="s">
        <v>502</v>
      </c>
      <c r="J103" s="130" t="s">
        <v>503</v>
      </c>
      <c r="K103" s="130" t="s">
        <v>489</v>
      </c>
      <c r="L103" s="130" t="s">
        <v>30</v>
      </c>
      <c r="M103" s="130" t="s">
        <v>490</v>
      </c>
      <c r="N103" s="130" t="s">
        <v>68</v>
      </c>
      <c r="O103" s="130" t="s">
        <v>33</v>
      </c>
      <c r="P103" s="128" t="s">
        <v>34</v>
      </c>
      <c r="Q103" s="189" t="s">
        <v>504</v>
      </c>
      <c r="R103" s="128" t="s">
        <v>505</v>
      </c>
    </row>
    <row r="104" spans="1:18" s="188" customFormat="1" ht="84">
      <c r="A104" s="130" t="s">
        <v>341</v>
      </c>
      <c r="B104" s="130" t="s">
        <v>506</v>
      </c>
      <c r="C104" s="189" t="s">
        <v>475</v>
      </c>
      <c r="D104" s="130" t="s">
        <v>344</v>
      </c>
      <c r="E104" s="130" t="s">
        <v>499</v>
      </c>
      <c r="F104" s="130" t="s">
        <v>24</v>
      </c>
      <c r="G104" s="130" t="s">
        <v>507</v>
      </c>
      <c r="H104" s="130" t="s">
        <v>508</v>
      </c>
      <c r="I104" s="130" t="s">
        <v>502</v>
      </c>
      <c r="J104" s="130" t="s">
        <v>503</v>
      </c>
      <c r="K104" s="130" t="s">
        <v>489</v>
      </c>
      <c r="L104" s="130" t="s">
        <v>30</v>
      </c>
      <c r="M104" s="130" t="s">
        <v>490</v>
      </c>
      <c r="N104" s="130" t="s">
        <v>68</v>
      </c>
      <c r="O104" s="130" t="s">
        <v>33</v>
      </c>
      <c r="P104" s="128" t="s">
        <v>34</v>
      </c>
      <c r="Q104" s="130"/>
      <c r="R104" s="128" t="s">
        <v>367</v>
      </c>
    </row>
    <row r="105" spans="1:18" s="188" customFormat="1" ht="126">
      <c r="A105" s="130" t="s">
        <v>341</v>
      </c>
      <c r="B105" s="130" t="s">
        <v>509</v>
      </c>
      <c r="C105" s="189" t="s">
        <v>475</v>
      </c>
      <c r="D105" s="130" t="s">
        <v>344</v>
      </c>
      <c r="E105" s="130" t="s">
        <v>510</v>
      </c>
      <c r="F105" s="130" t="s">
        <v>97</v>
      </c>
      <c r="G105" s="130" t="s">
        <v>511</v>
      </c>
      <c r="H105" s="130" t="s">
        <v>512</v>
      </c>
      <c r="I105" s="130" t="s">
        <v>502</v>
      </c>
      <c r="J105" s="130" t="s">
        <v>503</v>
      </c>
      <c r="K105" s="130" t="s">
        <v>489</v>
      </c>
      <c r="L105" s="130" t="s">
        <v>30</v>
      </c>
      <c r="M105" s="130" t="s">
        <v>490</v>
      </c>
      <c r="N105" s="130" t="s">
        <v>68</v>
      </c>
      <c r="O105" s="130" t="s">
        <v>33</v>
      </c>
      <c r="P105" s="128" t="s">
        <v>34</v>
      </c>
      <c r="Q105" s="189" t="s">
        <v>504</v>
      </c>
      <c r="R105" s="128" t="s">
        <v>367</v>
      </c>
    </row>
    <row r="106" spans="1:18" s="188" customFormat="1" ht="70">
      <c r="A106" s="130" t="s">
        <v>513</v>
      </c>
      <c r="B106" s="130" t="s">
        <v>514</v>
      </c>
      <c r="C106" s="189" t="s">
        <v>515</v>
      </c>
      <c r="D106" s="130" t="s">
        <v>344</v>
      </c>
      <c r="E106" s="130" t="s">
        <v>516</v>
      </c>
      <c r="F106" s="130" t="s">
        <v>47</v>
      </c>
      <c r="G106" s="130" t="s">
        <v>517</v>
      </c>
      <c r="H106" s="130" t="s">
        <v>518</v>
      </c>
      <c r="I106" s="130" t="s">
        <v>360</v>
      </c>
      <c r="J106" s="130" t="s">
        <v>361</v>
      </c>
      <c r="K106" s="130" t="s">
        <v>489</v>
      </c>
      <c r="L106" s="130" t="s">
        <v>30</v>
      </c>
      <c r="M106" s="130" t="s">
        <v>490</v>
      </c>
      <c r="N106" s="130" t="s">
        <v>68</v>
      </c>
      <c r="O106" s="130" t="s">
        <v>33</v>
      </c>
      <c r="P106" s="128" t="s">
        <v>34</v>
      </c>
      <c r="Q106" s="130"/>
      <c r="R106" s="128" t="s">
        <v>519</v>
      </c>
    </row>
    <row r="107" spans="1:18" s="188" customFormat="1" ht="70">
      <c r="A107" s="128" t="s">
        <v>513</v>
      </c>
      <c r="B107" s="130" t="s">
        <v>520</v>
      </c>
      <c r="C107" s="189" t="s">
        <v>475</v>
      </c>
      <c r="D107" s="128" t="s">
        <v>344</v>
      </c>
      <c r="E107" s="130" t="s">
        <v>521</v>
      </c>
      <c r="F107" s="130" t="s">
        <v>47</v>
      </c>
      <c r="G107" s="130" t="s">
        <v>522</v>
      </c>
      <c r="H107" s="130" t="s">
        <v>523</v>
      </c>
      <c r="I107" s="130" t="s">
        <v>360</v>
      </c>
      <c r="J107" s="130" t="s">
        <v>361</v>
      </c>
      <c r="K107" s="130" t="s">
        <v>489</v>
      </c>
      <c r="L107" s="130" t="s">
        <v>30</v>
      </c>
      <c r="M107" s="130" t="s">
        <v>490</v>
      </c>
      <c r="N107" s="130" t="s">
        <v>68</v>
      </c>
      <c r="O107" s="130" t="s">
        <v>33</v>
      </c>
      <c r="P107" s="128" t="s">
        <v>34</v>
      </c>
      <c r="Q107" s="128" t="s">
        <v>524</v>
      </c>
      <c r="R107" s="128" t="s">
        <v>519</v>
      </c>
    </row>
    <row r="108" spans="1:18" s="188" customFormat="1" ht="70">
      <c r="A108" s="128" t="s">
        <v>513</v>
      </c>
      <c r="B108" s="130" t="s">
        <v>525</v>
      </c>
      <c r="C108" s="189" t="s">
        <v>475</v>
      </c>
      <c r="D108" s="128" t="s">
        <v>344</v>
      </c>
      <c r="E108" s="130" t="s">
        <v>526</v>
      </c>
      <c r="F108" s="130" t="s">
        <v>47</v>
      </c>
      <c r="G108" s="130" t="s">
        <v>527</v>
      </c>
      <c r="H108" s="130" t="s">
        <v>528</v>
      </c>
      <c r="I108" s="130" t="s">
        <v>360</v>
      </c>
      <c r="J108" s="130" t="s">
        <v>361</v>
      </c>
      <c r="K108" s="130" t="s">
        <v>489</v>
      </c>
      <c r="L108" s="130" t="s">
        <v>30</v>
      </c>
      <c r="M108" s="130" t="s">
        <v>490</v>
      </c>
      <c r="N108" s="130" t="s">
        <v>68</v>
      </c>
      <c r="O108" s="130" t="s">
        <v>33</v>
      </c>
      <c r="P108" s="128" t="s">
        <v>34</v>
      </c>
      <c r="Q108" s="128"/>
      <c r="R108" s="128" t="s">
        <v>519</v>
      </c>
    </row>
    <row r="109" spans="1:18" s="188" customFormat="1" ht="56">
      <c r="A109" s="128"/>
      <c r="B109" s="130" t="s">
        <v>529</v>
      </c>
      <c r="C109" s="189" t="s">
        <v>475</v>
      </c>
      <c r="D109" s="128" t="s">
        <v>344</v>
      </c>
      <c r="E109" s="130" t="s">
        <v>530</v>
      </c>
      <c r="F109" s="130" t="s">
        <v>47</v>
      </c>
      <c r="G109" s="130" t="s">
        <v>531</v>
      </c>
      <c r="H109" s="130" t="s">
        <v>532</v>
      </c>
      <c r="I109" s="130" t="s">
        <v>360</v>
      </c>
      <c r="J109" s="130" t="s">
        <v>361</v>
      </c>
      <c r="K109" s="130" t="s">
        <v>30</v>
      </c>
      <c r="L109" s="130" t="s">
        <v>30</v>
      </c>
      <c r="M109" s="130" t="s">
        <v>30</v>
      </c>
      <c r="N109" s="130" t="s">
        <v>68</v>
      </c>
      <c r="O109" s="130" t="s">
        <v>50</v>
      </c>
      <c r="P109" s="128" t="s">
        <v>34</v>
      </c>
      <c r="Q109" s="128" t="s">
        <v>533</v>
      </c>
      <c r="R109" s="128" t="s">
        <v>519</v>
      </c>
    </row>
    <row r="110" spans="1:18" s="188" customFormat="1" ht="196">
      <c r="A110" s="128" t="s">
        <v>534</v>
      </c>
      <c r="B110" s="130" t="s">
        <v>535</v>
      </c>
      <c r="C110" s="189" t="s">
        <v>475</v>
      </c>
      <c r="D110" s="128" t="s">
        <v>344</v>
      </c>
      <c r="E110" s="130" t="s">
        <v>536</v>
      </c>
      <c r="F110" s="130" t="s">
        <v>24</v>
      </c>
      <c r="G110" s="130" t="s">
        <v>537</v>
      </c>
      <c r="H110" s="130" t="s">
        <v>538</v>
      </c>
      <c r="I110" s="130" t="s">
        <v>539</v>
      </c>
      <c r="J110" s="130" t="s">
        <v>540</v>
      </c>
      <c r="K110" s="130" t="s">
        <v>541</v>
      </c>
      <c r="L110" s="130" t="s">
        <v>30</v>
      </c>
      <c r="M110" s="130" t="s">
        <v>542</v>
      </c>
      <c r="N110" s="130" t="s">
        <v>68</v>
      </c>
      <c r="O110" s="130" t="s">
        <v>33</v>
      </c>
      <c r="P110" s="128" t="s">
        <v>44</v>
      </c>
      <c r="Q110" s="128" t="s">
        <v>543</v>
      </c>
      <c r="R110" s="128" t="s">
        <v>544</v>
      </c>
    </row>
    <row r="111" spans="1:18" s="188" customFormat="1" ht="112">
      <c r="A111" s="128" t="s">
        <v>534</v>
      </c>
      <c r="B111" s="128" t="s">
        <v>545</v>
      </c>
      <c r="C111" s="131" t="s">
        <v>475</v>
      </c>
      <c r="D111" s="128" t="s">
        <v>22</v>
      </c>
      <c r="E111" s="128" t="s">
        <v>536</v>
      </c>
      <c r="F111" s="128" t="s">
        <v>24</v>
      </c>
      <c r="G111" s="128" t="s">
        <v>546</v>
      </c>
      <c r="H111" s="128" t="s">
        <v>547</v>
      </c>
      <c r="I111" s="128" t="s">
        <v>548</v>
      </c>
      <c r="J111" s="128" t="s">
        <v>549</v>
      </c>
      <c r="K111" s="128" t="s">
        <v>30</v>
      </c>
      <c r="L111" s="128" t="s">
        <v>30</v>
      </c>
      <c r="M111" s="128" t="s">
        <v>550</v>
      </c>
      <c r="N111" s="128" t="s">
        <v>68</v>
      </c>
      <c r="O111" s="128" t="s">
        <v>33</v>
      </c>
      <c r="P111" s="128" t="s">
        <v>44</v>
      </c>
      <c r="Q111" s="128"/>
      <c r="R111" s="128" t="s">
        <v>551</v>
      </c>
    </row>
    <row r="112" spans="1:18" s="188" customFormat="1" ht="56">
      <c r="A112" s="128" t="s">
        <v>215</v>
      </c>
      <c r="B112" s="128" t="s">
        <v>552</v>
      </c>
      <c r="C112" s="131" t="s">
        <v>475</v>
      </c>
      <c r="D112" s="128" t="s">
        <v>344</v>
      </c>
      <c r="E112" s="128" t="s">
        <v>553</v>
      </c>
      <c r="F112" s="128" t="s">
        <v>75</v>
      </c>
      <c r="G112" s="128" t="s">
        <v>554</v>
      </c>
      <c r="H112" s="128" t="s">
        <v>555</v>
      </c>
      <c r="I112" s="128" t="s">
        <v>317</v>
      </c>
      <c r="J112" s="128" t="s">
        <v>79</v>
      </c>
      <c r="K112" s="128" t="s">
        <v>30</v>
      </c>
      <c r="L112" s="128" t="s">
        <v>80</v>
      </c>
      <c r="M112" s="128" t="s">
        <v>30</v>
      </c>
      <c r="N112" s="128" t="s">
        <v>68</v>
      </c>
      <c r="O112" s="128" t="s">
        <v>50</v>
      </c>
      <c r="P112" s="128" t="s">
        <v>34</v>
      </c>
      <c r="Q112" s="128"/>
      <c r="R112" s="128" t="s">
        <v>556</v>
      </c>
    </row>
    <row r="113" spans="1:18" s="188" customFormat="1" ht="56">
      <c r="A113" s="128" t="s">
        <v>357</v>
      </c>
      <c r="B113" s="128" t="s">
        <v>557</v>
      </c>
      <c r="C113" s="131" t="s">
        <v>475</v>
      </c>
      <c r="D113" s="128" t="s">
        <v>344</v>
      </c>
      <c r="E113" s="128" t="s">
        <v>553</v>
      </c>
      <c r="F113" s="128" t="s">
        <v>75</v>
      </c>
      <c r="G113" s="128" t="s">
        <v>558</v>
      </c>
      <c r="H113" s="128" t="s">
        <v>555</v>
      </c>
      <c r="I113" s="128" t="s">
        <v>360</v>
      </c>
      <c r="J113" s="128" t="s">
        <v>361</v>
      </c>
      <c r="K113" s="128" t="s">
        <v>30</v>
      </c>
      <c r="L113" s="128" t="s">
        <v>30</v>
      </c>
      <c r="M113" s="128" t="s">
        <v>30</v>
      </c>
      <c r="N113" s="128" t="s">
        <v>68</v>
      </c>
      <c r="O113" s="128" t="s">
        <v>50</v>
      </c>
      <c r="P113" s="128" t="s">
        <v>34</v>
      </c>
      <c r="Q113" s="128"/>
      <c r="R113" s="128" t="s">
        <v>367</v>
      </c>
    </row>
    <row r="114" spans="1:18" s="188" customFormat="1" ht="112">
      <c r="A114" s="128" t="s">
        <v>341</v>
      </c>
      <c r="B114" s="130" t="s">
        <v>559</v>
      </c>
      <c r="C114" s="131" t="s">
        <v>475</v>
      </c>
      <c r="D114" s="128" t="s">
        <v>344</v>
      </c>
      <c r="E114" s="130" t="s">
        <v>364</v>
      </c>
      <c r="F114" s="130" t="s">
        <v>47</v>
      </c>
      <c r="G114" s="130" t="s">
        <v>560</v>
      </c>
      <c r="H114" s="130" t="s">
        <v>366</v>
      </c>
      <c r="I114" s="130" t="s">
        <v>348</v>
      </c>
      <c r="J114" s="130" t="s">
        <v>349</v>
      </c>
      <c r="K114" s="130" t="s">
        <v>30</v>
      </c>
      <c r="L114" s="130" t="s">
        <v>30</v>
      </c>
      <c r="M114" s="130" t="s">
        <v>30</v>
      </c>
      <c r="N114" s="130" t="s">
        <v>68</v>
      </c>
      <c r="O114" s="130" t="s">
        <v>33</v>
      </c>
      <c r="P114" s="128" t="s">
        <v>34</v>
      </c>
      <c r="Q114" s="128"/>
      <c r="R114" s="128" t="s">
        <v>519</v>
      </c>
    </row>
    <row r="115" spans="1:18" s="188" customFormat="1" ht="84">
      <c r="A115" s="128" t="s">
        <v>561</v>
      </c>
      <c r="B115" s="130" t="s">
        <v>562</v>
      </c>
      <c r="C115" s="131" t="s">
        <v>563</v>
      </c>
      <c r="D115" s="128" t="s">
        <v>344</v>
      </c>
      <c r="E115" s="130" t="s">
        <v>564</v>
      </c>
      <c r="F115" s="130" t="s">
        <v>47</v>
      </c>
      <c r="G115" s="130" t="s">
        <v>565</v>
      </c>
      <c r="H115" s="130" t="s">
        <v>566</v>
      </c>
      <c r="I115" s="130" t="s">
        <v>567</v>
      </c>
      <c r="J115" s="130" t="s">
        <v>568</v>
      </c>
      <c r="K115" s="130" t="s">
        <v>569</v>
      </c>
      <c r="L115" s="130" t="s">
        <v>30</v>
      </c>
      <c r="M115" s="130" t="s">
        <v>570</v>
      </c>
      <c r="N115" s="130" t="s">
        <v>68</v>
      </c>
      <c r="O115" s="130" t="s">
        <v>33</v>
      </c>
      <c r="P115" s="128" t="s">
        <v>34</v>
      </c>
      <c r="Q115" s="128" t="s">
        <v>571</v>
      </c>
      <c r="R115" s="128" t="s">
        <v>519</v>
      </c>
    </row>
    <row r="116" spans="1:18" s="188" customFormat="1" ht="126">
      <c r="A116" s="128" t="s">
        <v>561</v>
      </c>
      <c r="B116" s="130" t="s">
        <v>572</v>
      </c>
      <c r="C116" s="131" t="s">
        <v>563</v>
      </c>
      <c r="D116" s="128" t="s">
        <v>344</v>
      </c>
      <c r="E116" s="130" t="s">
        <v>564</v>
      </c>
      <c r="F116" s="130" t="s">
        <v>47</v>
      </c>
      <c r="G116" s="130" t="s">
        <v>573</v>
      </c>
      <c r="H116" s="130" t="s">
        <v>574</v>
      </c>
      <c r="I116" s="130" t="s">
        <v>567</v>
      </c>
      <c r="J116" s="130" t="s">
        <v>568</v>
      </c>
      <c r="K116" s="130" t="s">
        <v>575</v>
      </c>
      <c r="L116" s="130" t="s">
        <v>30</v>
      </c>
      <c r="M116" s="130" t="s">
        <v>570</v>
      </c>
      <c r="N116" s="130" t="s">
        <v>68</v>
      </c>
      <c r="O116" s="130" t="s">
        <v>33</v>
      </c>
      <c r="P116" s="128" t="s">
        <v>34</v>
      </c>
      <c r="Q116" s="128"/>
      <c r="R116" s="128" t="s">
        <v>576</v>
      </c>
    </row>
    <row r="117" spans="1:18" s="188" customFormat="1" ht="98">
      <c r="A117" s="128"/>
      <c r="B117" s="130" t="s">
        <v>577</v>
      </c>
      <c r="C117" s="131" t="s">
        <v>563</v>
      </c>
      <c r="D117" s="128" t="s">
        <v>344</v>
      </c>
      <c r="E117" s="130" t="s">
        <v>564</v>
      </c>
      <c r="F117" s="130" t="s">
        <v>578</v>
      </c>
      <c r="G117" s="130" t="s">
        <v>579</v>
      </c>
      <c r="H117" s="130" t="s">
        <v>580</v>
      </c>
      <c r="I117" s="130" t="s">
        <v>30</v>
      </c>
      <c r="J117" s="130" t="s">
        <v>30</v>
      </c>
      <c r="K117" s="130" t="s">
        <v>30</v>
      </c>
      <c r="L117" s="130" t="s">
        <v>30</v>
      </c>
      <c r="M117" s="130" t="s">
        <v>30</v>
      </c>
      <c r="N117" s="130" t="s">
        <v>68</v>
      </c>
      <c r="O117" s="130" t="s">
        <v>33</v>
      </c>
      <c r="P117" s="128" t="s">
        <v>34</v>
      </c>
      <c r="Q117" s="128"/>
      <c r="R117" s="128" t="s">
        <v>367</v>
      </c>
    </row>
    <row r="118" spans="1:18" s="188" customFormat="1" ht="126">
      <c r="A118" s="130" t="s">
        <v>215</v>
      </c>
      <c r="B118" s="130" t="s">
        <v>581</v>
      </c>
      <c r="C118" s="131" t="s">
        <v>582</v>
      </c>
      <c r="D118" s="128" t="s">
        <v>583</v>
      </c>
      <c r="E118" s="130" t="s">
        <v>584</v>
      </c>
      <c r="F118" s="130" t="s">
        <v>585</v>
      </c>
      <c r="G118" s="130" t="s">
        <v>586</v>
      </c>
      <c r="H118" s="130" t="s">
        <v>587</v>
      </c>
      <c r="I118" s="130" t="s">
        <v>215</v>
      </c>
      <c r="J118" s="130" t="s">
        <v>30</v>
      </c>
      <c r="K118" s="130" t="s">
        <v>215</v>
      </c>
      <c r="L118" s="130" t="s">
        <v>588</v>
      </c>
      <c r="M118" s="130" t="s">
        <v>30</v>
      </c>
      <c r="N118" s="130" t="s">
        <v>32</v>
      </c>
      <c r="O118" s="130" t="s">
        <v>33</v>
      </c>
      <c r="P118" s="128" t="s">
        <v>34</v>
      </c>
      <c r="Q118" s="128" t="s">
        <v>589</v>
      </c>
      <c r="R118" s="128"/>
    </row>
    <row r="119" spans="1:18" s="188" customFormat="1" ht="140">
      <c r="A119" s="128"/>
      <c r="B119" s="130" t="s">
        <v>590</v>
      </c>
      <c r="C119" s="131" t="s">
        <v>582</v>
      </c>
      <c r="D119" s="128" t="s">
        <v>55</v>
      </c>
      <c r="E119" s="130" t="s">
        <v>591</v>
      </c>
      <c r="F119" s="130" t="s">
        <v>592</v>
      </c>
      <c r="G119" s="130" t="s">
        <v>593</v>
      </c>
      <c r="H119" s="130" t="s">
        <v>594</v>
      </c>
      <c r="I119" s="130" t="s">
        <v>595</v>
      </c>
      <c r="J119" s="130" t="s">
        <v>596</v>
      </c>
      <c r="K119" s="130" t="s">
        <v>30</v>
      </c>
      <c r="L119" s="130" t="s">
        <v>597</v>
      </c>
      <c r="M119" s="130" t="s">
        <v>30</v>
      </c>
      <c r="N119" s="130" t="s">
        <v>270</v>
      </c>
      <c r="O119" s="130" t="s">
        <v>33</v>
      </c>
      <c r="P119" s="128" t="s">
        <v>34</v>
      </c>
      <c r="Q119" s="128" t="s">
        <v>598</v>
      </c>
      <c r="R119" s="128"/>
    </row>
    <row r="120" spans="1:18" s="188" customFormat="1" ht="140">
      <c r="A120" s="128"/>
      <c r="B120" s="130" t="s">
        <v>599</v>
      </c>
      <c r="C120" s="131" t="s">
        <v>582</v>
      </c>
      <c r="D120" s="128" t="s">
        <v>344</v>
      </c>
      <c r="E120" s="130" t="s">
        <v>600</v>
      </c>
      <c r="F120" s="130" t="s">
        <v>592</v>
      </c>
      <c r="G120" s="130" t="s">
        <v>601</v>
      </c>
      <c r="H120" s="130" t="s">
        <v>602</v>
      </c>
      <c r="I120" s="130" t="s">
        <v>360</v>
      </c>
      <c r="J120" s="130" t="s">
        <v>361</v>
      </c>
      <c r="K120" s="130" t="s">
        <v>30</v>
      </c>
      <c r="L120" s="130" t="s">
        <v>597</v>
      </c>
      <c r="M120" s="130" t="s">
        <v>30</v>
      </c>
      <c r="N120" s="130" t="s">
        <v>68</v>
      </c>
      <c r="O120" s="130" t="s">
        <v>33</v>
      </c>
      <c r="P120" s="128" t="s">
        <v>34</v>
      </c>
      <c r="Q120" s="128" t="s">
        <v>603</v>
      </c>
      <c r="R120" s="128" t="s">
        <v>604</v>
      </c>
    </row>
    <row r="121" spans="1:18" s="188" customFormat="1" ht="140">
      <c r="A121" s="128"/>
      <c r="B121" s="130" t="s">
        <v>605</v>
      </c>
      <c r="C121" s="131" t="s">
        <v>582</v>
      </c>
      <c r="D121" s="128" t="s">
        <v>344</v>
      </c>
      <c r="E121" s="130" t="s">
        <v>600</v>
      </c>
      <c r="F121" s="130" t="s">
        <v>592</v>
      </c>
      <c r="G121" s="130" t="s">
        <v>606</v>
      </c>
      <c r="H121" s="130" t="s">
        <v>602</v>
      </c>
      <c r="I121" s="130" t="s">
        <v>360</v>
      </c>
      <c r="J121" s="130" t="s">
        <v>361</v>
      </c>
      <c r="K121" s="130" t="s">
        <v>30</v>
      </c>
      <c r="L121" s="130" t="s">
        <v>597</v>
      </c>
      <c r="M121" s="130" t="s">
        <v>30</v>
      </c>
      <c r="N121" s="130" t="s">
        <v>68</v>
      </c>
      <c r="O121" s="130" t="s">
        <v>33</v>
      </c>
      <c r="P121" s="128" t="s">
        <v>34</v>
      </c>
      <c r="Q121" s="128" t="s">
        <v>598</v>
      </c>
      <c r="R121" s="128" t="s">
        <v>607</v>
      </c>
    </row>
    <row r="122" spans="1:18" s="188" customFormat="1" ht="70">
      <c r="A122" s="130" t="s">
        <v>215</v>
      </c>
      <c r="B122" s="128" t="s">
        <v>608</v>
      </c>
      <c r="C122" s="131" t="s">
        <v>582</v>
      </c>
      <c r="D122" s="128" t="s">
        <v>0</v>
      </c>
      <c r="E122" s="128" t="s">
        <v>609</v>
      </c>
      <c r="F122" s="128" t="s">
        <v>585</v>
      </c>
      <c r="G122" s="128" t="s">
        <v>610</v>
      </c>
      <c r="H122" s="128" t="s">
        <v>611</v>
      </c>
      <c r="I122" s="128" t="s">
        <v>30</v>
      </c>
      <c r="J122" s="128" t="s">
        <v>30</v>
      </c>
      <c r="K122" s="128" t="s">
        <v>612</v>
      </c>
      <c r="L122" s="128" t="s">
        <v>613</v>
      </c>
      <c r="M122" s="128" t="s">
        <v>30</v>
      </c>
      <c r="N122" s="128" t="s">
        <v>68</v>
      </c>
      <c r="O122" s="128" t="s">
        <v>33</v>
      </c>
      <c r="P122" s="128" t="s">
        <v>34</v>
      </c>
      <c r="Q122" s="128" t="s">
        <v>614</v>
      </c>
      <c r="R122" s="128"/>
    </row>
    <row r="123" spans="1:18" s="188" customFormat="1" ht="56">
      <c r="A123" s="130" t="s">
        <v>615</v>
      </c>
      <c r="B123" s="130" t="s">
        <v>616</v>
      </c>
      <c r="C123" s="189" t="s">
        <v>582</v>
      </c>
      <c r="D123" s="130" t="s">
        <v>55</v>
      </c>
      <c r="E123" s="130" t="s">
        <v>617</v>
      </c>
      <c r="F123" s="130" t="s">
        <v>97</v>
      </c>
      <c r="G123" s="130" t="s">
        <v>618</v>
      </c>
      <c r="H123" s="130" t="s">
        <v>619</v>
      </c>
      <c r="I123" s="130" t="s">
        <v>100</v>
      </c>
      <c r="J123" s="130" t="s">
        <v>620</v>
      </c>
      <c r="K123" s="130" t="s">
        <v>181</v>
      </c>
      <c r="L123" s="130" t="s">
        <v>621</v>
      </c>
      <c r="M123" s="130" t="s">
        <v>30</v>
      </c>
      <c r="N123" s="130" t="s">
        <v>68</v>
      </c>
      <c r="O123" s="130" t="s">
        <v>33</v>
      </c>
      <c r="P123" s="128" t="s">
        <v>34</v>
      </c>
      <c r="Q123" s="130"/>
      <c r="R123" s="130"/>
    </row>
    <row r="124" spans="1:18" s="188" customFormat="1" ht="84">
      <c r="A124" s="128" t="s">
        <v>87</v>
      </c>
      <c r="B124" s="130" t="s">
        <v>622</v>
      </c>
      <c r="C124" s="189" t="s">
        <v>582</v>
      </c>
      <c r="D124" s="130" t="s">
        <v>55</v>
      </c>
      <c r="E124" s="130" t="s">
        <v>623</v>
      </c>
      <c r="F124" s="130" t="s">
        <v>97</v>
      </c>
      <c r="G124" s="130" t="s">
        <v>624</v>
      </c>
      <c r="H124" s="130" t="s">
        <v>625</v>
      </c>
      <c r="I124" s="130" t="s">
        <v>328</v>
      </c>
      <c r="J124" s="130" t="s">
        <v>329</v>
      </c>
      <c r="K124" s="130" t="s">
        <v>30</v>
      </c>
      <c r="L124" s="130" t="s">
        <v>30</v>
      </c>
      <c r="M124" s="130" t="s">
        <v>30</v>
      </c>
      <c r="N124" s="130" t="s">
        <v>68</v>
      </c>
      <c r="O124" s="128" t="s">
        <v>33</v>
      </c>
      <c r="P124" s="128" t="s">
        <v>34</v>
      </c>
      <c r="Q124" s="128"/>
      <c r="R124" s="128"/>
    </row>
    <row r="125" spans="1:18" s="188" customFormat="1" ht="98">
      <c r="A125" s="128" t="s">
        <v>341</v>
      </c>
      <c r="B125" s="130" t="s">
        <v>626</v>
      </c>
      <c r="C125" s="189" t="s">
        <v>582</v>
      </c>
      <c r="D125" s="130" t="s">
        <v>344</v>
      </c>
      <c r="E125" s="130" t="s">
        <v>627</v>
      </c>
      <c r="F125" s="130" t="s">
        <v>592</v>
      </c>
      <c r="G125" s="130" t="s">
        <v>628</v>
      </c>
      <c r="H125" s="130" t="s">
        <v>629</v>
      </c>
      <c r="I125" s="130" t="s">
        <v>341</v>
      </c>
      <c r="J125" s="130" t="s">
        <v>630</v>
      </c>
      <c r="K125" s="130" t="s">
        <v>30</v>
      </c>
      <c r="L125" s="130" t="s">
        <v>597</v>
      </c>
      <c r="M125" s="130" t="s">
        <v>30</v>
      </c>
      <c r="N125" s="130" t="s">
        <v>68</v>
      </c>
      <c r="O125" s="128" t="s">
        <v>33</v>
      </c>
      <c r="P125" s="128" t="s">
        <v>34</v>
      </c>
      <c r="Q125" s="128"/>
      <c r="R125" s="128" t="s">
        <v>631</v>
      </c>
    </row>
    <row r="126" spans="1:18" s="188" customFormat="1" ht="210">
      <c r="A126" s="128" t="s">
        <v>341</v>
      </c>
      <c r="B126" s="130" t="s">
        <v>632</v>
      </c>
      <c r="C126" s="189" t="s">
        <v>582</v>
      </c>
      <c r="D126" s="130" t="s">
        <v>344</v>
      </c>
      <c r="E126" s="130" t="s">
        <v>627</v>
      </c>
      <c r="F126" s="130" t="s">
        <v>592</v>
      </c>
      <c r="G126" s="130" t="s">
        <v>633</v>
      </c>
      <c r="H126" s="130" t="s">
        <v>629</v>
      </c>
      <c r="I126" s="130" t="s">
        <v>341</v>
      </c>
      <c r="J126" s="130" t="s">
        <v>630</v>
      </c>
      <c r="K126" s="130" t="s">
        <v>30</v>
      </c>
      <c r="L126" s="130" t="s">
        <v>597</v>
      </c>
      <c r="M126" s="130" t="s">
        <v>30</v>
      </c>
      <c r="N126" s="130" t="s">
        <v>68</v>
      </c>
      <c r="O126" s="128" t="s">
        <v>33</v>
      </c>
      <c r="P126" s="128" t="s">
        <v>34</v>
      </c>
      <c r="Q126" s="128"/>
      <c r="R126" s="128" t="s">
        <v>634</v>
      </c>
    </row>
    <row r="127" spans="1:18" s="188" customFormat="1" ht="42">
      <c r="A127" s="130" t="s">
        <v>87</v>
      </c>
      <c r="B127" s="128" t="s">
        <v>635</v>
      </c>
      <c r="C127" s="131" t="s">
        <v>582</v>
      </c>
      <c r="D127" s="128" t="s">
        <v>55</v>
      </c>
      <c r="E127" s="128" t="s">
        <v>627</v>
      </c>
      <c r="F127" s="128" t="s">
        <v>592</v>
      </c>
      <c r="G127" s="128" t="s">
        <v>636</v>
      </c>
      <c r="H127" s="128" t="s">
        <v>637</v>
      </c>
      <c r="I127" s="128" t="s">
        <v>87</v>
      </c>
      <c r="J127" s="128" t="s">
        <v>638</v>
      </c>
      <c r="K127" s="128" t="s">
        <v>30</v>
      </c>
      <c r="L127" s="130" t="s">
        <v>597</v>
      </c>
      <c r="M127" s="128" t="s">
        <v>30</v>
      </c>
      <c r="N127" s="128" t="s">
        <v>68</v>
      </c>
      <c r="O127" s="128" t="s">
        <v>33</v>
      </c>
      <c r="P127" s="128" t="s">
        <v>34</v>
      </c>
      <c r="Q127" s="128"/>
      <c r="R127" s="128"/>
    </row>
    <row r="128" spans="1:18" s="188" customFormat="1" ht="84">
      <c r="A128" s="128" t="s">
        <v>357</v>
      </c>
      <c r="B128" s="128" t="s">
        <v>639</v>
      </c>
      <c r="C128" s="131" t="s">
        <v>582</v>
      </c>
      <c r="D128" s="128" t="s">
        <v>344</v>
      </c>
      <c r="E128" s="128" t="s">
        <v>640</v>
      </c>
      <c r="F128" s="128" t="s">
        <v>75</v>
      </c>
      <c r="G128" s="128" t="s">
        <v>641</v>
      </c>
      <c r="H128" s="128" t="s">
        <v>642</v>
      </c>
      <c r="I128" s="128" t="s">
        <v>360</v>
      </c>
      <c r="J128" s="128" t="s">
        <v>361</v>
      </c>
      <c r="K128" s="130" t="s">
        <v>30</v>
      </c>
      <c r="L128" s="128" t="s">
        <v>30</v>
      </c>
      <c r="M128" s="128" t="s">
        <v>30</v>
      </c>
      <c r="N128" s="130" t="s">
        <v>68</v>
      </c>
      <c r="O128" s="128" t="s">
        <v>33</v>
      </c>
      <c r="P128" s="128" t="s">
        <v>34</v>
      </c>
      <c r="Q128" s="128"/>
      <c r="R128" s="128" t="s">
        <v>519</v>
      </c>
    </row>
    <row r="129" spans="1:18" s="188" customFormat="1" ht="70">
      <c r="A129" s="128"/>
      <c r="B129" s="128" t="s">
        <v>643</v>
      </c>
      <c r="C129" s="131" t="s">
        <v>582</v>
      </c>
      <c r="D129" s="128" t="s">
        <v>22</v>
      </c>
      <c r="E129" s="128" t="s">
        <v>644</v>
      </c>
      <c r="F129" s="128" t="s">
        <v>24</v>
      </c>
      <c r="G129" s="128" t="s">
        <v>645</v>
      </c>
      <c r="H129" s="128" t="s">
        <v>646</v>
      </c>
      <c r="I129" s="128" t="s">
        <v>27</v>
      </c>
      <c r="J129" s="128" t="s">
        <v>28</v>
      </c>
      <c r="K129" s="128" t="s">
        <v>30</v>
      </c>
      <c r="L129" s="128" t="s">
        <v>30</v>
      </c>
      <c r="M129" s="128" t="s">
        <v>30</v>
      </c>
      <c r="N129" s="130" t="s">
        <v>32</v>
      </c>
      <c r="O129" s="128" t="s">
        <v>33</v>
      </c>
      <c r="P129" s="128" t="s">
        <v>34</v>
      </c>
      <c r="Q129" s="128"/>
      <c r="R129" s="128"/>
    </row>
    <row r="130" spans="1:18" s="188" customFormat="1" ht="70">
      <c r="A130" s="128" t="s">
        <v>209</v>
      </c>
      <c r="B130" s="128" t="s">
        <v>647</v>
      </c>
      <c r="C130" s="131" t="s">
        <v>582</v>
      </c>
      <c r="D130" s="128" t="s">
        <v>55</v>
      </c>
      <c r="E130" s="128" t="s">
        <v>648</v>
      </c>
      <c r="F130" s="128" t="s">
        <v>24</v>
      </c>
      <c r="G130" s="128" t="s">
        <v>649</v>
      </c>
      <c r="H130" s="128" t="s">
        <v>650</v>
      </c>
      <c r="I130" s="128" t="s">
        <v>100</v>
      </c>
      <c r="J130" s="128" t="s">
        <v>651</v>
      </c>
      <c r="K130" s="128" t="s">
        <v>652</v>
      </c>
      <c r="L130" s="128" t="s">
        <v>30</v>
      </c>
      <c r="M130" s="128" t="s">
        <v>30</v>
      </c>
      <c r="N130" s="128" t="s">
        <v>32</v>
      </c>
      <c r="O130" s="128" t="s">
        <v>33</v>
      </c>
      <c r="P130" s="128" t="s">
        <v>44</v>
      </c>
      <c r="Q130" s="128" t="s">
        <v>653</v>
      </c>
      <c r="R130" s="128"/>
    </row>
    <row r="131" spans="1:18" s="188" customFormat="1" ht="84">
      <c r="A131" s="130" t="s">
        <v>52</v>
      </c>
      <c r="B131" s="130" t="s">
        <v>654</v>
      </c>
      <c r="C131" s="189" t="s">
        <v>276</v>
      </c>
      <c r="D131" s="130" t="s">
        <v>82</v>
      </c>
      <c r="E131" s="130" t="s">
        <v>655</v>
      </c>
      <c r="F131" s="130" t="s">
        <v>24</v>
      </c>
      <c r="G131" s="130" t="s">
        <v>656</v>
      </c>
      <c r="H131" s="130" t="s">
        <v>657</v>
      </c>
      <c r="I131" s="130" t="s">
        <v>100</v>
      </c>
      <c r="J131" s="130" t="s">
        <v>180</v>
      </c>
      <c r="K131" s="130" t="s">
        <v>100</v>
      </c>
      <c r="L131" s="130" t="s">
        <v>30</v>
      </c>
      <c r="M131" s="130" t="s">
        <v>30</v>
      </c>
      <c r="N131" s="130" t="s">
        <v>68</v>
      </c>
      <c r="O131" s="130" t="s">
        <v>33</v>
      </c>
      <c r="P131" s="128" t="s">
        <v>44</v>
      </c>
      <c r="Q131" s="130"/>
      <c r="R131" s="130"/>
    </row>
    <row r="132" spans="1:18" s="188" customFormat="1" ht="294">
      <c r="A132" s="132" t="s">
        <v>658</v>
      </c>
      <c r="B132" s="132" t="s">
        <v>659</v>
      </c>
      <c r="C132" s="145" t="s">
        <v>582</v>
      </c>
      <c r="D132" s="132" t="s">
        <v>55</v>
      </c>
      <c r="E132" s="132" t="s">
        <v>660</v>
      </c>
      <c r="F132" s="132" t="s">
        <v>661</v>
      </c>
      <c r="G132" s="132" t="s">
        <v>662</v>
      </c>
      <c r="H132" s="132" t="s">
        <v>663</v>
      </c>
      <c r="I132" s="132" t="s">
        <v>664</v>
      </c>
      <c r="J132" s="132" t="s">
        <v>665</v>
      </c>
      <c r="K132" s="132" t="s">
        <v>664</v>
      </c>
      <c r="L132" s="132" t="s">
        <v>666</v>
      </c>
      <c r="M132" s="132" t="s">
        <v>30</v>
      </c>
      <c r="N132" s="132" t="s">
        <v>68</v>
      </c>
      <c r="O132" s="132" t="s">
        <v>33</v>
      </c>
      <c r="P132" s="128" t="s">
        <v>44</v>
      </c>
      <c r="Q132" s="145" t="s">
        <v>63</v>
      </c>
      <c r="R132" s="132" t="s">
        <v>63</v>
      </c>
    </row>
    <row r="133" spans="1:18" s="188" customFormat="1" ht="98">
      <c r="A133" s="130" t="s">
        <v>667</v>
      </c>
      <c r="B133" s="130" t="s">
        <v>668</v>
      </c>
      <c r="C133" s="189" t="s">
        <v>135</v>
      </c>
      <c r="D133" s="130" t="s">
        <v>148</v>
      </c>
      <c r="E133" s="130" t="s">
        <v>136</v>
      </c>
      <c r="F133" s="130" t="s">
        <v>47</v>
      </c>
      <c r="G133" s="130" t="s">
        <v>669</v>
      </c>
      <c r="H133" s="130" t="s">
        <v>670</v>
      </c>
      <c r="I133" s="130" t="s">
        <v>30</v>
      </c>
      <c r="J133" s="130" t="s">
        <v>30</v>
      </c>
      <c r="K133" s="130" t="s">
        <v>671</v>
      </c>
      <c r="L133" s="130" t="s">
        <v>30</v>
      </c>
      <c r="M133" s="130" t="s">
        <v>152</v>
      </c>
      <c r="N133" s="130" t="s">
        <v>68</v>
      </c>
      <c r="O133" s="130" t="s">
        <v>50</v>
      </c>
      <c r="P133" s="128" t="s">
        <v>34</v>
      </c>
      <c r="Q133" s="130" t="s">
        <v>1027</v>
      </c>
      <c r="R133" s="130"/>
    </row>
    <row r="134" spans="1:18" s="188" customFormat="1" ht="56">
      <c r="A134" s="130" t="s">
        <v>672</v>
      </c>
      <c r="B134" s="130" t="s">
        <v>673</v>
      </c>
      <c r="C134" s="189" t="s">
        <v>582</v>
      </c>
      <c r="D134" s="130" t="s">
        <v>55</v>
      </c>
      <c r="E134" s="130" t="s">
        <v>674</v>
      </c>
      <c r="F134" s="130" t="s">
        <v>675</v>
      </c>
      <c r="G134" s="130" t="s">
        <v>676</v>
      </c>
      <c r="H134" s="130" t="s">
        <v>677</v>
      </c>
      <c r="I134" s="130" t="s">
        <v>678</v>
      </c>
      <c r="J134" s="130" t="s">
        <v>679</v>
      </c>
      <c r="K134" s="130" t="s">
        <v>30</v>
      </c>
      <c r="L134" s="130" t="s">
        <v>30</v>
      </c>
      <c r="M134" s="130" t="s">
        <v>30</v>
      </c>
      <c r="N134" s="130" t="s">
        <v>68</v>
      </c>
      <c r="O134" s="130" t="s">
        <v>33</v>
      </c>
      <c r="P134" s="128" t="s">
        <v>44</v>
      </c>
      <c r="Q134" s="189" t="s">
        <v>680</v>
      </c>
      <c r="R134" s="130"/>
    </row>
    <row r="135" spans="1:18" s="188" customFormat="1" ht="56">
      <c r="A135" s="132" t="s">
        <v>681</v>
      </c>
      <c r="B135" s="132" t="s">
        <v>682</v>
      </c>
      <c r="C135" s="145" t="s">
        <v>582</v>
      </c>
      <c r="D135" s="132" t="s">
        <v>55</v>
      </c>
      <c r="E135" s="132" t="s">
        <v>683</v>
      </c>
      <c r="F135" s="132" t="s">
        <v>684</v>
      </c>
      <c r="G135" s="130" t="s">
        <v>685</v>
      </c>
      <c r="H135" s="132" t="s">
        <v>686</v>
      </c>
      <c r="I135" s="132" t="s">
        <v>687</v>
      </c>
      <c r="J135" s="132" t="s">
        <v>688</v>
      </c>
      <c r="K135" s="132" t="s">
        <v>687</v>
      </c>
      <c r="L135" s="132" t="s">
        <v>30</v>
      </c>
      <c r="M135" s="132" t="s">
        <v>30</v>
      </c>
      <c r="N135" s="132" t="s">
        <v>68</v>
      </c>
      <c r="O135" s="132" t="s">
        <v>33</v>
      </c>
      <c r="P135" s="128" t="s">
        <v>44</v>
      </c>
      <c r="Q135" s="189" t="s">
        <v>680</v>
      </c>
      <c r="R135" s="132" t="s">
        <v>63</v>
      </c>
    </row>
    <row r="136" spans="1:18" s="188" customFormat="1" ht="70">
      <c r="A136" s="132" t="s">
        <v>681</v>
      </c>
      <c r="B136" s="132" t="s">
        <v>689</v>
      </c>
      <c r="C136" s="145" t="s">
        <v>582</v>
      </c>
      <c r="D136" s="132" t="s">
        <v>55</v>
      </c>
      <c r="E136" s="132" t="s">
        <v>690</v>
      </c>
      <c r="F136" s="132" t="s">
        <v>691</v>
      </c>
      <c r="G136" s="130" t="s">
        <v>692</v>
      </c>
      <c r="H136" s="132" t="s">
        <v>693</v>
      </c>
      <c r="I136" s="132" t="s">
        <v>100</v>
      </c>
      <c r="J136" s="132" t="s">
        <v>694</v>
      </c>
      <c r="K136" s="132" t="s">
        <v>100</v>
      </c>
      <c r="L136" s="132" t="s">
        <v>30</v>
      </c>
      <c r="M136" s="132" t="s">
        <v>30</v>
      </c>
      <c r="N136" s="132" t="s">
        <v>68</v>
      </c>
      <c r="O136" s="132" t="s">
        <v>33</v>
      </c>
      <c r="P136" s="128" t="s">
        <v>44</v>
      </c>
      <c r="Q136" s="189" t="s">
        <v>680</v>
      </c>
      <c r="R136" s="132" t="s">
        <v>63</v>
      </c>
    </row>
    <row r="137" spans="1:18" s="188" customFormat="1" ht="56">
      <c r="A137" s="132" t="s">
        <v>681</v>
      </c>
      <c r="B137" s="132" t="s">
        <v>695</v>
      </c>
      <c r="C137" s="145" t="s">
        <v>582</v>
      </c>
      <c r="D137" s="132" t="s">
        <v>55</v>
      </c>
      <c r="E137" s="132" t="s">
        <v>696</v>
      </c>
      <c r="F137" s="132" t="s">
        <v>697</v>
      </c>
      <c r="G137" s="130" t="s">
        <v>698</v>
      </c>
      <c r="H137" s="132" t="s">
        <v>699</v>
      </c>
      <c r="I137" s="132" t="s">
        <v>100</v>
      </c>
      <c r="J137" s="132" t="s">
        <v>694</v>
      </c>
      <c r="K137" s="132" t="s">
        <v>100</v>
      </c>
      <c r="L137" s="132" t="s">
        <v>30</v>
      </c>
      <c r="M137" s="132" t="s">
        <v>30</v>
      </c>
      <c r="N137" s="132" t="s">
        <v>68</v>
      </c>
      <c r="O137" s="132" t="s">
        <v>33</v>
      </c>
      <c r="P137" s="128" t="s">
        <v>44</v>
      </c>
      <c r="Q137" s="189" t="s">
        <v>680</v>
      </c>
      <c r="R137" s="132" t="s">
        <v>63</v>
      </c>
    </row>
    <row r="138" spans="1:18" s="188" customFormat="1"/>
    <row r="139" spans="1:18" s="188" customFormat="1"/>
    <row r="140" spans="1:18" s="188" customFormat="1"/>
    <row r="141" spans="1:18" s="188" customFormat="1"/>
    <row r="142" spans="1:18" s="188" customFormat="1"/>
    <row r="143" spans="1:18" s="188" customFormat="1"/>
    <row r="144" spans="1:18" s="188" customFormat="1"/>
  </sheetData>
  <sheetProtection algorithmName="SHA-512" hashValue="IHYMt09jVQq+VbrLMkdKfKXmyFNX1OHKs6NaJSDrmAslEA/hPBo1es4EVSAXg78b1iG28HspGEJDglUEms/2YQ==" saltValue="hqH9va3wHmmgAer1tlS6Gw==" spinCount="100000" sheet="1" objects="1" scenarios="1"/>
  <dataValidations count="1">
    <dataValidation type="list" allowBlank="1" showInputMessage="1" showErrorMessage="1" sqref="O64:P64 O54:P54 F64 O75:P75 O104:P10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'C:\Users\plskova\AppData\Local\Microsoft\Windows\INetCache\Content.Outlook\ZU7I72RB\[ImP_ZS7_v3.0_RV13.3.2025 (002).xlsx]Zoznamy'!#REF!</xm:f>
          </x14:formula1>
          <xm:sqref>N51:N134 N2:P4 N8:P8 N26:P27 N32:P32 N34:P35 N38:P38 O51:P53 N10:P20 O55:P63 O65:P74 O76:P103 O105:P134 N40:P43 F2:F4 F8 F26:F27 F32 F34:F35 F38 F10:F20 F51:F63 F40:F43 F65:F134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pageSetUpPr fitToPage="1"/>
  </sheetPr>
  <dimension ref="A1:AC184"/>
  <sheetViews>
    <sheetView showGridLines="0" zoomScale="70" zoomScaleNormal="70" workbookViewId="0">
      <pane ySplit="1" topLeftCell="A2" activePane="bottomLeft" state="frozen"/>
      <selection pane="bottomLeft" activeCell="D4" sqref="D4"/>
    </sheetView>
  </sheetViews>
  <sheetFormatPr defaultColWidth="9.1796875" defaultRowHeight="14" outlineLevelCol="1"/>
  <cols>
    <col min="1" max="1" width="18.81640625" style="63" bestFit="1" customWidth="1"/>
    <col min="2" max="2" width="17.1796875" style="63" bestFit="1" customWidth="1"/>
    <col min="3" max="3" width="12.54296875" style="63" bestFit="1" customWidth="1"/>
    <col min="4" max="4" width="54.1796875" style="63" bestFit="1" customWidth="1"/>
    <col min="5" max="5" width="12.26953125" style="64" customWidth="1"/>
    <col min="6" max="6" width="14.81640625" style="63" customWidth="1"/>
    <col min="7" max="7" width="30.26953125" style="26" customWidth="1"/>
    <col min="8" max="8" width="55.1796875" style="26" bestFit="1" customWidth="1"/>
    <col min="9" max="9" width="49.453125" style="26" bestFit="1" customWidth="1"/>
    <col min="10" max="10" width="81.26953125" style="26" bestFit="1" customWidth="1"/>
    <col min="11" max="11" width="49.26953125" style="26" bestFit="1" customWidth="1"/>
    <col min="12" max="12" width="45.54296875" style="26" bestFit="1" customWidth="1"/>
    <col min="13" max="13" width="57.1796875" style="26" customWidth="1"/>
    <col min="14" max="14" width="15.1796875" style="63" customWidth="1"/>
    <col min="15" max="15" width="19.81640625" style="64" customWidth="1"/>
    <col min="16" max="16" width="52.453125" style="64" customWidth="1"/>
    <col min="17" max="17" width="84.1796875" style="64" customWidth="1"/>
    <col min="18" max="18" width="22.453125" style="16" customWidth="1" outlineLevel="1"/>
    <col min="19" max="19" width="9.1796875" style="16" outlineLevel="1"/>
    <col min="20" max="28" width="9.1796875" style="16"/>
    <col min="29" max="29" width="11.453125" style="16" customWidth="1"/>
    <col min="30" max="16384" width="9.1796875" style="16"/>
  </cols>
  <sheetData>
    <row r="1" spans="1:29" s="184" customFormat="1" ht="31">
      <c r="A1" s="180" t="s">
        <v>1</v>
      </c>
      <c r="B1" s="180" t="s">
        <v>4</v>
      </c>
      <c r="C1" s="180" t="s">
        <v>3</v>
      </c>
      <c r="D1" s="180" t="s">
        <v>5</v>
      </c>
      <c r="E1" s="180" t="s">
        <v>2</v>
      </c>
      <c r="F1" s="180" t="s">
        <v>6</v>
      </c>
      <c r="G1" s="180" t="s">
        <v>7</v>
      </c>
      <c r="H1" s="180" t="s">
        <v>8</v>
      </c>
      <c r="I1" s="180" t="s">
        <v>9</v>
      </c>
      <c r="J1" s="181" t="s">
        <v>10</v>
      </c>
      <c r="K1" s="180" t="s">
        <v>11</v>
      </c>
      <c r="L1" s="181" t="s">
        <v>12</v>
      </c>
      <c r="M1" s="182" t="s">
        <v>13</v>
      </c>
      <c r="N1" s="180" t="s">
        <v>14</v>
      </c>
      <c r="O1" s="182" t="s">
        <v>15</v>
      </c>
      <c r="P1" s="183" t="s">
        <v>17</v>
      </c>
      <c r="Q1" s="183" t="s">
        <v>18</v>
      </c>
    </row>
    <row r="2" spans="1:29" s="17" customFormat="1" ht="154">
      <c r="A2" s="11" t="s">
        <v>19</v>
      </c>
      <c r="B2" s="12" t="s">
        <v>22</v>
      </c>
      <c r="C2" s="13" t="s">
        <v>21</v>
      </c>
      <c r="D2" s="11" t="s">
        <v>23</v>
      </c>
      <c r="E2" s="12" t="s">
        <v>20</v>
      </c>
      <c r="F2" s="11" t="s">
        <v>24</v>
      </c>
      <c r="G2" s="11" t="s">
        <v>25</v>
      </c>
      <c r="H2" s="14" t="s">
        <v>26</v>
      </c>
      <c r="I2" s="14" t="s">
        <v>27</v>
      </c>
      <c r="J2" s="14" t="s">
        <v>28</v>
      </c>
      <c r="K2" s="14" t="s">
        <v>29</v>
      </c>
      <c r="L2" s="14" t="s">
        <v>30</v>
      </c>
      <c r="M2" s="14" t="s">
        <v>31</v>
      </c>
      <c r="N2" s="15" t="s">
        <v>32</v>
      </c>
      <c r="O2" s="11" t="s">
        <v>33</v>
      </c>
      <c r="P2" s="11"/>
      <c r="Q2" s="11" t="s">
        <v>35</v>
      </c>
      <c r="R2" s="16"/>
      <c r="S2" s="16"/>
      <c r="T2" s="16"/>
      <c r="U2" s="16"/>
      <c r="V2" s="16"/>
      <c r="W2" s="16"/>
      <c r="X2" s="16"/>
      <c r="Y2" s="16"/>
      <c r="Z2" s="16"/>
      <c r="AA2" s="16"/>
      <c r="AB2" s="16"/>
      <c r="AC2" s="16"/>
    </row>
    <row r="3" spans="1:29" s="17" customFormat="1" ht="42">
      <c r="A3" s="14" t="s">
        <v>36</v>
      </c>
      <c r="B3" s="12" t="s">
        <v>22</v>
      </c>
      <c r="C3" s="13" t="s">
        <v>21</v>
      </c>
      <c r="D3" s="11" t="s">
        <v>38</v>
      </c>
      <c r="E3" s="12" t="s">
        <v>37</v>
      </c>
      <c r="F3" s="11" t="s">
        <v>24</v>
      </c>
      <c r="G3" s="11" t="s">
        <v>39</v>
      </c>
      <c r="H3" s="14" t="s">
        <v>40</v>
      </c>
      <c r="I3" s="14" t="s">
        <v>36</v>
      </c>
      <c r="J3" s="14" t="s">
        <v>41</v>
      </c>
      <c r="K3" s="14" t="s">
        <v>42</v>
      </c>
      <c r="L3" s="14" t="s">
        <v>30</v>
      </c>
      <c r="M3" s="14" t="s">
        <v>43</v>
      </c>
      <c r="N3" s="15" t="s">
        <v>32</v>
      </c>
      <c r="O3" s="11" t="s">
        <v>33</v>
      </c>
      <c r="P3" s="11"/>
      <c r="Q3" s="11"/>
      <c r="R3" s="16"/>
      <c r="S3" s="16"/>
      <c r="T3" s="16"/>
      <c r="U3" s="16"/>
      <c r="V3" s="16"/>
      <c r="W3" s="16"/>
      <c r="X3" s="16"/>
      <c r="Y3" s="16"/>
      <c r="Z3" s="16"/>
      <c r="AA3" s="16"/>
      <c r="AB3" s="16"/>
      <c r="AC3" s="16"/>
    </row>
    <row r="4" spans="1:29" s="17" customFormat="1" ht="42">
      <c r="A4" s="11"/>
      <c r="B4" s="12" t="s">
        <v>22</v>
      </c>
      <c r="C4" s="13" t="s">
        <v>21</v>
      </c>
      <c r="D4" s="11" t="s">
        <v>46</v>
      </c>
      <c r="E4" s="12" t="s">
        <v>45</v>
      </c>
      <c r="F4" s="11" t="s">
        <v>47</v>
      </c>
      <c r="G4" s="11" t="s">
        <v>48</v>
      </c>
      <c r="H4" s="14" t="s">
        <v>49</v>
      </c>
      <c r="I4" s="14" t="s">
        <v>30</v>
      </c>
      <c r="J4" s="14" t="s">
        <v>30</v>
      </c>
      <c r="K4" s="14" t="s">
        <v>30</v>
      </c>
      <c r="L4" s="14" t="s">
        <v>30</v>
      </c>
      <c r="M4" s="14" t="s">
        <v>30</v>
      </c>
      <c r="N4" s="15" t="s">
        <v>32</v>
      </c>
      <c r="O4" s="11" t="s">
        <v>50</v>
      </c>
      <c r="P4" s="11" t="s">
        <v>51</v>
      </c>
      <c r="Q4" s="11"/>
      <c r="R4" s="16"/>
      <c r="S4" s="16"/>
      <c r="T4" s="16"/>
      <c r="U4" s="16"/>
      <c r="V4" s="16"/>
      <c r="W4" s="16"/>
      <c r="X4" s="16"/>
      <c r="Y4" s="16"/>
      <c r="Z4" s="16"/>
      <c r="AA4" s="16"/>
      <c r="AB4" s="16"/>
      <c r="AC4" s="16"/>
    </row>
    <row r="5" spans="1:29" s="17" customFormat="1" ht="42">
      <c r="A5" s="90" t="s">
        <v>52</v>
      </c>
      <c r="B5" s="91" t="s">
        <v>55</v>
      </c>
      <c r="C5" s="92" t="s">
        <v>54</v>
      </c>
      <c r="D5" s="91" t="s">
        <v>96</v>
      </c>
      <c r="E5" s="91" t="s">
        <v>53</v>
      </c>
      <c r="F5" s="90" t="s">
        <v>24</v>
      </c>
      <c r="G5" s="90" t="s">
        <v>700</v>
      </c>
      <c r="H5" s="93" t="s">
        <v>701</v>
      </c>
      <c r="I5" s="93" t="s">
        <v>52</v>
      </c>
      <c r="J5" s="93" t="s">
        <v>652</v>
      </c>
      <c r="K5" s="93" t="s">
        <v>61</v>
      </c>
      <c r="L5" s="93" t="s">
        <v>30</v>
      </c>
      <c r="M5" s="93" t="s">
        <v>62</v>
      </c>
      <c r="N5" s="94" t="s">
        <v>32</v>
      </c>
      <c r="O5" s="90" t="s">
        <v>33</v>
      </c>
      <c r="P5" s="90"/>
      <c r="Q5" s="90" t="s">
        <v>64</v>
      </c>
      <c r="R5" s="16"/>
      <c r="S5" s="16"/>
      <c r="T5" s="16"/>
      <c r="U5" s="16"/>
      <c r="V5" s="16"/>
      <c r="W5" s="16"/>
      <c r="X5" s="16"/>
      <c r="Y5" s="16"/>
      <c r="Z5" s="16"/>
      <c r="AA5" s="16"/>
      <c r="AB5" s="16"/>
      <c r="AC5" s="16"/>
    </row>
    <row r="6" spans="1:29" s="98" customFormat="1" ht="56">
      <c r="A6" s="95" t="s">
        <v>52</v>
      </c>
      <c r="B6" s="95" t="s">
        <v>55</v>
      </c>
      <c r="C6" s="96" t="s">
        <v>54</v>
      </c>
      <c r="D6" s="95" t="s">
        <v>56</v>
      </c>
      <c r="E6" s="95" t="s">
        <v>53</v>
      </c>
      <c r="F6" s="95" t="s">
        <v>24</v>
      </c>
      <c r="G6" s="95" t="s">
        <v>57</v>
      </c>
      <c r="H6" s="95" t="s">
        <v>58</v>
      </c>
      <c r="I6" s="95" t="s">
        <v>59</v>
      </c>
      <c r="J6" s="95" t="s">
        <v>60</v>
      </c>
      <c r="K6" s="95" t="s">
        <v>61</v>
      </c>
      <c r="L6" s="95" t="s">
        <v>30</v>
      </c>
      <c r="M6" s="95" t="s">
        <v>62</v>
      </c>
      <c r="N6" s="95" t="s">
        <v>32</v>
      </c>
      <c r="O6" s="95" t="s">
        <v>33</v>
      </c>
      <c r="P6" s="95" t="s">
        <v>63</v>
      </c>
      <c r="Q6" s="95" t="s">
        <v>64</v>
      </c>
      <c r="R6" s="97"/>
      <c r="S6" s="97"/>
      <c r="T6" s="97"/>
      <c r="U6" s="97"/>
      <c r="V6" s="97"/>
      <c r="W6" s="97"/>
      <c r="X6" s="97"/>
      <c r="Y6" s="97"/>
      <c r="Z6" s="97"/>
      <c r="AA6" s="97"/>
      <c r="AB6" s="97"/>
      <c r="AC6" s="97"/>
    </row>
    <row r="7" spans="1:29" s="98" customFormat="1" ht="56">
      <c r="A7" s="95" t="s">
        <v>52</v>
      </c>
      <c r="B7" s="95" t="s">
        <v>55</v>
      </c>
      <c r="C7" s="96" t="s">
        <v>54</v>
      </c>
      <c r="D7" s="95" t="s">
        <v>56</v>
      </c>
      <c r="E7" s="95" t="s">
        <v>65</v>
      </c>
      <c r="F7" s="95" t="s">
        <v>24</v>
      </c>
      <c r="G7" s="95" t="s">
        <v>66</v>
      </c>
      <c r="H7" s="95" t="s">
        <v>67</v>
      </c>
      <c r="I7" s="95" t="s">
        <v>59</v>
      </c>
      <c r="J7" s="95" t="s">
        <v>60</v>
      </c>
      <c r="K7" s="95" t="s">
        <v>61</v>
      </c>
      <c r="L7" s="95" t="s">
        <v>30</v>
      </c>
      <c r="M7" s="95" t="s">
        <v>62</v>
      </c>
      <c r="N7" s="95" t="s">
        <v>68</v>
      </c>
      <c r="O7" s="95" t="s">
        <v>33</v>
      </c>
      <c r="P7" s="95" t="s">
        <v>63</v>
      </c>
      <c r="Q7" s="95" t="s">
        <v>63</v>
      </c>
      <c r="R7" s="97"/>
      <c r="S7" s="97"/>
      <c r="T7" s="97"/>
      <c r="U7" s="97"/>
      <c r="V7" s="97"/>
      <c r="W7" s="97"/>
      <c r="X7" s="97"/>
      <c r="Y7" s="97"/>
      <c r="Z7" s="97"/>
      <c r="AA7" s="97"/>
      <c r="AB7" s="97"/>
      <c r="AC7" s="97"/>
    </row>
    <row r="8" spans="1:29" s="98" customFormat="1" ht="56">
      <c r="A8" s="95" t="s">
        <v>52</v>
      </c>
      <c r="B8" s="95" t="s">
        <v>55</v>
      </c>
      <c r="C8" s="96" t="s">
        <v>54</v>
      </c>
      <c r="D8" s="95" t="s">
        <v>56</v>
      </c>
      <c r="E8" s="95" t="s">
        <v>69</v>
      </c>
      <c r="F8" s="95" t="s">
        <v>24</v>
      </c>
      <c r="G8" s="95" t="s">
        <v>70</v>
      </c>
      <c r="H8" s="95" t="s">
        <v>71</v>
      </c>
      <c r="I8" s="95" t="s">
        <v>59</v>
      </c>
      <c r="J8" s="95" t="s">
        <v>60</v>
      </c>
      <c r="K8" s="95" t="s">
        <v>61</v>
      </c>
      <c r="L8" s="95" t="s">
        <v>30</v>
      </c>
      <c r="M8" s="95" t="s">
        <v>62</v>
      </c>
      <c r="N8" s="95" t="s">
        <v>68</v>
      </c>
      <c r="O8" s="95" t="s">
        <v>33</v>
      </c>
      <c r="P8" s="95" t="s">
        <v>63</v>
      </c>
      <c r="Q8" s="95" t="s">
        <v>63</v>
      </c>
      <c r="R8" s="97"/>
      <c r="S8" s="97"/>
      <c r="T8" s="97"/>
      <c r="U8" s="97"/>
      <c r="V8" s="97"/>
      <c r="W8" s="97"/>
      <c r="X8" s="97"/>
      <c r="Y8" s="97"/>
      <c r="Z8" s="97"/>
      <c r="AA8" s="97"/>
      <c r="AB8" s="97"/>
      <c r="AC8" s="97"/>
    </row>
    <row r="9" spans="1:29" s="17" customFormat="1" ht="70">
      <c r="A9" s="11" t="s">
        <v>72</v>
      </c>
      <c r="B9" s="12" t="s">
        <v>55</v>
      </c>
      <c r="C9" s="13" t="s">
        <v>54</v>
      </c>
      <c r="D9" s="18" t="s">
        <v>74</v>
      </c>
      <c r="E9" s="12" t="s">
        <v>73</v>
      </c>
      <c r="F9" s="11" t="s">
        <v>75</v>
      </c>
      <c r="G9" s="11" t="s">
        <v>76</v>
      </c>
      <c r="H9" s="14" t="s">
        <v>77</v>
      </c>
      <c r="I9" s="14" t="s">
        <v>702</v>
      </c>
      <c r="J9" s="19" t="s">
        <v>79</v>
      </c>
      <c r="K9" s="14" t="s">
        <v>30</v>
      </c>
      <c r="L9" s="146" t="s">
        <v>703</v>
      </c>
      <c r="M9" s="14" t="s">
        <v>30</v>
      </c>
      <c r="N9" s="15" t="s">
        <v>68</v>
      </c>
      <c r="O9" s="11" t="s">
        <v>33</v>
      </c>
      <c r="P9" s="11"/>
      <c r="Q9" s="11"/>
      <c r="R9" s="16"/>
      <c r="S9" s="16"/>
      <c r="T9" s="16"/>
      <c r="U9" s="16"/>
      <c r="V9" s="16"/>
      <c r="W9" s="16"/>
      <c r="X9" s="16"/>
      <c r="Y9" s="16"/>
      <c r="Z9" s="16"/>
      <c r="AA9" s="16"/>
      <c r="AB9" s="16"/>
      <c r="AC9" s="16"/>
    </row>
    <row r="10" spans="1:29" s="98" customFormat="1" ht="42">
      <c r="A10" s="100" t="s">
        <v>52</v>
      </c>
      <c r="B10" s="100" t="s">
        <v>82</v>
      </c>
      <c r="C10" s="101" t="s">
        <v>54</v>
      </c>
      <c r="D10" s="100" t="s">
        <v>74</v>
      </c>
      <c r="E10" s="100" t="s">
        <v>81</v>
      </c>
      <c r="F10" s="100" t="s">
        <v>75</v>
      </c>
      <c r="G10" s="100" t="s">
        <v>83</v>
      </c>
      <c r="H10" s="100" t="s">
        <v>84</v>
      </c>
      <c r="I10" s="100" t="s">
        <v>59</v>
      </c>
      <c r="J10" s="100" t="s">
        <v>85</v>
      </c>
      <c r="K10" s="100" t="s">
        <v>86</v>
      </c>
      <c r="L10" s="100" t="s">
        <v>63</v>
      </c>
      <c r="M10" s="100" t="s">
        <v>30</v>
      </c>
      <c r="N10" s="100" t="s">
        <v>68</v>
      </c>
      <c r="O10" s="100" t="s">
        <v>33</v>
      </c>
      <c r="P10" s="100" t="s">
        <v>63</v>
      </c>
      <c r="Q10" s="100" t="s">
        <v>63</v>
      </c>
      <c r="R10" s="97"/>
      <c r="S10" s="97"/>
      <c r="T10" s="97"/>
      <c r="U10" s="97"/>
      <c r="V10" s="97"/>
      <c r="W10" s="97"/>
      <c r="X10" s="97"/>
      <c r="Y10" s="97"/>
      <c r="Z10" s="97"/>
      <c r="AA10" s="97"/>
      <c r="AB10" s="97"/>
      <c r="AC10" s="97"/>
    </row>
    <row r="11" spans="1:29" s="17" customFormat="1" ht="56">
      <c r="A11" s="11" t="s">
        <v>87</v>
      </c>
      <c r="B11" s="12" t="s">
        <v>55</v>
      </c>
      <c r="C11" s="13" t="s">
        <v>54</v>
      </c>
      <c r="D11" s="18" t="s">
        <v>74</v>
      </c>
      <c r="E11" s="12" t="s">
        <v>88</v>
      </c>
      <c r="F11" s="11" t="s">
        <v>75</v>
      </c>
      <c r="G11" s="11" t="s">
        <v>89</v>
      </c>
      <c r="H11" s="19" t="s">
        <v>704</v>
      </c>
      <c r="I11" s="14" t="s">
        <v>91</v>
      </c>
      <c r="J11" s="14" t="s">
        <v>92</v>
      </c>
      <c r="K11" s="14" t="s">
        <v>93</v>
      </c>
      <c r="L11" s="14" t="s">
        <v>30</v>
      </c>
      <c r="M11" s="14" t="s">
        <v>30</v>
      </c>
      <c r="N11" s="15" t="s">
        <v>68</v>
      </c>
      <c r="O11" s="11" t="s">
        <v>50</v>
      </c>
      <c r="P11" s="11"/>
      <c r="Q11" s="11" t="s">
        <v>94</v>
      </c>
      <c r="R11" s="16"/>
      <c r="S11" s="16"/>
      <c r="T11" s="16"/>
      <c r="U11" s="16"/>
      <c r="V11" s="16"/>
      <c r="W11" s="16"/>
      <c r="X11" s="16"/>
      <c r="Y11" s="16"/>
      <c r="Z11" s="16"/>
      <c r="AA11" s="16"/>
      <c r="AB11" s="16"/>
      <c r="AC11" s="16"/>
    </row>
    <row r="12" spans="1:29" s="17" customFormat="1" ht="56">
      <c r="A12" s="11" t="s">
        <v>87</v>
      </c>
      <c r="B12" s="12" t="s">
        <v>55</v>
      </c>
      <c r="C12" s="13" t="s">
        <v>54</v>
      </c>
      <c r="D12" s="18" t="s">
        <v>96</v>
      </c>
      <c r="E12" s="12" t="s">
        <v>95</v>
      </c>
      <c r="F12" s="11" t="s">
        <v>97</v>
      </c>
      <c r="G12" s="11" t="s">
        <v>98</v>
      </c>
      <c r="H12" s="14" t="s">
        <v>705</v>
      </c>
      <c r="I12" s="147" t="s">
        <v>100</v>
      </c>
      <c r="J12" s="148" t="s">
        <v>101</v>
      </c>
      <c r="K12" s="149" t="s">
        <v>102</v>
      </c>
      <c r="L12" s="103" t="s">
        <v>30</v>
      </c>
      <c r="M12" s="14" t="s">
        <v>30</v>
      </c>
      <c r="N12" s="15" t="s">
        <v>68</v>
      </c>
      <c r="O12" s="11" t="s">
        <v>50</v>
      </c>
      <c r="P12" s="11" t="s">
        <v>103</v>
      </c>
      <c r="Q12" s="11" t="s">
        <v>104</v>
      </c>
      <c r="R12" s="16"/>
      <c r="S12" s="16"/>
      <c r="T12" s="16"/>
      <c r="U12" s="16"/>
      <c r="V12" s="16"/>
      <c r="W12" s="16"/>
      <c r="X12" s="16"/>
      <c r="Y12" s="16"/>
      <c r="Z12" s="16"/>
      <c r="AA12" s="16"/>
      <c r="AB12" s="16"/>
      <c r="AC12" s="16"/>
    </row>
    <row r="13" spans="1:29" ht="70">
      <c r="A13" s="21" t="s">
        <v>105</v>
      </c>
      <c r="B13" s="12" t="s">
        <v>22</v>
      </c>
      <c r="C13" s="13" t="s">
        <v>54</v>
      </c>
      <c r="D13" s="18" t="s">
        <v>96</v>
      </c>
      <c r="E13" s="12" t="s">
        <v>106</v>
      </c>
      <c r="F13" s="11" t="s">
        <v>24</v>
      </c>
      <c r="G13" s="11" t="s">
        <v>107</v>
      </c>
      <c r="H13" s="14" t="s">
        <v>108</v>
      </c>
      <c r="I13" s="14" t="s">
        <v>27</v>
      </c>
      <c r="J13" s="14" t="s">
        <v>109</v>
      </c>
      <c r="K13" s="14" t="s">
        <v>42</v>
      </c>
      <c r="L13" s="14" t="s">
        <v>30</v>
      </c>
      <c r="M13" s="14" t="s">
        <v>110</v>
      </c>
      <c r="N13" s="15" t="s">
        <v>32</v>
      </c>
      <c r="O13" s="11" t="s">
        <v>33</v>
      </c>
      <c r="P13" s="11"/>
      <c r="Q13" s="11" t="s">
        <v>111</v>
      </c>
    </row>
    <row r="14" spans="1:29" ht="70">
      <c r="A14" s="104" t="s">
        <v>52</v>
      </c>
      <c r="B14" s="12" t="s">
        <v>55</v>
      </c>
      <c r="C14" s="13" t="s">
        <v>54</v>
      </c>
      <c r="D14" s="18" t="s">
        <v>96</v>
      </c>
      <c r="E14" s="12" t="s">
        <v>112</v>
      </c>
      <c r="F14" s="11" t="s">
        <v>113</v>
      </c>
      <c r="G14" s="11" t="s">
        <v>114</v>
      </c>
      <c r="H14" s="14" t="s">
        <v>115</v>
      </c>
      <c r="I14" s="150" t="s">
        <v>59</v>
      </c>
      <c r="J14" s="151" t="s">
        <v>116</v>
      </c>
      <c r="K14" s="151" t="s">
        <v>117</v>
      </c>
      <c r="L14" s="14" t="s">
        <v>706</v>
      </c>
      <c r="M14" s="14" t="s">
        <v>118</v>
      </c>
      <c r="N14" s="15" t="s">
        <v>32</v>
      </c>
      <c r="O14" s="11" t="s">
        <v>33</v>
      </c>
      <c r="P14" s="11"/>
      <c r="Q14" s="11" t="s">
        <v>119</v>
      </c>
    </row>
    <row r="15" spans="1:29" ht="42">
      <c r="A15" s="21"/>
      <c r="B15" s="12" t="s">
        <v>22</v>
      </c>
      <c r="C15" s="13" t="s">
        <v>54</v>
      </c>
      <c r="D15" s="18" t="s">
        <v>96</v>
      </c>
      <c r="E15" s="12" t="s">
        <v>120</v>
      </c>
      <c r="F15" s="11" t="s">
        <v>113</v>
      </c>
      <c r="G15" s="11" t="s">
        <v>121</v>
      </c>
      <c r="H15" s="14" t="s">
        <v>122</v>
      </c>
      <c r="I15" s="14" t="s">
        <v>27</v>
      </c>
      <c r="J15" s="14" t="s">
        <v>123</v>
      </c>
      <c r="K15" s="14" t="s">
        <v>124</v>
      </c>
      <c r="L15" s="14" t="s">
        <v>706</v>
      </c>
      <c r="M15" s="14" t="s">
        <v>125</v>
      </c>
      <c r="N15" s="15" t="s">
        <v>32</v>
      </c>
      <c r="O15" s="11" t="s">
        <v>33</v>
      </c>
      <c r="P15" s="11"/>
      <c r="Q15" s="11"/>
    </row>
    <row r="16" spans="1:29" s="106" customFormat="1" ht="42">
      <c r="A16" s="90"/>
      <c r="B16" s="91" t="s">
        <v>22</v>
      </c>
      <c r="C16" s="92" t="s">
        <v>54</v>
      </c>
      <c r="D16" s="91" t="s">
        <v>96</v>
      </c>
      <c r="E16" s="91" t="s">
        <v>707</v>
      </c>
      <c r="F16" s="90" t="s">
        <v>113</v>
      </c>
      <c r="G16" s="90" t="s">
        <v>708</v>
      </c>
      <c r="H16" s="93" t="s">
        <v>709</v>
      </c>
      <c r="I16" s="93" t="s">
        <v>27</v>
      </c>
      <c r="J16" s="93" t="s">
        <v>123</v>
      </c>
      <c r="K16" s="93" t="s">
        <v>124</v>
      </c>
      <c r="L16" s="105" t="s">
        <v>706</v>
      </c>
      <c r="M16" s="93" t="s">
        <v>125</v>
      </c>
      <c r="N16" s="94" t="s">
        <v>32</v>
      </c>
      <c r="O16" s="90" t="s">
        <v>33</v>
      </c>
      <c r="P16" s="90"/>
      <c r="Q16" s="90"/>
    </row>
    <row r="17" spans="1:29" s="106" customFormat="1" ht="70">
      <c r="A17" s="90"/>
      <c r="B17" s="91" t="s">
        <v>148</v>
      </c>
      <c r="C17" s="92" t="s">
        <v>54</v>
      </c>
      <c r="D17" s="91" t="s">
        <v>96</v>
      </c>
      <c r="E17" s="91" t="s">
        <v>710</v>
      </c>
      <c r="F17" s="90" t="s">
        <v>113</v>
      </c>
      <c r="G17" s="90" t="s">
        <v>114</v>
      </c>
      <c r="H17" s="93" t="s">
        <v>711</v>
      </c>
      <c r="I17" s="93" t="s">
        <v>149</v>
      </c>
      <c r="J17" s="93" t="s">
        <v>712</v>
      </c>
      <c r="K17" s="93" t="s">
        <v>713</v>
      </c>
      <c r="L17" s="105" t="s">
        <v>706</v>
      </c>
      <c r="M17" s="93" t="s">
        <v>118</v>
      </c>
      <c r="N17" s="94" t="s">
        <v>32</v>
      </c>
      <c r="O17" s="90" t="s">
        <v>33</v>
      </c>
      <c r="P17" s="90"/>
      <c r="Q17" s="90" t="s">
        <v>153</v>
      </c>
    </row>
    <row r="18" spans="1:29" ht="42">
      <c r="A18" s="21" t="s">
        <v>105</v>
      </c>
      <c r="B18" s="12" t="s">
        <v>127</v>
      </c>
      <c r="C18" s="13" t="s">
        <v>54</v>
      </c>
      <c r="D18" s="12" t="s">
        <v>128</v>
      </c>
      <c r="E18" s="12" t="s">
        <v>126</v>
      </c>
      <c r="F18" s="11" t="s">
        <v>47</v>
      </c>
      <c r="G18" s="11" t="s">
        <v>129</v>
      </c>
      <c r="H18" s="14" t="s">
        <v>130</v>
      </c>
      <c r="I18" s="14" t="s">
        <v>131</v>
      </c>
      <c r="J18" s="14" t="s">
        <v>109</v>
      </c>
      <c r="K18" s="14" t="s">
        <v>132</v>
      </c>
      <c r="L18" s="22" t="s">
        <v>621</v>
      </c>
      <c r="M18" s="14" t="s">
        <v>133</v>
      </c>
      <c r="N18" s="15" t="s">
        <v>32</v>
      </c>
      <c r="O18" s="11" t="s">
        <v>33</v>
      </c>
      <c r="P18" s="11"/>
      <c r="Q18" s="11"/>
    </row>
    <row r="19" spans="1:29" ht="42">
      <c r="A19" s="21"/>
      <c r="B19" s="12" t="s">
        <v>22</v>
      </c>
      <c r="C19" s="13" t="s">
        <v>135</v>
      </c>
      <c r="D19" s="11" t="s">
        <v>136</v>
      </c>
      <c r="E19" s="12" t="s">
        <v>134</v>
      </c>
      <c r="F19" s="14" t="s">
        <v>113</v>
      </c>
      <c r="G19" s="11" t="s">
        <v>137</v>
      </c>
      <c r="H19" s="14" t="s">
        <v>138</v>
      </c>
      <c r="I19" s="14" t="s">
        <v>27</v>
      </c>
      <c r="J19" s="14" t="s">
        <v>123</v>
      </c>
      <c r="K19" s="14" t="s">
        <v>139</v>
      </c>
      <c r="L19" s="14" t="s">
        <v>706</v>
      </c>
      <c r="M19" s="14" t="s">
        <v>125</v>
      </c>
      <c r="N19" s="23" t="s">
        <v>32</v>
      </c>
      <c r="O19" s="11" t="s">
        <v>33</v>
      </c>
      <c r="P19" s="11"/>
      <c r="Q19" s="11"/>
    </row>
    <row r="20" spans="1:29" ht="42">
      <c r="A20" s="104" t="s">
        <v>52</v>
      </c>
      <c r="B20" s="12" t="s">
        <v>55</v>
      </c>
      <c r="C20" s="13" t="s">
        <v>135</v>
      </c>
      <c r="D20" s="11" t="s">
        <v>136</v>
      </c>
      <c r="E20" s="12" t="s">
        <v>140</v>
      </c>
      <c r="F20" s="11" t="s">
        <v>113</v>
      </c>
      <c r="G20" s="11" t="s">
        <v>114</v>
      </c>
      <c r="H20" s="14" t="s">
        <v>141</v>
      </c>
      <c r="I20" s="150" t="s">
        <v>59</v>
      </c>
      <c r="J20" s="151" t="s">
        <v>116</v>
      </c>
      <c r="K20" s="151" t="s">
        <v>142</v>
      </c>
      <c r="L20" s="14" t="s">
        <v>706</v>
      </c>
      <c r="M20" s="14" t="s">
        <v>143</v>
      </c>
      <c r="N20" s="15" t="s">
        <v>32</v>
      </c>
      <c r="O20" s="11" t="s">
        <v>33</v>
      </c>
      <c r="P20" s="11"/>
      <c r="Q20" s="11"/>
    </row>
    <row r="21" spans="1:29" ht="42">
      <c r="A21" s="21"/>
      <c r="B21" s="12" t="s">
        <v>22</v>
      </c>
      <c r="C21" s="13" t="s">
        <v>135</v>
      </c>
      <c r="D21" s="11" t="s">
        <v>136</v>
      </c>
      <c r="E21" s="12" t="s">
        <v>144</v>
      </c>
      <c r="F21" s="11" t="s">
        <v>113</v>
      </c>
      <c r="G21" s="11" t="s">
        <v>145</v>
      </c>
      <c r="H21" s="14" t="s">
        <v>714</v>
      </c>
      <c r="I21" s="14" t="s">
        <v>27</v>
      </c>
      <c r="J21" s="14" t="s">
        <v>123</v>
      </c>
      <c r="K21" s="14" t="s">
        <v>139</v>
      </c>
      <c r="L21" s="14" t="s">
        <v>706</v>
      </c>
      <c r="M21" s="14" t="s">
        <v>125</v>
      </c>
      <c r="N21" s="15" t="s">
        <v>32</v>
      </c>
      <c r="O21" s="11" t="s">
        <v>33</v>
      </c>
      <c r="P21" s="11"/>
      <c r="Q21" s="11"/>
    </row>
    <row r="22" spans="1:29" ht="42">
      <c r="A22" s="21"/>
      <c r="B22" s="12" t="s">
        <v>148</v>
      </c>
      <c r="C22" s="13" t="s">
        <v>135</v>
      </c>
      <c r="D22" s="11" t="s">
        <v>136</v>
      </c>
      <c r="E22" s="12" t="s">
        <v>147</v>
      </c>
      <c r="F22" s="11" t="s">
        <v>113</v>
      </c>
      <c r="G22" s="11" t="s">
        <v>114</v>
      </c>
      <c r="H22" s="14" t="s">
        <v>715</v>
      </c>
      <c r="I22" s="14" t="s">
        <v>149</v>
      </c>
      <c r="J22" s="14" t="s">
        <v>150</v>
      </c>
      <c r="K22" s="14" t="s">
        <v>151</v>
      </c>
      <c r="L22" s="14" t="s">
        <v>706</v>
      </c>
      <c r="M22" s="14" t="s">
        <v>152</v>
      </c>
      <c r="N22" s="15" t="s">
        <v>32</v>
      </c>
      <c r="O22" s="11" t="s">
        <v>33</v>
      </c>
      <c r="P22" s="11"/>
      <c r="Q22" s="11" t="s">
        <v>153</v>
      </c>
    </row>
    <row r="23" spans="1:29" ht="42">
      <c r="A23" s="21"/>
      <c r="B23" s="18" t="s">
        <v>148</v>
      </c>
      <c r="C23" s="24" t="s">
        <v>135</v>
      </c>
      <c r="D23" s="21" t="s">
        <v>136</v>
      </c>
      <c r="E23" s="12" t="s">
        <v>154</v>
      </c>
      <c r="F23" s="21" t="s">
        <v>24</v>
      </c>
      <c r="G23" s="21" t="s">
        <v>155</v>
      </c>
      <c r="H23" s="25" t="s">
        <v>716</v>
      </c>
      <c r="I23" s="25" t="s">
        <v>156</v>
      </c>
      <c r="J23" s="14" t="s">
        <v>157</v>
      </c>
      <c r="K23" s="14" t="s">
        <v>158</v>
      </c>
      <c r="L23" s="14" t="s">
        <v>30</v>
      </c>
      <c r="M23" s="14" t="s">
        <v>159</v>
      </c>
      <c r="N23" s="15" t="s">
        <v>32</v>
      </c>
      <c r="O23" s="11" t="s">
        <v>33</v>
      </c>
      <c r="P23" s="11"/>
      <c r="Q23" s="11" t="s">
        <v>160</v>
      </c>
    </row>
    <row r="24" spans="1:29" ht="42">
      <c r="A24" s="90"/>
      <c r="B24" s="91" t="s">
        <v>55</v>
      </c>
      <c r="C24" s="92" t="s">
        <v>135</v>
      </c>
      <c r="D24" s="90" t="s">
        <v>136</v>
      </c>
      <c r="E24" s="91" t="s">
        <v>161</v>
      </c>
      <c r="F24" s="90" t="s">
        <v>24</v>
      </c>
      <c r="G24" s="90" t="s">
        <v>717</v>
      </c>
      <c r="H24" s="93" t="s">
        <v>718</v>
      </c>
      <c r="I24" s="93" t="s">
        <v>52</v>
      </c>
      <c r="J24" s="93" t="s">
        <v>719</v>
      </c>
      <c r="K24" s="93" t="s">
        <v>165</v>
      </c>
      <c r="L24" s="93" t="s">
        <v>30</v>
      </c>
      <c r="M24" s="93" t="s">
        <v>152</v>
      </c>
      <c r="N24" s="94" t="s">
        <v>32</v>
      </c>
      <c r="O24" s="90" t="s">
        <v>33</v>
      </c>
      <c r="P24" s="107" t="s">
        <v>166</v>
      </c>
      <c r="Q24" s="90"/>
    </row>
    <row r="25" spans="1:29" ht="42">
      <c r="A25" s="100" t="s">
        <v>52</v>
      </c>
      <c r="B25" s="100" t="s">
        <v>55</v>
      </c>
      <c r="C25" s="100" t="s">
        <v>135</v>
      </c>
      <c r="D25" s="100" t="s">
        <v>162</v>
      </c>
      <c r="E25" s="100" t="s">
        <v>161</v>
      </c>
      <c r="F25" s="100" t="s">
        <v>24</v>
      </c>
      <c r="G25" s="100" t="s">
        <v>163</v>
      </c>
      <c r="H25" s="100" t="s">
        <v>164</v>
      </c>
      <c r="I25" s="100" t="s">
        <v>59</v>
      </c>
      <c r="J25" s="100" t="s">
        <v>60</v>
      </c>
      <c r="K25" s="100" t="s">
        <v>165</v>
      </c>
      <c r="L25" s="100" t="s">
        <v>30</v>
      </c>
      <c r="M25" s="100" t="s">
        <v>152</v>
      </c>
      <c r="N25" s="100" t="s">
        <v>32</v>
      </c>
      <c r="O25" s="100" t="s">
        <v>33</v>
      </c>
      <c r="P25" s="100" t="s">
        <v>166</v>
      </c>
      <c r="Q25" s="100" t="s">
        <v>63</v>
      </c>
    </row>
    <row r="26" spans="1:29" ht="42">
      <c r="A26" s="100" t="s">
        <v>52</v>
      </c>
      <c r="B26" s="100" t="s">
        <v>55</v>
      </c>
      <c r="C26" s="100" t="s">
        <v>135</v>
      </c>
      <c r="D26" s="100" t="s">
        <v>162</v>
      </c>
      <c r="E26" s="100" t="s">
        <v>167</v>
      </c>
      <c r="F26" s="100" t="s">
        <v>24</v>
      </c>
      <c r="G26" s="100" t="s">
        <v>168</v>
      </c>
      <c r="H26" s="100" t="s">
        <v>169</v>
      </c>
      <c r="I26" s="100" t="s">
        <v>59</v>
      </c>
      <c r="J26" s="100" t="s">
        <v>60</v>
      </c>
      <c r="K26" s="100" t="s">
        <v>165</v>
      </c>
      <c r="L26" s="100" t="s">
        <v>30</v>
      </c>
      <c r="M26" s="100" t="s">
        <v>152</v>
      </c>
      <c r="N26" s="100" t="s">
        <v>32</v>
      </c>
      <c r="O26" s="100" t="s">
        <v>33</v>
      </c>
      <c r="P26" s="100" t="s">
        <v>166</v>
      </c>
      <c r="Q26" s="100" t="s">
        <v>63</v>
      </c>
    </row>
    <row r="27" spans="1:29" ht="42">
      <c r="A27" s="100" t="s">
        <v>52</v>
      </c>
      <c r="B27" s="100" t="s">
        <v>55</v>
      </c>
      <c r="C27" s="100" t="s">
        <v>135</v>
      </c>
      <c r="D27" s="100" t="s">
        <v>162</v>
      </c>
      <c r="E27" s="100" t="s">
        <v>170</v>
      </c>
      <c r="F27" s="100" t="s">
        <v>24</v>
      </c>
      <c r="G27" s="100" t="s">
        <v>171</v>
      </c>
      <c r="H27" s="100" t="s">
        <v>172</v>
      </c>
      <c r="I27" s="100" t="s">
        <v>59</v>
      </c>
      <c r="J27" s="100" t="s">
        <v>60</v>
      </c>
      <c r="K27" s="100" t="s">
        <v>165</v>
      </c>
      <c r="L27" s="100" t="s">
        <v>30</v>
      </c>
      <c r="M27" s="100" t="s">
        <v>152</v>
      </c>
      <c r="N27" s="100" t="s">
        <v>32</v>
      </c>
      <c r="O27" s="100" t="s">
        <v>33</v>
      </c>
      <c r="P27" s="100" t="s">
        <v>166</v>
      </c>
      <c r="Q27" s="100" t="s">
        <v>63</v>
      </c>
    </row>
    <row r="28" spans="1:29" ht="42">
      <c r="A28" s="100" t="s">
        <v>52</v>
      </c>
      <c r="B28" s="100" t="s">
        <v>55</v>
      </c>
      <c r="C28" s="100" t="s">
        <v>135</v>
      </c>
      <c r="D28" s="100" t="s">
        <v>162</v>
      </c>
      <c r="E28" s="100" t="s">
        <v>173</v>
      </c>
      <c r="F28" s="100" t="s">
        <v>24</v>
      </c>
      <c r="G28" s="100" t="s">
        <v>174</v>
      </c>
      <c r="H28" s="100" t="s">
        <v>175</v>
      </c>
      <c r="I28" s="100" t="s">
        <v>59</v>
      </c>
      <c r="J28" s="100" t="s">
        <v>85</v>
      </c>
      <c r="K28" s="100" t="s">
        <v>59</v>
      </c>
      <c r="L28" s="100" t="s">
        <v>30</v>
      </c>
      <c r="M28" s="100" t="s">
        <v>30</v>
      </c>
      <c r="N28" s="100" t="s">
        <v>68</v>
      </c>
      <c r="O28" s="100" t="s">
        <v>33</v>
      </c>
      <c r="P28" s="100" t="s">
        <v>176</v>
      </c>
      <c r="Q28" s="100" t="s">
        <v>63</v>
      </c>
    </row>
    <row r="29" spans="1:29" ht="56">
      <c r="A29" s="100" t="s">
        <v>52</v>
      </c>
      <c r="B29" s="100" t="s">
        <v>55</v>
      </c>
      <c r="C29" s="100" t="s">
        <v>135</v>
      </c>
      <c r="D29" s="100" t="s">
        <v>162</v>
      </c>
      <c r="E29" s="100" t="s">
        <v>177</v>
      </c>
      <c r="F29" s="100" t="s">
        <v>24</v>
      </c>
      <c r="G29" s="152" t="s">
        <v>720</v>
      </c>
      <c r="H29" s="100" t="s">
        <v>179</v>
      </c>
      <c r="I29" s="100" t="s">
        <v>100</v>
      </c>
      <c r="J29" s="100" t="s">
        <v>180</v>
      </c>
      <c r="K29" s="100" t="s">
        <v>181</v>
      </c>
      <c r="L29" s="100" t="s">
        <v>30</v>
      </c>
      <c r="M29" s="100" t="s">
        <v>30</v>
      </c>
      <c r="N29" s="100" t="s">
        <v>68</v>
      </c>
      <c r="O29" s="100" t="s">
        <v>33</v>
      </c>
      <c r="P29" s="100" t="s">
        <v>176</v>
      </c>
      <c r="Q29" s="100" t="s">
        <v>63</v>
      </c>
    </row>
    <row r="30" spans="1:29" ht="70">
      <c r="A30" s="21" t="s">
        <v>19</v>
      </c>
      <c r="B30" s="12" t="s">
        <v>22</v>
      </c>
      <c r="C30" s="13" t="s">
        <v>183</v>
      </c>
      <c r="D30" s="11" t="s">
        <v>184</v>
      </c>
      <c r="E30" s="12" t="s">
        <v>182</v>
      </c>
      <c r="F30" s="11" t="s">
        <v>24</v>
      </c>
      <c r="G30" s="26" t="s">
        <v>185</v>
      </c>
      <c r="H30" s="14" t="s">
        <v>186</v>
      </c>
      <c r="I30" s="14" t="s">
        <v>187</v>
      </c>
      <c r="J30" s="14" t="s">
        <v>188</v>
      </c>
      <c r="K30" s="14" t="s">
        <v>189</v>
      </c>
      <c r="L30" s="14" t="s">
        <v>30</v>
      </c>
      <c r="M30" s="14" t="s">
        <v>190</v>
      </c>
      <c r="N30" s="15" t="s">
        <v>32</v>
      </c>
      <c r="O30" s="11" t="s">
        <v>33</v>
      </c>
      <c r="P30" s="11"/>
      <c r="Q30" s="11"/>
      <c r="AA30" s="27"/>
      <c r="AB30" s="28"/>
      <c r="AC30" s="28"/>
    </row>
    <row r="31" spans="1:29" ht="42">
      <c r="A31" s="21" t="s">
        <v>191</v>
      </c>
      <c r="B31" s="12" t="s">
        <v>22</v>
      </c>
      <c r="C31" s="13" t="s">
        <v>183</v>
      </c>
      <c r="D31" s="11" t="s">
        <v>184</v>
      </c>
      <c r="E31" s="12" t="s">
        <v>192</v>
      </c>
      <c r="F31" s="11" t="s">
        <v>24</v>
      </c>
      <c r="G31" s="11" t="s">
        <v>193</v>
      </c>
      <c r="H31" s="14" t="s">
        <v>194</v>
      </c>
      <c r="I31" s="14" t="s">
        <v>27</v>
      </c>
      <c r="J31" s="14" t="s">
        <v>195</v>
      </c>
      <c r="K31" s="14" t="s">
        <v>196</v>
      </c>
      <c r="L31" s="14" t="s">
        <v>30</v>
      </c>
      <c r="M31" s="14" t="s">
        <v>190</v>
      </c>
      <c r="N31" s="15" t="s">
        <v>32</v>
      </c>
      <c r="O31" s="11" t="s">
        <v>33</v>
      </c>
      <c r="P31" s="11"/>
      <c r="Q31" s="11" t="s">
        <v>197</v>
      </c>
    </row>
    <row r="32" spans="1:29" ht="84">
      <c r="A32" s="109" t="s">
        <v>52</v>
      </c>
      <c r="B32" s="109" t="s">
        <v>55</v>
      </c>
      <c r="C32" s="110" t="s">
        <v>199</v>
      </c>
      <c r="D32" s="111" t="s">
        <v>200</v>
      </c>
      <c r="E32" s="109" t="s">
        <v>198</v>
      </c>
      <c r="F32" s="111" t="s">
        <v>24</v>
      </c>
      <c r="G32" s="111" t="s">
        <v>721</v>
      </c>
      <c r="H32" s="112" t="s">
        <v>722</v>
      </c>
      <c r="I32" s="112" t="s">
        <v>328</v>
      </c>
      <c r="J32" s="112" t="s">
        <v>329</v>
      </c>
      <c r="K32" s="112" t="s">
        <v>723</v>
      </c>
      <c r="L32" s="112" t="s">
        <v>30</v>
      </c>
      <c r="M32" s="112" t="s">
        <v>724</v>
      </c>
      <c r="N32" s="113" t="s">
        <v>32</v>
      </c>
      <c r="O32" s="111" t="s">
        <v>33</v>
      </c>
      <c r="P32" s="111"/>
      <c r="Q32" s="111" t="s">
        <v>725</v>
      </c>
    </row>
    <row r="33" spans="1:29" ht="42">
      <c r="A33" s="100" t="s">
        <v>52</v>
      </c>
      <c r="B33" s="100" t="s">
        <v>55</v>
      </c>
      <c r="C33" s="101" t="s">
        <v>199</v>
      </c>
      <c r="D33" s="100" t="s">
        <v>200</v>
      </c>
      <c r="E33" s="100" t="s">
        <v>198</v>
      </c>
      <c r="F33" s="100" t="s">
        <v>24</v>
      </c>
      <c r="G33" s="100" t="s">
        <v>201</v>
      </c>
      <c r="H33" s="100" t="s">
        <v>202</v>
      </c>
      <c r="I33" s="100" t="s">
        <v>59</v>
      </c>
      <c r="J33" s="100" t="s">
        <v>60</v>
      </c>
      <c r="K33" s="100" t="s">
        <v>61</v>
      </c>
      <c r="L33" s="100" t="s">
        <v>30</v>
      </c>
      <c r="M33" s="100" t="s">
        <v>62</v>
      </c>
      <c r="N33" s="100" t="s">
        <v>32</v>
      </c>
      <c r="O33" s="100" t="s">
        <v>33</v>
      </c>
      <c r="P33" s="100" t="s">
        <v>63</v>
      </c>
      <c r="Q33" s="100" t="s">
        <v>64</v>
      </c>
    </row>
    <row r="34" spans="1:29" ht="42">
      <c r="A34" s="100" t="s">
        <v>52</v>
      </c>
      <c r="B34" s="100" t="s">
        <v>55</v>
      </c>
      <c r="C34" s="101" t="s">
        <v>199</v>
      </c>
      <c r="D34" s="100" t="s">
        <v>200</v>
      </c>
      <c r="E34" s="100" t="s">
        <v>203</v>
      </c>
      <c r="F34" s="100" t="s">
        <v>24</v>
      </c>
      <c r="G34" s="100" t="s">
        <v>204</v>
      </c>
      <c r="H34" s="100" t="s">
        <v>205</v>
      </c>
      <c r="I34" s="100" t="s">
        <v>59</v>
      </c>
      <c r="J34" s="100" t="s">
        <v>60</v>
      </c>
      <c r="K34" s="100" t="s">
        <v>61</v>
      </c>
      <c r="L34" s="100" t="s">
        <v>30</v>
      </c>
      <c r="M34" s="100" t="s">
        <v>62</v>
      </c>
      <c r="N34" s="100" t="s">
        <v>68</v>
      </c>
      <c r="O34" s="100" t="s">
        <v>33</v>
      </c>
      <c r="P34" s="100" t="s">
        <v>63</v>
      </c>
      <c r="Q34" s="100" t="s">
        <v>63</v>
      </c>
    </row>
    <row r="35" spans="1:29" ht="42">
      <c r="A35" s="100" t="s">
        <v>52</v>
      </c>
      <c r="B35" s="100" t="s">
        <v>55</v>
      </c>
      <c r="C35" s="101" t="s">
        <v>199</v>
      </c>
      <c r="D35" s="100" t="s">
        <v>200</v>
      </c>
      <c r="E35" s="100" t="s">
        <v>206</v>
      </c>
      <c r="F35" s="100" t="s">
        <v>24</v>
      </c>
      <c r="G35" s="100" t="s">
        <v>207</v>
      </c>
      <c r="H35" s="100" t="s">
        <v>208</v>
      </c>
      <c r="I35" s="100" t="s">
        <v>59</v>
      </c>
      <c r="J35" s="100" t="s">
        <v>60</v>
      </c>
      <c r="K35" s="100" t="s">
        <v>61</v>
      </c>
      <c r="L35" s="100" t="s">
        <v>30</v>
      </c>
      <c r="M35" s="100" t="s">
        <v>62</v>
      </c>
      <c r="N35" s="100" t="s">
        <v>68</v>
      </c>
      <c r="O35" s="100" t="s">
        <v>33</v>
      </c>
      <c r="P35" s="100" t="s">
        <v>63</v>
      </c>
      <c r="Q35" s="100" t="s">
        <v>63</v>
      </c>
    </row>
    <row r="36" spans="1:29" ht="56">
      <c r="A36" s="100" t="s">
        <v>209</v>
      </c>
      <c r="B36" s="100" t="s">
        <v>55</v>
      </c>
      <c r="C36" s="101" t="s">
        <v>199</v>
      </c>
      <c r="D36" s="100" t="s">
        <v>200</v>
      </c>
      <c r="E36" s="100" t="s">
        <v>210</v>
      </c>
      <c r="F36" s="100" t="s">
        <v>24</v>
      </c>
      <c r="G36" s="100" t="s">
        <v>211</v>
      </c>
      <c r="H36" s="100" t="s">
        <v>212</v>
      </c>
      <c r="I36" s="100" t="s">
        <v>100</v>
      </c>
      <c r="J36" s="100" t="s">
        <v>213</v>
      </c>
      <c r="K36" s="100" t="s">
        <v>214</v>
      </c>
      <c r="L36" s="100" t="s">
        <v>30</v>
      </c>
      <c r="M36" s="100" t="s">
        <v>30</v>
      </c>
      <c r="N36" s="100" t="s">
        <v>68</v>
      </c>
      <c r="O36" s="100" t="s">
        <v>33</v>
      </c>
      <c r="P36" s="100" t="s">
        <v>63</v>
      </c>
      <c r="Q36" s="100" t="s">
        <v>63</v>
      </c>
    </row>
    <row r="37" spans="1:29" ht="84">
      <c r="A37" s="11" t="s">
        <v>215</v>
      </c>
      <c r="B37" s="12" t="s">
        <v>55</v>
      </c>
      <c r="C37" s="13" t="s">
        <v>199</v>
      </c>
      <c r="D37" s="11" t="s">
        <v>217</v>
      </c>
      <c r="E37" s="12" t="s">
        <v>216</v>
      </c>
      <c r="F37" s="11" t="s">
        <v>75</v>
      </c>
      <c r="G37" s="11" t="s">
        <v>218</v>
      </c>
      <c r="H37" s="14" t="s">
        <v>219</v>
      </c>
      <c r="I37" s="14" t="s">
        <v>702</v>
      </c>
      <c r="J37" s="19" t="s">
        <v>79</v>
      </c>
      <c r="K37" s="14" t="s">
        <v>30</v>
      </c>
      <c r="L37" s="146" t="s">
        <v>703</v>
      </c>
      <c r="M37" s="14" t="s">
        <v>220</v>
      </c>
      <c r="N37" s="15" t="s">
        <v>68</v>
      </c>
      <c r="O37" s="11" t="s">
        <v>33</v>
      </c>
      <c r="P37" s="11" t="s">
        <v>221</v>
      </c>
      <c r="Q37" s="11"/>
    </row>
    <row r="38" spans="1:29" ht="42">
      <c r="A38" s="100" t="s">
        <v>52</v>
      </c>
      <c r="B38" s="100" t="s">
        <v>55</v>
      </c>
      <c r="C38" s="100" t="s">
        <v>199</v>
      </c>
      <c r="D38" s="100" t="s">
        <v>217</v>
      </c>
      <c r="E38" s="100" t="s">
        <v>222</v>
      </c>
      <c r="F38" s="100" t="s">
        <v>75</v>
      </c>
      <c r="G38" s="100" t="s">
        <v>223</v>
      </c>
      <c r="H38" s="100" t="s">
        <v>224</v>
      </c>
      <c r="I38" s="100" t="s">
        <v>59</v>
      </c>
      <c r="J38" s="100" t="s">
        <v>85</v>
      </c>
      <c r="K38" s="100" t="s">
        <v>86</v>
      </c>
      <c r="L38" s="100" t="s">
        <v>63</v>
      </c>
      <c r="M38" s="100" t="s">
        <v>30</v>
      </c>
      <c r="N38" s="100" t="s">
        <v>68</v>
      </c>
      <c r="O38" s="100" t="s">
        <v>33</v>
      </c>
      <c r="P38" s="100" t="s">
        <v>63</v>
      </c>
      <c r="Q38" s="100" t="s">
        <v>63</v>
      </c>
    </row>
    <row r="39" spans="1:29" s="17" customFormat="1" ht="84">
      <c r="A39" s="11" t="s">
        <v>87</v>
      </c>
      <c r="B39" s="12" t="s">
        <v>55</v>
      </c>
      <c r="C39" s="13" t="s">
        <v>199</v>
      </c>
      <c r="D39" s="11" t="s">
        <v>217</v>
      </c>
      <c r="E39" s="12" t="s">
        <v>225</v>
      </c>
      <c r="F39" s="11" t="s">
        <v>75</v>
      </c>
      <c r="G39" s="11" t="s">
        <v>89</v>
      </c>
      <c r="H39" s="11" t="s">
        <v>726</v>
      </c>
      <c r="I39" s="14" t="s">
        <v>87</v>
      </c>
      <c r="J39" s="14" t="s">
        <v>92</v>
      </c>
      <c r="K39" s="14" t="s">
        <v>93</v>
      </c>
      <c r="L39" s="14" t="s">
        <v>30</v>
      </c>
      <c r="M39" s="14" t="s">
        <v>30</v>
      </c>
      <c r="N39" s="15" t="s">
        <v>68</v>
      </c>
      <c r="O39" s="11" t="s">
        <v>50</v>
      </c>
      <c r="P39" s="11"/>
      <c r="Q39" s="11" t="s">
        <v>94</v>
      </c>
      <c r="R39" s="16"/>
      <c r="S39" s="16"/>
      <c r="T39" s="16"/>
      <c r="U39" s="16"/>
      <c r="V39" s="16"/>
      <c r="W39" s="16"/>
      <c r="X39" s="16"/>
      <c r="Y39" s="16"/>
      <c r="Z39" s="16"/>
      <c r="AA39" s="16"/>
      <c r="AB39" s="16"/>
      <c r="AC39" s="16"/>
    </row>
    <row r="40" spans="1:29" ht="42">
      <c r="A40" s="11" t="s">
        <v>227</v>
      </c>
      <c r="B40" s="12" t="s">
        <v>55</v>
      </c>
      <c r="C40" s="13" t="s">
        <v>199</v>
      </c>
      <c r="D40" s="11" t="s">
        <v>200</v>
      </c>
      <c r="E40" s="12" t="s">
        <v>228</v>
      </c>
      <c r="F40" s="11" t="s">
        <v>47</v>
      </c>
      <c r="G40" s="12" t="s">
        <v>727</v>
      </c>
      <c r="H40" s="153" t="s">
        <v>728</v>
      </c>
      <c r="I40" s="14" t="s">
        <v>729</v>
      </c>
      <c r="J40" s="14" t="s">
        <v>730</v>
      </c>
      <c r="K40" s="14" t="s">
        <v>233</v>
      </c>
      <c r="L40" s="14" t="s">
        <v>30</v>
      </c>
      <c r="M40" s="14" t="s">
        <v>234</v>
      </c>
      <c r="N40" s="15" t="s">
        <v>32</v>
      </c>
      <c r="O40" s="11" t="s">
        <v>33</v>
      </c>
      <c r="P40" s="11" t="s">
        <v>235</v>
      </c>
      <c r="Q40" s="11" t="s">
        <v>236</v>
      </c>
    </row>
    <row r="41" spans="1:29" ht="42">
      <c r="A41" s="100" t="s">
        <v>63</v>
      </c>
      <c r="B41" s="100" t="s">
        <v>55</v>
      </c>
      <c r="C41" s="101" t="s">
        <v>199</v>
      </c>
      <c r="D41" s="100" t="s">
        <v>200</v>
      </c>
      <c r="E41" s="100" t="s">
        <v>731</v>
      </c>
      <c r="F41" s="100" t="s">
        <v>97</v>
      </c>
      <c r="G41" s="100" t="s">
        <v>238</v>
      </c>
      <c r="H41" s="100" t="s">
        <v>239</v>
      </c>
      <c r="I41" s="100" t="s">
        <v>52</v>
      </c>
      <c r="J41" s="100" t="s">
        <v>232</v>
      </c>
      <c r="K41" s="100" t="s">
        <v>240</v>
      </c>
      <c r="L41" s="100" t="s">
        <v>30</v>
      </c>
      <c r="M41" s="100" t="s">
        <v>234</v>
      </c>
      <c r="N41" s="100" t="s">
        <v>32</v>
      </c>
      <c r="O41" s="100" t="s">
        <v>63</v>
      </c>
      <c r="P41" s="100" t="s">
        <v>63</v>
      </c>
      <c r="Q41" s="100" t="s">
        <v>63</v>
      </c>
      <c r="R41" s="154"/>
    </row>
    <row r="42" spans="1:29" ht="112">
      <c r="A42" s="90" t="s">
        <v>52</v>
      </c>
      <c r="B42" s="91" t="s">
        <v>55</v>
      </c>
      <c r="C42" s="92" t="s">
        <v>242</v>
      </c>
      <c r="D42" s="90" t="s">
        <v>243</v>
      </c>
      <c r="E42" s="91" t="s">
        <v>732</v>
      </c>
      <c r="F42" s="90" t="s">
        <v>24</v>
      </c>
      <c r="G42" s="90" t="s">
        <v>733</v>
      </c>
      <c r="H42" s="93" t="s">
        <v>734</v>
      </c>
      <c r="I42" s="93" t="s">
        <v>328</v>
      </c>
      <c r="J42" s="93" t="s">
        <v>329</v>
      </c>
      <c r="K42" s="93" t="s">
        <v>735</v>
      </c>
      <c r="L42" s="93" t="s">
        <v>30</v>
      </c>
      <c r="M42" s="93" t="s">
        <v>736</v>
      </c>
      <c r="N42" s="94" t="s">
        <v>68</v>
      </c>
      <c r="O42" s="90" t="s">
        <v>50</v>
      </c>
      <c r="P42" s="90"/>
      <c r="Q42" s="90" t="s">
        <v>737</v>
      </c>
    </row>
    <row r="43" spans="1:29" ht="112">
      <c r="A43" s="100" t="s">
        <v>52</v>
      </c>
      <c r="B43" s="100" t="s">
        <v>55</v>
      </c>
      <c r="C43" s="101" t="s">
        <v>242</v>
      </c>
      <c r="D43" s="100" t="s">
        <v>243</v>
      </c>
      <c r="E43" s="100" t="s">
        <v>732</v>
      </c>
      <c r="F43" s="100" t="s">
        <v>24</v>
      </c>
      <c r="G43" s="100" t="s">
        <v>738</v>
      </c>
      <c r="H43" s="100" t="s">
        <v>739</v>
      </c>
      <c r="I43" s="100" t="s">
        <v>59</v>
      </c>
      <c r="J43" s="100" t="s">
        <v>60</v>
      </c>
      <c r="K43" s="100" t="s">
        <v>246</v>
      </c>
      <c r="L43" s="100" t="s">
        <v>30</v>
      </c>
      <c r="M43" s="100" t="s">
        <v>736</v>
      </c>
      <c r="N43" s="100" t="s">
        <v>68</v>
      </c>
      <c r="O43" s="100" t="s">
        <v>50</v>
      </c>
      <c r="P43" s="100" t="s">
        <v>63</v>
      </c>
      <c r="Q43" s="100" t="s">
        <v>63</v>
      </c>
    </row>
    <row r="44" spans="1:29" ht="112">
      <c r="A44" s="100" t="s">
        <v>52</v>
      </c>
      <c r="B44" s="100" t="s">
        <v>55</v>
      </c>
      <c r="C44" s="101" t="s">
        <v>242</v>
      </c>
      <c r="D44" s="100" t="s">
        <v>243</v>
      </c>
      <c r="E44" s="100" t="s">
        <v>740</v>
      </c>
      <c r="F44" s="100" t="s">
        <v>24</v>
      </c>
      <c r="G44" s="100" t="s">
        <v>741</v>
      </c>
      <c r="H44" s="100" t="s">
        <v>742</v>
      </c>
      <c r="I44" s="100" t="s">
        <v>59</v>
      </c>
      <c r="J44" s="100" t="s">
        <v>60</v>
      </c>
      <c r="K44" s="100" t="s">
        <v>246</v>
      </c>
      <c r="L44" s="100" t="s">
        <v>30</v>
      </c>
      <c r="M44" s="100" t="s">
        <v>736</v>
      </c>
      <c r="N44" s="100" t="s">
        <v>68</v>
      </c>
      <c r="O44" s="100" t="s">
        <v>50</v>
      </c>
      <c r="P44" s="100" t="s">
        <v>63</v>
      </c>
      <c r="Q44" s="100" t="s">
        <v>63</v>
      </c>
    </row>
    <row r="45" spans="1:29" ht="112">
      <c r="A45" s="100" t="s">
        <v>52</v>
      </c>
      <c r="B45" s="100" t="s">
        <v>55</v>
      </c>
      <c r="C45" s="100" t="s">
        <v>242</v>
      </c>
      <c r="D45" s="100" t="s">
        <v>243</v>
      </c>
      <c r="E45" s="100" t="s">
        <v>743</v>
      </c>
      <c r="F45" s="100" t="s">
        <v>24</v>
      </c>
      <c r="G45" s="100" t="s">
        <v>744</v>
      </c>
      <c r="H45" s="100" t="s">
        <v>745</v>
      </c>
      <c r="I45" s="100" t="s">
        <v>59</v>
      </c>
      <c r="J45" s="100" t="s">
        <v>60</v>
      </c>
      <c r="K45" s="100" t="s">
        <v>246</v>
      </c>
      <c r="L45" s="100" t="s">
        <v>30</v>
      </c>
      <c r="M45" s="100" t="s">
        <v>736</v>
      </c>
      <c r="N45" s="100" t="s">
        <v>68</v>
      </c>
      <c r="O45" s="100" t="s">
        <v>50</v>
      </c>
      <c r="P45" s="100" t="s">
        <v>63</v>
      </c>
      <c r="Q45" s="100" t="s">
        <v>63</v>
      </c>
    </row>
    <row r="46" spans="1:29" ht="112">
      <c r="A46" s="100" t="s">
        <v>209</v>
      </c>
      <c r="B46" s="100" t="s">
        <v>55</v>
      </c>
      <c r="C46" s="100" t="s">
        <v>242</v>
      </c>
      <c r="D46" s="100" t="s">
        <v>243</v>
      </c>
      <c r="E46" s="100" t="s">
        <v>746</v>
      </c>
      <c r="F46" s="100" t="s">
        <v>24</v>
      </c>
      <c r="G46" s="100" t="s">
        <v>289</v>
      </c>
      <c r="H46" s="100" t="s">
        <v>747</v>
      </c>
      <c r="I46" s="100" t="s">
        <v>100</v>
      </c>
      <c r="J46" s="100" t="s">
        <v>213</v>
      </c>
      <c r="K46" s="100" t="s">
        <v>246</v>
      </c>
      <c r="L46" s="100" t="s">
        <v>30</v>
      </c>
      <c r="M46" s="100" t="s">
        <v>736</v>
      </c>
      <c r="N46" s="100" t="s">
        <v>68</v>
      </c>
      <c r="O46" s="100" t="s">
        <v>50</v>
      </c>
      <c r="P46" s="100" t="s">
        <v>63</v>
      </c>
      <c r="Q46" s="100" t="s">
        <v>63</v>
      </c>
    </row>
    <row r="47" spans="1:29" ht="112">
      <c r="A47" s="100" t="s">
        <v>209</v>
      </c>
      <c r="B47" s="100" t="s">
        <v>55</v>
      </c>
      <c r="C47" s="100" t="s">
        <v>242</v>
      </c>
      <c r="D47" s="100" t="s">
        <v>243</v>
      </c>
      <c r="E47" s="100" t="s">
        <v>241</v>
      </c>
      <c r="F47" s="100" t="s">
        <v>24</v>
      </c>
      <c r="G47" s="100" t="s">
        <v>244</v>
      </c>
      <c r="H47" s="100" t="s">
        <v>245</v>
      </c>
      <c r="I47" s="100" t="s">
        <v>100</v>
      </c>
      <c r="J47" s="100" t="s">
        <v>213</v>
      </c>
      <c r="K47" s="100" t="s">
        <v>246</v>
      </c>
      <c r="L47" s="100" t="s">
        <v>30</v>
      </c>
      <c r="M47" s="100" t="s">
        <v>736</v>
      </c>
      <c r="N47" s="100" t="s">
        <v>68</v>
      </c>
      <c r="O47" s="100" t="s">
        <v>50</v>
      </c>
      <c r="P47" s="100" t="s">
        <v>63</v>
      </c>
      <c r="Q47" s="100" t="s">
        <v>63</v>
      </c>
    </row>
    <row r="48" spans="1:29" ht="112">
      <c r="A48" s="100" t="s">
        <v>52</v>
      </c>
      <c r="B48" s="100" t="s">
        <v>55</v>
      </c>
      <c r="C48" s="100" t="s">
        <v>242</v>
      </c>
      <c r="D48" s="100" t="s">
        <v>243</v>
      </c>
      <c r="E48" s="100" t="s">
        <v>748</v>
      </c>
      <c r="F48" s="100" t="s">
        <v>24</v>
      </c>
      <c r="G48" s="100" t="s">
        <v>749</v>
      </c>
      <c r="H48" s="100" t="s">
        <v>750</v>
      </c>
      <c r="I48" s="100" t="s">
        <v>100</v>
      </c>
      <c r="J48" s="100" t="s">
        <v>180</v>
      </c>
      <c r="K48" s="100" t="s">
        <v>751</v>
      </c>
      <c r="L48" s="100" t="s">
        <v>30</v>
      </c>
      <c r="M48" s="100" t="s">
        <v>736</v>
      </c>
      <c r="N48" s="100" t="s">
        <v>68</v>
      </c>
      <c r="O48" s="100" t="s">
        <v>50</v>
      </c>
      <c r="P48" s="100" t="s">
        <v>63</v>
      </c>
      <c r="Q48" s="100" t="s">
        <v>63</v>
      </c>
    </row>
    <row r="49" spans="1:29" ht="112">
      <c r="A49" s="114" t="s">
        <v>752</v>
      </c>
      <c r="B49" s="114" t="s">
        <v>55</v>
      </c>
      <c r="C49" s="114" t="s">
        <v>242</v>
      </c>
      <c r="D49" s="114" t="s">
        <v>243</v>
      </c>
      <c r="E49" s="114" t="s">
        <v>753</v>
      </c>
      <c r="F49" s="114" t="s">
        <v>754</v>
      </c>
      <c r="G49" s="114" t="s">
        <v>755</v>
      </c>
      <c r="H49" s="114" t="s">
        <v>756</v>
      </c>
      <c r="I49" s="114" t="s">
        <v>323</v>
      </c>
      <c r="J49" s="114" t="s">
        <v>213</v>
      </c>
      <c r="K49" s="114" t="s">
        <v>757</v>
      </c>
      <c r="L49" s="114" t="s">
        <v>30</v>
      </c>
      <c r="M49" s="114" t="s">
        <v>736</v>
      </c>
      <c r="N49" s="114" t="s">
        <v>68</v>
      </c>
      <c r="O49" s="114" t="s">
        <v>50</v>
      </c>
      <c r="P49" s="114" t="s">
        <v>63</v>
      </c>
      <c r="Q49" s="114" t="s">
        <v>63</v>
      </c>
    </row>
    <row r="50" spans="1:29" ht="56">
      <c r="A50" s="21"/>
      <c r="B50" s="12" t="s">
        <v>55</v>
      </c>
      <c r="C50" s="13" t="s">
        <v>242</v>
      </c>
      <c r="D50" s="11" t="s">
        <v>243</v>
      </c>
      <c r="E50" s="12" t="s">
        <v>247</v>
      </c>
      <c r="F50" s="11" t="s">
        <v>113</v>
      </c>
      <c r="G50" s="11" t="s">
        <v>248</v>
      </c>
      <c r="H50" s="29" t="s">
        <v>249</v>
      </c>
      <c r="I50" s="155" t="s">
        <v>250</v>
      </c>
      <c r="J50" s="156" t="s">
        <v>85</v>
      </c>
      <c r="K50" s="14" t="s">
        <v>30</v>
      </c>
      <c r="L50" s="14" t="s">
        <v>251</v>
      </c>
      <c r="M50" s="14" t="s">
        <v>30</v>
      </c>
      <c r="N50" s="15" t="s">
        <v>68</v>
      </c>
      <c r="O50" s="11" t="s">
        <v>33</v>
      </c>
      <c r="P50" s="11"/>
      <c r="Q50" s="11" t="s">
        <v>252</v>
      </c>
    </row>
    <row r="51" spans="1:29" ht="98">
      <c r="A51" s="11" t="s">
        <v>215</v>
      </c>
      <c r="B51" s="12" t="s">
        <v>55</v>
      </c>
      <c r="C51" s="13" t="s">
        <v>242</v>
      </c>
      <c r="D51" s="11" t="s">
        <v>217</v>
      </c>
      <c r="E51" s="12" t="s">
        <v>758</v>
      </c>
      <c r="F51" s="11" t="s">
        <v>75</v>
      </c>
      <c r="G51" s="11" t="s">
        <v>218</v>
      </c>
      <c r="H51" s="14" t="s">
        <v>759</v>
      </c>
      <c r="I51" s="14" t="s">
        <v>702</v>
      </c>
      <c r="J51" s="19" t="s">
        <v>79</v>
      </c>
      <c r="K51" s="14" t="s">
        <v>30</v>
      </c>
      <c r="L51" s="146" t="s">
        <v>703</v>
      </c>
      <c r="M51" s="14" t="s">
        <v>30</v>
      </c>
      <c r="N51" s="15" t="s">
        <v>68</v>
      </c>
      <c r="O51" s="11" t="s">
        <v>50</v>
      </c>
      <c r="P51" s="11"/>
      <c r="Q51" s="11"/>
    </row>
    <row r="52" spans="1:29" ht="56">
      <c r="A52" s="100" t="s">
        <v>52</v>
      </c>
      <c r="B52" s="100" t="s">
        <v>55</v>
      </c>
      <c r="C52" s="101" t="s">
        <v>242</v>
      </c>
      <c r="D52" s="100" t="s">
        <v>217</v>
      </c>
      <c r="E52" s="100" t="s">
        <v>253</v>
      </c>
      <c r="F52" s="100" t="s">
        <v>75</v>
      </c>
      <c r="G52" s="100" t="s">
        <v>254</v>
      </c>
      <c r="H52" s="100" t="s">
        <v>255</v>
      </c>
      <c r="I52" s="100" t="s">
        <v>59</v>
      </c>
      <c r="J52" s="100" t="s">
        <v>85</v>
      </c>
      <c r="K52" s="100" t="s">
        <v>86</v>
      </c>
      <c r="L52" s="100" t="s">
        <v>63</v>
      </c>
      <c r="M52" s="100" t="s">
        <v>30</v>
      </c>
      <c r="N52" s="100" t="s">
        <v>68</v>
      </c>
      <c r="O52" s="100" t="s">
        <v>33</v>
      </c>
      <c r="P52" s="100" t="s">
        <v>63</v>
      </c>
      <c r="Q52" s="100" t="s">
        <v>63</v>
      </c>
    </row>
    <row r="53" spans="1:29" s="17" customFormat="1" ht="84">
      <c r="A53" s="11" t="s">
        <v>87</v>
      </c>
      <c r="B53" s="12" t="s">
        <v>55</v>
      </c>
      <c r="C53" s="13" t="s">
        <v>242</v>
      </c>
      <c r="D53" s="11" t="s">
        <v>217</v>
      </c>
      <c r="E53" s="12" t="s">
        <v>256</v>
      </c>
      <c r="F53" s="11" t="s">
        <v>75</v>
      </c>
      <c r="G53" s="11" t="s">
        <v>89</v>
      </c>
      <c r="H53" s="11" t="s">
        <v>760</v>
      </c>
      <c r="I53" s="14" t="s">
        <v>87</v>
      </c>
      <c r="J53" s="14" t="s">
        <v>92</v>
      </c>
      <c r="K53" s="14" t="s">
        <v>93</v>
      </c>
      <c r="L53" s="14" t="s">
        <v>30</v>
      </c>
      <c r="M53" s="14" t="s">
        <v>30</v>
      </c>
      <c r="N53" s="15" t="s">
        <v>68</v>
      </c>
      <c r="O53" s="11" t="s">
        <v>50</v>
      </c>
      <c r="P53" s="11"/>
      <c r="Q53" s="11" t="s">
        <v>94</v>
      </c>
      <c r="R53" s="16"/>
      <c r="S53" s="16"/>
      <c r="T53" s="16"/>
      <c r="U53" s="16"/>
      <c r="V53" s="16"/>
      <c r="W53" s="16"/>
      <c r="X53" s="16"/>
      <c r="Y53" s="16"/>
      <c r="Z53" s="16"/>
      <c r="AA53" s="16"/>
      <c r="AB53" s="16"/>
      <c r="AC53" s="16"/>
    </row>
    <row r="54" spans="1:29" ht="56">
      <c r="A54" s="11" t="s">
        <v>227</v>
      </c>
      <c r="B54" s="12" t="s">
        <v>55</v>
      </c>
      <c r="C54" s="13" t="s">
        <v>242</v>
      </c>
      <c r="D54" s="11" t="s">
        <v>243</v>
      </c>
      <c r="E54" s="12" t="s">
        <v>761</v>
      </c>
      <c r="F54" s="11" t="s">
        <v>47</v>
      </c>
      <c r="G54" s="11" t="s">
        <v>762</v>
      </c>
      <c r="H54" s="14" t="s">
        <v>334</v>
      </c>
      <c r="I54" s="14" t="s">
        <v>30</v>
      </c>
      <c r="J54" s="14" t="s">
        <v>30</v>
      </c>
      <c r="K54" s="14" t="s">
        <v>763</v>
      </c>
      <c r="L54" s="14" t="s">
        <v>30</v>
      </c>
      <c r="M54" s="14" t="s">
        <v>764</v>
      </c>
      <c r="N54" s="15" t="s">
        <v>68</v>
      </c>
      <c r="O54" s="11" t="s">
        <v>50</v>
      </c>
      <c r="P54" s="11" t="s">
        <v>765</v>
      </c>
      <c r="Q54" s="11"/>
    </row>
    <row r="55" spans="1:29" ht="56">
      <c r="A55" s="21"/>
      <c r="B55" s="12" t="s">
        <v>22</v>
      </c>
      <c r="C55" s="13" t="s">
        <v>242</v>
      </c>
      <c r="D55" s="11" t="s">
        <v>243</v>
      </c>
      <c r="E55" s="12" t="s">
        <v>766</v>
      </c>
      <c r="F55" s="11" t="s">
        <v>24</v>
      </c>
      <c r="G55" s="11" t="s">
        <v>767</v>
      </c>
      <c r="H55" s="14" t="s">
        <v>768</v>
      </c>
      <c r="I55" s="14" t="s">
        <v>187</v>
      </c>
      <c r="J55" s="14" t="s">
        <v>188</v>
      </c>
      <c r="K55" s="14" t="s">
        <v>42</v>
      </c>
      <c r="L55" s="14" t="s">
        <v>30</v>
      </c>
      <c r="M55" s="14" t="s">
        <v>769</v>
      </c>
      <c r="N55" s="15" t="s">
        <v>32</v>
      </c>
      <c r="O55" s="11" t="s">
        <v>50</v>
      </c>
      <c r="P55" s="11"/>
      <c r="Q55" s="11" t="s">
        <v>770</v>
      </c>
    </row>
    <row r="56" spans="1:29" ht="56">
      <c r="A56" s="21"/>
      <c r="B56" s="12" t="s">
        <v>22</v>
      </c>
      <c r="C56" s="13" t="s">
        <v>242</v>
      </c>
      <c r="D56" s="11" t="s">
        <v>243</v>
      </c>
      <c r="E56" s="12" t="s">
        <v>771</v>
      </c>
      <c r="F56" s="11" t="s">
        <v>113</v>
      </c>
      <c r="G56" s="11" t="s">
        <v>772</v>
      </c>
      <c r="H56" s="14" t="s">
        <v>773</v>
      </c>
      <c r="I56" s="14" t="s">
        <v>27</v>
      </c>
      <c r="J56" s="14" t="s">
        <v>123</v>
      </c>
      <c r="K56" s="14" t="s">
        <v>774</v>
      </c>
      <c r="L56" s="14" t="s">
        <v>706</v>
      </c>
      <c r="M56" s="14" t="s">
        <v>775</v>
      </c>
      <c r="N56" s="15" t="s">
        <v>32</v>
      </c>
      <c r="O56" s="11" t="s">
        <v>50</v>
      </c>
      <c r="P56" s="11"/>
      <c r="Q56" s="11"/>
    </row>
    <row r="57" spans="1:29" ht="56">
      <c r="A57" s="21"/>
      <c r="B57" s="12" t="s">
        <v>55</v>
      </c>
      <c r="C57" s="13" t="s">
        <v>242</v>
      </c>
      <c r="D57" s="11" t="s">
        <v>243</v>
      </c>
      <c r="E57" s="12" t="s">
        <v>776</v>
      </c>
      <c r="F57" s="11" t="s">
        <v>113</v>
      </c>
      <c r="G57" s="11" t="s">
        <v>114</v>
      </c>
      <c r="H57" s="14" t="s">
        <v>777</v>
      </c>
      <c r="I57" s="14" t="s">
        <v>52</v>
      </c>
      <c r="J57" s="14" t="s">
        <v>778</v>
      </c>
      <c r="K57" s="14" t="s">
        <v>779</v>
      </c>
      <c r="L57" s="14" t="s">
        <v>706</v>
      </c>
      <c r="M57" s="14" t="s">
        <v>30</v>
      </c>
      <c r="N57" s="15" t="s">
        <v>68</v>
      </c>
      <c r="O57" s="11" t="s">
        <v>50</v>
      </c>
      <c r="P57" s="11"/>
      <c r="Q57" s="11" t="s">
        <v>780</v>
      </c>
    </row>
    <row r="58" spans="1:29" ht="70">
      <c r="A58" s="11"/>
      <c r="B58" s="12" t="s">
        <v>148</v>
      </c>
      <c r="C58" s="13" t="s">
        <v>242</v>
      </c>
      <c r="D58" s="11" t="s">
        <v>243</v>
      </c>
      <c r="E58" s="12" t="s">
        <v>258</v>
      </c>
      <c r="F58" s="11" t="s">
        <v>113</v>
      </c>
      <c r="G58" s="11" t="s">
        <v>259</v>
      </c>
      <c r="H58" s="14" t="s">
        <v>260</v>
      </c>
      <c r="I58" s="14" t="s">
        <v>261</v>
      </c>
      <c r="J58" s="14" t="s">
        <v>262</v>
      </c>
      <c r="K58" s="14" t="s">
        <v>263</v>
      </c>
      <c r="L58" s="14" t="s">
        <v>251</v>
      </c>
      <c r="M58" s="14" t="s">
        <v>30</v>
      </c>
      <c r="N58" s="23" t="s">
        <v>68</v>
      </c>
      <c r="O58" s="21" t="s">
        <v>33</v>
      </c>
      <c r="P58" s="11"/>
      <c r="Q58" s="11" t="s">
        <v>264</v>
      </c>
    </row>
    <row r="59" spans="1:29" ht="56">
      <c r="A59" s="11"/>
      <c r="B59" s="12" t="s">
        <v>148</v>
      </c>
      <c r="C59" s="13" t="s">
        <v>242</v>
      </c>
      <c r="D59" s="11" t="s">
        <v>243</v>
      </c>
      <c r="E59" s="12" t="s">
        <v>265</v>
      </c>
      <c r="F59" s="11" t="s">
        <v>113</v>
      </c>
      <c r="G59" s="11" t="s">
        <v>266</v>
      </c>
      <c r="H59" s="11" t="s">
        <v>267</v>
      </c>
      <c r="I59" s="14" t="s">
        <v>261</v>
      </c>
      <c r="J59" s="14" t="s">
        <v>268</v>
      </c>
      <c r="K59" s="14" t="s">
        <v>269</v>
      </c>
      <c r="L59" s="14" t="s">
        <v>251</v>
      </c>
      <c r="M59" s="14" t="s">
        <v>30</v>
      </c>
      <c r="N59" s="23" t="s">
        <v>270</v>
      </c>
      <c r="O59" s="21" t="s">
        <v>33</v>
      </c>
      <c r="P59" s="11"/>
      <c r="Q59" s="11"/>
    </row>
    <row r="60" spans="1:29" ht="56">
      <c r="A60" s="11"/>
      <c r="B60" s="12" t="s">
        <v>55</v>
      </c>
      <c r="C60" s="13" t="s">
        <v>242</v>
      </c>
      <c r="D60" s="11" t="s">
        <v>243</v>
      </c>
      <c r="E60" s="12" t="s">
        <v>271</v>
      </c>
      <c r="F60" s="11" t="s">
        <v>113</v>
      </c>
      <c r="G60" s="11" t="s">
        <v>272</v>
      </c>
      <c r="H60" s="11" t="s">
        <v>267</v>
      </c>
      <c r="I60" s="46" t="s">
        <v>250</v>
      </c>
      <c r="J60" s="46" t="s">
        <v>273</v>
      </c>
      <c r="K60" s="14" t="s">
        <v>274</v>
      </c>
      <c r="L60" s="14" t="s">
        <v>251</v>
      </c>
      <c r="M60" s="14" t="s">
        <v>30</v>
      </c>
      <c r="N60" s="23" t="s">
        <v>32</v>
      </c>
      <c r="O60" s="21" t="s">
        <v>33</v>
      </c>
      <c r="P60" s="11"/>
      <c r="Q60" s="11"/>
    </row>
    <row r="61" spans="1:29" ht="140">
      <c r="A61" s="90" t="s">
        <v>87</v>
      </c>
      <c r="B61" s="91" t="s">
        <v>55</v>
      </c>
      <c r="C61" s="92" t="s">
        <v>276</v>
      </c>
      <c r="D61" s="90" t="s">
        <v>301</v>
      </c>
      <c r="E61" s="91" t="s">
        <v>275</v>
      </c>
      <c r="F61" s="90" t="s">
        <v>24</v>
      </c>
      <c r="G61" s="90" t="s">
        <v>781</v>
      </c>
      <c r="H61" s="93" t="s">
        <v>782</v>
      </c>
      <c r="I61" s="93" t="s">
        <v>328</v>
      </c>
      <c r="J61" s="93" t="s">
        <v>329</v>
      </c>
      <c r="K61" s="93" t="s">
        <v>783</v>
      </c>
      <c r="L61" s="93" t="s">
        <v>30</v>
      </c>
      <c r="M61" s="93" t="s">
        <v>784</v>
      </c>
      <c r="N61" s="94" t="s">
        <v>32</v>
      </c>
      <c r="O61" s="90" t="s">
        <v>33</v>
      </c>
      <c r="P61" s="90"/>
      <c r="Q61" s="90" t="s">
        <v>785</v>
      </c>
    </row>
    <row r="62" spans="1:29" ht="98">
      <c r="A62" s="100" t="s">
        <v>52</v>
      </c>
      <c r="B62" s="100" t="s">
        <v>55</v>
      </c>
      <c r="C62" s="101" t="s">
        <v>276</v>
      </c>
      <c r="D62" s="100" t="s">
        <v>277</v>
      </c>
      <c r="E62" s="100" t="s">
        <v>275</v>
      </c>
      <c r="F62" s="100" t="s">
        <v>24</v>
      </c>
      <c r="G62" s="100" t="s">
        <v>278</v>
      </c>
      <c r="H62" s="100" t="s">
        <v>279</v>
      </c>
      <c r="I62" s="100" t="s">
        <v>59</v>
      </c>
      <c r="J62" s="100" t="s">
        <v>60</v>
      </c>
      <c r="K62" s="100" t="s">
        <v>280</v>
      </c>
      <c r="L62" s="100" t="s">
        <v>30</v>
      </c>
      <c r="M62" s="100" t="s">
        <v>281</v>
      </c>
      <c r="N62" s="100" t="s">
        <v>68</v>
      </c>
      <c r="O62" s="100" t="s">
        <v>33</v>
      </c>
      <c r="P62" s="100" t="s">
        <v>63</v>
      </c>
      <c r="Q62" s="100"/>
    </row>
    <row r="63" spans="1:29" ht="98">
      <c r="A63" s="100" t="s">
        <v>52</v>
      </c>
      <c r="B63" s="100" t="s">
        <v>55</v>
      </c>
      <c r="C63" s="101" t="s">
        <v>276</v>
      </c>
      <c r="D63" s="100" t="s">
        <v>277</v>
      </c>
      <c r="E63" s="100" t="s">
        <v>282</v>
      </c>
      <c r="F63" s="100" t="s">
        <v>24</v>
      </c>
      <c r="G63" s="100" t="s">
        <v>283</v>
      </c>
      <c r="H63" s="100" t="s">
        <v>284</v>
      </c>
      <c r="I63" s="100" t="s">
        <v>59</v>
      </c>
      <c r="J63" s="100" t="s">
        <v>60</v>
      </c>
      <c r="K63" s="100" t="s">
        <v>280</v>
      </c>
      <c r="L63" s="100" t="s">
        <v>30</v>
      </c>
      <c r="M63" s="100" t="s">
        <v>281</v>
      </c>
      <c r="N63" s="100" t="s">
        <v>68</v>
      </c>
      <c r="O63" s="100" t="s">
        <v>33</v>
      </c>
      <c r="P63" s="100" t="s">
        <v>63</v>
      </c>
      <c r="Q63" s="100"/>
    </row>
    <row r="64" spans="1:29" ht="98">
      <c r="A64" s="100" t="s">
        <v>52</v>
      </c>
      <c r="B64" s="100" t="s">
        <v>55</v>
      </c>
      <c r="C64" s="101" t="s">
        <v>276</v>
      </c>
      <c r="D64" s="100" t="s">
        <v>277</v>
      </c>
      <c r="E64" s="100" t="s">
        <v>285</v>
      </c>
      <c r="F64" s="100" t="s">
        <v>24</v>
      </c>
      <c r="G64" s="100" t="s">
        <v>286</v>
      </c>
      <c r="H64" s="100" t="s">
        <v>287</v>
      </c>
      <c r="I64" s="100" t="s">
        <v>59</v>
      </c>
      <c r="J64" s="100" t="s">
        <v>60</v>
      </c>
      <c r="K64" s="100" t="s">
        <v>280</v>
      </c>
      <c r="L64" s="100" t="s">
        <v>30</v>
      </c>
      <c r="M64" s="100" t="s">
        <v>281</v>
      </c>
      <c r="N64" s="100" t="s">
        <v>68</v>
      </c>
      <c r="O64" s="100" t="s">
        <v>33</v>
      </c>
      <c r="P64" s="100" t="s">
        <v>63</v>
      </c>
      <c r="Q64" s="100"/>
    </row>
    <row r="65" spans="1:29" ht="98">
      <c r="A65" s="100" t="s">
        <v>209</v>
      </c>
      <c r="B65" s="100" t="s">
        <v>55</v>
      </c>
      <c r="C65" s="101" t="s">
        <v>276</v>
      </c>
      <c r="D65" s="100" t="s">
        <v>277</v>
      </c>
      <c r="E65" s="100" t="s">
        <v>288</v>
      </c>
      <c r="F65" s="100" t="s">
        <v>24</v>
      </c>
      <c r="G65" s="100" t="s">
        <v>289</v>
      </c>
      <c r="H65" s="100" t="s">
        <v>290</v>
      </c>
      <c r="I65" s="100" t="s">
        <v>100</v>
      </c>
      <c r="J65" s="100" t="s">
        <v>213</v>
      </c>
      <c r="K65" s="100" t="s">
        <v>280</v>
      </c>
      <c r="L65" s="100" t="s">
        <v>30</v>
      </c>
      <c r="M65" s="100" t="s">
        <v>281</v>
      </c>
      <c r="N65" s="100" t="s">
        <v>68</v>
      </c>
      <c r="O65" s="100" t="s">
        <v>33</v>
      </c>
      <c r="P65" s="100" t="s">
        <v>63</v>
      </c>
      <c r="Q65" s="100"/>
    </row>
    <row r="66" spans="1:29" ht="98">
      <c r="A66" s="100" t="s">
        <v>209</v>
      </c>
      <c r="B66" s="100" t="s">
        <v>55</v>
      </c>
      <c r="C66" s="101" t="s">
        <v>276</v>
      </c>
      <c r="D66" s="100" t="s">
        <v>277</v>
      </c>
      <c r="E66" s="100" t="s">
        <v>291</v>
      </c>
      <c r="F66" s="100" t="s">
        <v>24</v>
      </c>
      <c r="G66" s="100" t="s">
        <v>292</v>
      </c>
      <c r="H66" s="100" t="s">
        <v>293</v>
      </c>
      <c r="I66" s="100" t="s">
        <v>100</v>
      </c>
      <c r="J66" s="100" t="s">
        <v>213</v>
      </c>
      <c r="K66" s="100" t="s">
        <v>280</v>
      </c>
      <c r="L66" s="100" t="s">
        <v>30</v>
      </c>
      <c r="M66" s="100" t="s">
        <v>281</v>
      </c>
      <c r="N66" s="100" t="s">
        <v>68</v>
      </c>
      <c r="O66" s="100" t="s">
        <v>33</v>
      </c>
      <c r="P66" s="100" t="s">
        <v>63</v>
      </c>
      <c r="Q66" s="100"/>
    </row>
    <row r="67" spans="1:29" ht="98">
      <c r="A67" s="100" t="s">
        <v>52</v>
      </c>
      <c r="B67" s="100" t="s">
        <v>55</v>
      </c>
      <c r="C67" s="101" t="s">
        <v>276</v>
      </c>
      <c r="D67" s="100" t="s">
        <v>277</v>
      </c>
      <c r="E67" s="100" t="s">
        <v>294</v>
      </c>
      <c r="F67" s="100" t="s">
        <v>24</v>
      </c>
      <c r="G67" s="100" t="s">
        <v>295</v>
      </c>
      <c r="H67" s="100" t="s">
        <v>296</v>
      </c>
      <c r="I67" s="100" t="s">
        <v>100</v>
      </c>
      <c r="J67" s="100" t="s">
        <v>180</v>
      </c>
      <c r="K67" s="100" t="s">
        <v>280</v>
      </c>
      <c r="L67" s="100" t="s">
        <v>30</v>
      </c>
      <c r="M67" s="100" t="s">
        <v>281</v>
      </c>
      <c r="N67" s="100" t="s">
        <v>68</v>
      </c>
      <c r="O67" s="100" t="s">
        <v>33</v>
      </c>
      <c r="P67" s="100" t="s">
        <v>63</v>
      </c>
      <c r="Q67" s="100"/>
    </row>
    <row r="68" spans="1:29" ht="98">
      <c r="A68" s="114" t="s">
        <v>752</v>
      </c>
      <c r="B68" s="114" t="s">
        <v>55</v>
      </c>
      <c r="C68" s="115" t="s">
        <v>276</v>
      </c>
      <c r="D68" s="114" t="s">
        <v>277</v>
      </c>
      <c r="E68" s="114" t="s">
        <v>786</v>
      </c>
      <c r="F68" s="114" t="s">
        <v>754</v>
      </c>
      <c r="G68" s="114" t="s">
        <v>787</v>
      </c>
      <c r="H68" s="114" t="s">
        <v>788</v>
      </c>
      <c r="I68" s="114" t="s">
        <v>323</v>
      </c>
      <c r="J68" s="114" t="s">
        <v>213</v>
      </c>
      <c r="K68" s="114" t="s">
        <v>280</v>
      </c>
      <c r="L68" s="114" t="s">
        <v>30</v>
      </c>
      <c r="M68" s="114" t="s">
        <v>281</v>
      </c>
      <c r="N68" s="114" t="s">
        <v>68</v>
      </c>
      <c r="O68" s="114" t="s">
        <v>50</v>
      </c>
      <c r="P68" s="114" t="s">
        <v>63</v>
      </c>
      <c r="Q68" s="114"/>
    </row>
    <row r="69" spans="1:29" ht="98">
      <c r="A69" s="100" t="s">
        <v>52</v>
      </c>
      <c r="B69" s="100" t="s">
        <v>55</v>
      </c>
      <c r="C69" s="101" t="s">
        <v>276</v>
      </c>
      <c r="D69" s="100" t="s">
        <v>277</v>
      </c>
      <c r="E69" s="100" t="s">
        <v>297</v>
      </c>
      <c r="F69" s="100" t="s">
        <v>24</v>
      </c>
      <c r="G69" s="100" t="s">
        <v>298</v>
      </c>
      <c r="H69" s="100" t="s">
        <v>299</v>
      </c>
      <c r="I69" s="100" t="s">
        <v>59</v>
      </c>
      <c r="J69" s="100" t="s">
        <v>85</v>
      </c>
      <c r="K69" s="100" t="s">
        <v>280</v>
      </c>
      <c r="L69" s="100" t="s">
        <v>30</v>
      </c>
      <c r="M69" s="100" t="s">
        <v>281</v>
      </c>
      <c r="N69" s="100" t="s">
        <v>68</v>
      </c>
      <c r="O69" s="100" t="s">
        <v>33</v>
      </c>
      <c r="P69" s="100" t="s">
        <v>63</v>
      </c>
      <c r="Q69" s="100"/>
    </row>
    <row r="70" spans="1:29" ht="56">
      <c r="A70" s="11" t="s">
        <v>52</v>
      </c>
      <c r="B70" s="12" t="s">
        <v>55</v>
      </c>
      <c r="C70" s="13" t="s">
        <v>276</v>
      </c>
      <c r="D70" s="11" t="s">
        <v>301</v>
      </c>
      <c r="E70" s="12" t="s">
        <v>300</v>
      </c>
      <c r="F70" s="11" t="s">
        <v>113</v>
      </c>
      <c r="G70" s="11" t="s">
        <v>248</v>
      </c>
      <c r="H70" s="25" t="s">
        <v>302</v>
      </c>
      <c r="I70" s="46" t="s">
        <v>250</v>
      </c>
      <c r="J70" s="46" t="s">
        <v>273</v>
      </c>
      <c r="K70" s="14" t="s">
        <v>30</v>
      </c>
      <c r="L70" s="14" t="s">
        <v>251</v>
      </c>
      <c r="M70" s="14" t="s">
        <v>30</v>
      </c>
      <c r="N70" s="15" t="s">
        <v>32</v>
      </c>
      <c r="O70" s="11" t="s">
        <v>33</v>
      </c>
      <c r="P70" s="11"/>
      <c r="Q70" s="11" t="s">
        <v>303</v>
      </c>
    </row>
    <row r="71" spans="1:29" ht="56">
      <c r="A71" s="11"/>
      <c r="B71" s="12" t="s">
        <v>148</v>
      </c>
      <c r="C71" s="13" t="s">
        <v>276</v>
      </c>
      <c r="D71" s="11" t="s">
        <v>301</v>
      </c>
      <c r="E71" s="12" t="s">
        <v>304</v>
      </c>
      <c r="F71" s="11" t="s">
        <v>113</v>
      </c>
      <c r="G71" s="11" t="s">
        <v>305</v>
      </c>
      <c r="H71" s="25" t="s">
        <v>306</v>
      </c>
      <c r="I71" s="14" t="s">
        <v>261</v>
      </c>
      <c r="J71" s="14" t="s">
        <v>268</v>
      </c>
      <c r="K71" s="14" t="s">
        <v>307</v>
      </c>
      <c r="L71" s="14" t="s">
        <v>251</v>
      </c>
      <c r="M71" s="14" t="s">
        <v>30</v>
      </c>
      <c r="N71" s="15" t="s">
        <v>32</v>
      </c>
      <c r="O71" s="11" t="s">
        <v>33</v>
      </c>
      <c r="P71" s="11"/>
      <c r="Q71" s="11" t="s">
        <v>153</v>
      </c>
    </row>
    <row r="72" spans="1:29" ht="56">
      <c r="A72" s="11"/>
      <c r="B72" s="12" t="s">
        <v>148</v>
      </c>
      <c r="C72" s="13" t="s">
        <v>276</v>
      </c>
      <c r="D72" s="11" t="s">
        <v>301</v>
      </c>
      <c r="E72" s="12" t="s">
        <v>308</v>
      </c>
      <c r="F72" s="11" t="s">
        <v>113</v>
      </c>
      <c r="G72" s="11" t="s">
        <v>266</v>
      </c>
      <c r="H72" s="11" t="s">
        <v>309</v>
      </c>
      <c r="I72" s="14" t="s">
        <v>261</v>
      </c>
      <c r="J72" s="14" t="s">
        <v>268</v>
      </c>
      <c r="K72" s="14" t="s">
        <v>310</v>
      </c>
      <c r="L72" s="14" t="s">
        <v>251</v>
      </c>
      <c r="M72" s="14" t="s">
        <v>30</v>
      </c>
      <c r="N72" s="15" t="s">
        <v>270</v>
      </c>
      <c r="O72" s="11" t="s">
        <v>33</v>
      </c>
      <c r="P72" s="11"/>
      <c r="Q72" s="11" t="s">
        <v>311</v>
      </c>
    </row>
    <row r="73" spans="1:29" ht="56">
      <c r="A73" s="11" t="s">
        <v>52</v>
      </c>
      <c r="B73" s="12" t="s">
        <v>55</v>
      </c>
      <c r="C73" s="13" t="s">
        <v>276</v>
      </c>
      <c r="D73" s="11" t="s">
        <v>301</v>
      </c>
      <c r="E73" s="12" t="s">
        <v>312</v>
      </c>
      <c r="F73" s="11" t="s">
        <v>113</v>
      </c>
      <c r="G73" s="11" t="s">
        <v>272</v>
      </c>
      <c r="H73" s="11" t="s">
        <v>309</v>
      </c>
      <c r="I73" s="155" t="s">
        <v>250</v>
      </c>
      <c r="J73" s="156" t="s">
        <v>273</v>
      </c>
      <c r="K73" s="14" t="s">
        <v>313</v>
      </c>
      <c r="L73" s="14" t="s">
        <v>251</v>
      </c>
      <c r="M73" s="14" t="s">
        <v>30</v>
      </c>
      <c r="N73" s="23" t="s">
        <v>32</v>
      </c>
      <c r="O73" s="21" t="s">
        <v>33</v>
      </c>
      <c r="P73" s="11"/>
      <c r="Q73" s="14" t="s">
        <v>314</v>
      </c>
    </row>
    <row r="74" spans="1:29" ht="84">
      <c r="A74" s="11" t="s">
        <v>215</v>
      </c>
      <c r="B74" s="12" t="s">
        <v>55</v>
      </c>
      <c r="C74" s="13" t="s">
        <v>276</v>
      </c>
      <c r="D74" s="11" t="s">
        <v>316</v>
      </c>
      <c r="E74" s="12" t="s">
        <v>315</v>
      </c>
      <c r="F74" s="11" t="s">
        <v>75</v>
      </c>
      <c r="G74" s="11" t="s">
        <v>218</v>
      </c>
      <c r="H74" s="14" t="s">
        <v>219</v>
      </c>
      <c r="I74" s="14" t="s">
        <v>702</v>
      </c>
      <c r="J74" s="19" t="s">
        <v>79</v>
      </c>
      <c r="K74" s="14" t="s">
        <v>30</v>
      </c>
      <c r="L74" s="146" t="s">
        <v>703</v>
      </c>
      <c r="M74" s="14" t="s">
        <v>220</v>
      </c>
      <c r="N74" s="15" t="s">
        <v>68</v>
      </c>
      <c r="O74" s="11" t="s">
        <v>33</v>
      </c>
      <c r="P74" s="11"/>
      <c r="Q74" s="11"/>
    </row>
    <row r="75" spans="1:29" ht="56">
      <c r="A75" s="11" t="s">
        <v>52</v>
      </c>
      <c r="B75" s="12" t="s">
        <v>55</v>
      </c>
      <c r="C75" s="13" t="s">
        <v>276</v>
      </c>
      <c r="D75" s="11" t="s">
        <v>316</v>
      </c>
      <c r="E75" s="12" t="s">
        <v>318</v>
      </c>
      <c r="F75" s="11" t="s">
        <v>75</v>
      </c>
      <c r="G75" s="11" t="s">
        <v>319</v>
      </c>
      <c r="H75" s="14" t="s">
        <v>320</v>
      </c>
      <c r="I75" s="14" t="s">
        <v>59</v>
      </c>
      <c r="J75" s="14" t="s">
        <v>85</v>
      </c>
      <c r="K75" s="14" t="s">
        <v>86</v>
      </c>
      <c r="L75" s="14"/>
      <c r="M75" s="14" t="s">
        <v>30</v>
      </c>
      <c r="N75" s="15" t="s">
        <v>68</v>
      </c>
      <c r="O75" s="11" t="s">
        <v>33</v>
      </c>
      <c r="P75" s="11"/>
      <c r="Q75" s="11"/>
    </row>
    <row r="76" spans="1:29" s="17" customFormat="1" ht="84">
      <c r="A76" s="11" t="s">
        <v>87</v>
      </c>
      <c r="B76" s="12" t="s">
        <v>55</v>
      </c>
      <c r="C76" s="13" t="s">
        <v>276</v>
      </c>
      <c r="D76" s="11" t="s">
        <v>316</v>
      </c>
      <c r="E76" s="12" t="s">
        <v>321</v>
      </c>
      <c r="F76" s="11" t="s">
        <v>75</v>
      </c>
      <c r="G76" s="11" t="s">
        <v>89</v>
      </c>
      <c r="H76" s="11" t="s">
        <v>322</v>
      </c>
      <c r="I76" s="157" t="s">
        <v>323</v>
      </c>
      <c r="J76" s="158" t="s">
        <v>324</v>
      </c>
      <c r="K76" s="158" t="s">
        <v>323</v>
      </c>
      <c r="L76" s="14" t="s">
        <v>30</v>
      </c>
      <c r="M76" s="14" t="s">
        <v>30</v>
      </c>
      <c r="N76" s="15" t="s">
        <v>68</v>
      </c>
      <c r="O76" s="11" t="s">
        <v>50</v>
      </c>
      <c r="P76" s="11"/>
      <c r="Q76" s="11" t="s">
        <v>94</v>
      </c>
      <c r="R76" s="16"/>
      <c r="S76" s="16"/>
      <c r="T76" s="16"/>
      <c r="U76" s="16"/>
      <c r="V76" s="16"/>
      <c r="W76" s="16"/>
      <c r="X76" s="16"/>
      <c r="Y76" s="16"/>
      <c r="Z76" s="16"/>
      <c r="AA76" s="16"/>
      <c r="AB76" s="16"/>
      <c r="AC76" s="16"/>
    </row>
    <row r="77" spans="1:29" ht="84">
      <c r="A77" s="21" t="s">
        <v>87</v>
      </c>
      <c r="B77" s="12" t="s">
        <v>55</v>
      </c>
      <c r="C77" s="13" t="s">
        <v>276</v>
      </c>
      <c r="D77" s="11" t="s">
        <v>301</v>
      </c>
      <c r="E77" s="12" t="s">
        <v>325</v>
      </c>
      <c r="F77" s="11" t="s">
        <v>97</v>
      </c>
      <c r="G77" s="11" t="s">
        <v>326</v>
      </c>
      <c r="H77" s="14" t="s">
        <v>327</v>
      </c>
      <c r="I77" s="14" t="s">
        <v>328</v>
      </c>
      <c r="J77" s="14" t="s">
        <v>329</v>
      </c>
      <c r="K77" s="14" t="s">
        <v>330</v>
      </c>
      <c r="L77" s="20" t="s">
        <v>30</v>
      </c>
      <c r="M77" s="14" t="s">
        <v>331</v>
      </c>
      <c r="N77" s="15" t="s">
        <v>32</v>
      </c>
      <c r="O77" s="11" t="s">
        <v>33</v>
      </c>
      <c r="P77" s="11"/>
      <c r="Q77" s="11"/>
    </row>
    <row r="78" spans="1:29" ht="84">
      <c r="A78" s="21" t="s">
        <v>227</v>
      </c>
      <c r="B78" s="12" t="s">
        <v>55</v>
      </c>
      <c r="C78" s="13" t="s">
        <v>276</v>
      </c>
      <c r="D78" s="11" t="s">
        <v>301</v>
      </c>
      <c r="E78" s="12" t="s">
        <v>332</v>
      </c>
      <c r="F78" s="11" t="s">
        <v>47</v>
      </c>
      <c r="G78" s="11" t="s">
        <v>333</v>
      </c>
      <c r="H78" s="14" t="s">
        <v>334</v>
      </c>
      <c r="I78" s="14" t="s">
        <v>30</v>
      </c>
      <c r="J78" s="14" t="s">
        <v>30</v>
      </c>
      <c r="K78" s="14" t="s">
        <v>330</v>
      </c>
      <c r="L78" s="14" t="s">
        <v>30</v>
      </c>
      <c r="M78" s="14" t="s">
        <v>331</v>
      </c>
      <c r="N78" s="15" t="s">
        <v>32</v>
      </c>
      <c r="O78" s="11" t="s">
        <v>33</v>
      </c>
      <c r="P78" s="11"/>
      <c r="Q78" s="11"/>
    </row>
    <row r="79" spans="1:29" s="30" customFormat="1" ht="56">
      <c r="A79" s="12"/>
      <c r="B79" s="12" t="s">
        <v>55</v>
      </c>
      <c r="C79" s="13" t="s">
        <v>276</v>
      </c>
      <c r="D79" s="11" t="s">
        <v>301</v>
      </c>
      <c r="E79" s="12" t="s">
        <v>335</v>
      </c>
      <c r="F79" s="11" t="s">
        <v>113</v>
      </c>
      <c r="G79" s="11" t="s">
        <v>336</v>
      </c>
      <c r="H79" s="14" t="s">
        <v>337</v>
      </c>
      <c r="I79" s="46" t="s">
        <v>250</v>
      </c>
      <c r="J79" s="46" t="s">
        <v>338</v>
      </c>
      <c r="K79" s="14" t="s">
        <v>339</v>
      </c>
      <c r="L79" s="14" t="s">
        <v>251</v>
      </c>
      <c r="M79" s="14" t="s">
        <v>30</v>
      </c>
      <c r="N79" s="23" t="s">
        <v>32</v>
      </c>
      <c r="O79" s="14" t="s">
        <v>33</v>
      </c>
      <c r="P79" s="14" t="s">
        <v>340</v>
      </c>
      <c r="Q79" s="11"/>
    </row>
    <row r="80" spans="1:29" ht="126">
      <c r="A80" s="11" t="s">
        <v>341</v>
      </c>
      <c r="B80" s="12" t="s">
        <v>344</v>
      </c>
      <c r="C80" s="13" t="s">
        <v>343</v>
      </c>
      <c r="D80" s="12" t="s">
        <v>345</v>
      </c>
      <c r="E80" s="12" t="s">
        <v>342</v>
      </c>
      <c r="F80" s="11" t="s">
        <v>97</v>
      </c>
      <c r="G80" s="12" t="s">
        <v>346</v>
      </c>
      <c r="H80" s="31" t="s">
        <v>347</v>
      </c>
      <c r="I80" s="14" t="s">
        <v>348</v>
      </c>
      <c r="J80" s="14" t="s">
        <v>349</v>
      </c>
      <c r="K80" s="14" t="s">
        <v>30</v>
      </c>
      <c r="L80" s="20" t="s">
        <v>30</v>
      </c>
      <c r="M80" s="14" t="s">
        <v>30</v>
      </c>
      <c r="N80" s="23" t="s">
        <v>68</v>
      </c>
      <c r="O80" s="11" t="s">
        <v>33</v>
      </c>
      <c r="P80" s="32" t="s">
        <v>350</v>
      </c>
      <c r="Q80" s="33" t="s">
        <v>351</v>
      </c>
      <c r="R80" s="17"/>
    </row>
    <row r="81" spans="1:17" s="40" customFormat="1" ht="56">
      <c r="A81" s="34" t="s">
        <v>357</v>
      </c>
      <c r="B81" s="35" t="s">
        <v>344</v>
      </c>
      <c r="C81" s="36" t="s">
        <v>343</v>
      </c>
      <c r="D81" s="37" t="s">
        <v>789</v>
      </c>
      <c r="E81" s="35" t="s">
        <v>790</v>
      </c>
      <c r="F81" s="37" t="s">
        <v>75</v>
      </c>
      <c r="G81" s="37" t="s">
        <v>791</v>
      </c>
      <c r="H81" s="34" t="s">
        <v>792</v>
      </c>
      <c r="I81" s="34" t="s">
        <v>360</v>
      </c>
      <c r="J81" s="34" t="s">
        <v>361</v>
      </c>
      <c r="K81" s="34" t="s">
        <v>30</v>
      </c>
      <c r="L81" s="34" t="s">
        <v>30</v>
      </c>
      <c r="M81" s="34" t="s">
        <v>30</v>
      </c>
      <c r="N81" s="38" t="s">
        <v>68</v>
      </c>
      <c r="O81" s="37" t="s">
        <v>50</v>
      </c>
      <c r="P81" s="39"/>
      <c r="Q81" s="37" t="s">
        <v>793</v>
      </c>
    </row>
    <row r="82" spans="1:17" s="40" customFormat="1" ht="42">
      <c r="A82" s="34" t="s">
        <v>215</v>
      </c>
      <c r="B82" s="35" t="s">
        <v>344</v>
      </c>
      <c r="C82" s="36" t="s">
        <v>343</v>
      </c>
      <c r="D82" s="37" t="s">
        <v>789</v>
      </c>
      <c r="E82" s="35" t="s">
        <v>794</v>
      </c>
      <c r="F82" s="37" t="s">
        <v>75</v>
      </c>
      <c r="G82" s="37" t="s">
        <v>795</v>
      </c>
      <c r="H82" s="34" t="s">
        <v>796</v>
      </c>
      <c r="I82" s="34" t="s">
        <v>797</v>
      </c>
      <c r="J82" s="22" t="s">
        <v>79</v>
      </c>
      <c r="K82" s="34" t="s">
        <v>30</v>
      </c>
      <c r="L82" s="34" t="s">
        <v>798</v>
      </c>
      <c r="M82" s="34" t="s">
        <v>30</v>
      </c>
      <c r="N82" s="38" t="s">
        <v>68</v>
      </c>
      <c r="O82" s="37" t="s">
        <v>50</v>
      </c>
      <c r="P82" s="39"/>
      <c r="Q82" s="37" t="s">
        <v>799</v>
      </c>
    </row>
    <row r="83" spans="1:17" s="30" customFormat="1" ht="42">
      <c r="A83" s="14" t="s">
        <v>215</v>
      </c>
      <c r="B83" s="12" t="s">
        <v>344</v>
      </c>
      <c r="C83" s="13" t="s">
        <v>343</v>
      </c>
      <c r="D83" s="11" t="s">
        <v>353</v>
      </c>
      <c r="E83" s="12" t="s">
        <v>352</v>
      </c>
      <c r="F83" s="14" t="s">
        <v>75</v>
      </c>
      <c r="G83" s="14" t="s">
        <v>354</v>
      </c>
      <c r="H83" s="14" t="s">
        <v>355</v>
      </c>
      <c r="I83" s="14" t="s">
        <v>702</v>
      </c>
      <c r="J83" s="19" t="s">
        <v>79</v>
      </c>
      <c r="K83" s="14" t="s">
        <v>30</v>
      </c>
      <c r="L83" s="14" t="s">
        <v>800</v>
      </c>
      <c r="M83" s="14" t="s">
        <v>44</v>
      </c>
      <c r="N83" s="23" t="s">
        <v>68</v>
      </c>
      <c r="O83" s="11" t="s">
        <v>50</v>
      </c>
      <c r="P83" s="41"/>
      <c r="Q83" s="14" t="s">
        <v>356</v>
      </c>
    </row>
    <row r="84" spans="1:17" s="30" customFormat="1" ht="56">
      <c r="A84" s="14" t="s">
        <v>357</v>
      </c>
      <c r="B84" s="12" t="s">
        <v>344</v>
      </c>
      <c r="C84" s="13" t="s">
        <v>343</v>
      </c>
      <c r="D84" s="11" t="s">
        <v>353</v>
      </c>
      <c r="E84" s="12" t="s">
        <v>358</v>
      </c>
      <c r="F84" s="14" t="s">
        <v>75</v>
      </c>
      <c r="G84" s="14" t="s">
        <v>359</v>
      </c>
      <c r="H84" s="14" t="s">
        <v>355</v>
      </c>
      <c r="I84" s="14" t="s">
        <v>360</v>
      </c>
      <c r="J84" s="14" t="s">
        <v>361</v>
      </c>
      <c r="K84" s="14" t="s">
        <v>30</v>
      </c>
      <c r="L84" s="14" t="s">
        <v>30</v>
      </c>
      <c r="M84" s="14" t="s">
        <v>30</v>
      </c>
      <c r="N84" s="23" t="s">
        <v>68</v>
      </c>
      <c r="O84" s="11" t="s">
        <v>50</v>
      </c>
      <c r="P84" s="41"/>
      <c r="Q84" s="11" t="s">
        <v>362</v>
      </c>
    </row>
    <row r="85" spans="1:17" s="30" customFormat="1" ht="56">
      <c r="A85" s="11" t="s">
        <v>341</v>
      </c>
      <c r="B85" s="12" t="s">
        <v>344</v>
      </c>
      <c r="C85" s="13" t="s">
        <v>343</v>
      </c>
      <c r="D85" s="11" t="s">
        <v>364</v>
      </c>
      <c r="E85" s="12" t="s">
        <v>363</v>
      </c>
      <c r="F85" s="11" t="s">
        <v>97</v>
      </c>
      <c r="G85" s="14" t="s">
        <v>365</v>
      </c>
      <c r="H85" s="14" t="s">
        <v>366</v>
      </c>
      <c r="I85" s="14" t="s">
        <v>348</v>
      </c>
      <c r="J85" s="14" t="s">
        <v>349</v>
      </c>
      <c r="K85" s="14" t="s">
        <v>30</v>
      </c>
      <c r="L85" s="20" t="s">
        <v>30</v>
      </c>
      <c r="M85" s="14" t="s">
        <v>30</v>
      </c>
      <c r="N85" s="23" t="s">
        <v>68</v>
      </c>
      <c r="O85" s="11" t="s">
        <v>33</v>
      </c>
      <c r="P85" s="41"/>
      <c r="Q85" s="14" t="s">
        <v>367</v>
      </c>
    </row>
    <row r="86" spans="1:17" s="42" customFormat="1" ht="42">
      <c r="A86" s="34" t="s">
        <v>215</v>
      </c>
      <c r="B86" s="35" t="s">
        <v>344</v>
      </c>
      <c r="C86" s="36" t="s">
        <v>343</v>
      </c>
      <c r="D86" s="37" t="s">
        <v>353</v>
      </c>
      <c r="E86" s="35" t="s">
        <v>801</v>
      </c>
      <c r="F86" s="34" t="s">
        <v>75</v>
      </c>
      <c r="G86" s="34" t="s">
        <v>802</v>
      </c>
      <c r="H86" s="34" t="s">
        <v>803</v>
      </c>
      <c r="I86" s="34" t="s">
        <v>797</v>
      </c>
      <c r="J86" s="22" t="s">
        <v>79</v>
      </c>
      <c r="K86" s="34" t="s">
        <v>804</v>
      </c>
      <c r="L86" s="34" t="s">
        <v>798</v>
      </c>
      <c r="M86" s="34" t="s">
        <v>30</v>
      </c>
      <c r="N86" s="38" t="s">
        <v>68</v>
      </c>
      <c r="O86" s="37" t="s">
        <v>50</v>
      </c>
      <c r="P86" s="39"/>
      <c r="Q86" s="34" t="s">
        <v>805</v>
      </c>
    </row>
    <row r="87" spans="1:17" s="42" customFormat="1" ht="56">
      <c r="A87" s="34" t="s">
        <v>357</v>
      </c>
      <c r="B87" s="35" t="s">
        <v>344</v>
      </c>
      <c r="C87" s="36" t="s">
        <v>343</v>
      </c>
      <c r="D87" s="37" t="s">
        <v>353</v>
      </c>
      <c r="E87" s="35" t="s">
        <v>806</v>
      </c>
      <c r="F87" s="34" t="s">
        <v>75</v>
      </c>
      <c r="G87" s="34" t="s">
        <v>807</v>
      </c>
      <c r="H87" s="34" t="s">
        <v>355</v>
      </c>
      <c r="I87" s="34" t="s">
        <v>360</v>
      </c>
      <c r="J87" s="34" t="s">
        <v>361</v>
      </c>
      <c r="K87" s="34" t="s">
        <v>30</v>
      </c>
      <c r="L87" s="34" t="s">
        <v>30</v>
      </c>
      <c r="M87" s="34" t="s">
        <v>30</v>
      </c>
      <c r="N87" s="38" t="s">
        <v>68</v>
      </c>
      <c r="O87" s="37" t="s">
        <v>50</v>
      </c>
      <c r="P87" s="39"/>
      <c r="Q87" s="37" t="s">
        <v>367</v>
      </c>
    </row>
    <row r="88" spans="1:17" ht="140">
      <c r="A88" s="90" t="s">
        <v>87</v>
      </c>
      <c r="B88" s="91" t="s">
        <v>55</v>
      </c>
      <c r="C88" s="92" t="s">
        <v>369</v>
      </c>
      <c r="D88" s="90" t="s">
        <v>391</v>
      </c>
      <c r="E88" s="91" t="s">
        <v>368</v>
      </c>
      <c r="F88" s="90" t="s">
        <v>24</v>
      </c>
      <c r="G88" s="90" t="s">
        <v>808</v>
      </c>
      <c r="H88" s="93" t="s">
        <v>809</v>
      </c>
      <c r="I88" s="93" t="s">
        <v>328</v>
      </c>
      <c r="J88" s="93" t="s">
        <v>329</v>
      </c>
      <c r="K88" s="93" t="s">
        <v>30</v>
      </c>
      <c r="L88" s="93" t="s">
        <v>30</v>
      </c>
      <c r="M88" s="93" t="s">
        <v>30</v>
      </c>
      <c r="N88" s="94" t="s">
        <v>32</v>
      </c>
      <c r="O88" s="90" t="s">
        <v>33</v>
      </c>
      <c r="P88" s="90"/>
      <c r="Q88" s="90" t="s">
        <v>810</v>
      </c>
    </row>
    <row r="89" spans="1:17" ht="70">
      <c r="A89" s="100" t="s">
        <v>52</v>
      </c>
      <c r="B89" s="95" t="s">
        <v>55</v>
      </c>
      <c r="C89" s="96" t="s">
        <v>369</v>
      </c>
      <c r="D89" s="100" t="s">
        <v>370</v>
      </c>
      <c r="E89" s="95" t="s">
        <v>368</v>
      </c>
      <c r="F89" s="100" t="s">
        <v>24</v>
      </c>
      <c r="G89" s="100" t="s">
        <v>371</v>
      </c>
      <c r="H89" s="116" t="s">
        <v>372</v>
      </c>
      <c r="I89" s="116" t="s">
        <v>59</v>
      </c>
      <c r="J89" s="116" t="s">
        <v>60</v>
      </c>
      <c r="K89" s="116" t="s">
        <v>30</v>
      </c>
      <c r="L89" s="116" t="s">
        <v>30</v>
      </c>
      <c r="M89" s="116" t="s">
        <v>373</v>
      </c>
      <c r="N89" s="117" t="s">
        <v>68</v>
      </c>
      <c r="O89" s="100" t="s">
        <v>33</v>
      </c>
      <c r="P89" s="100"/>
      <c r="Q89" s="100"/>
    </row>
    <row r="90" spans="1:17" s="97" customFormat="1" ht="70">
      <c r="A90" s="100" t="s">
        <v>52</v>
      </c>
      <c r="B90" s="95" t="s">
        <v>55</v>
      </c>
      <c r="C90" s="96" t="s">
        <v>369</v>
      </c>
      <c r="D90" s="100" t="s">
        <v>370</v>
      </c>
      <c r="E90" s="95" t="s">
        <v>374</v>
      </c>
      <c r="F90" s="100" t="s">
        <v>24</v>
      </c>
      <c r="G90" s="100" t="s">
        <v>375</v>
      </c>
      <c r="H90" s="116" t="s">
        <v>376</v>
      </c>
      <c r="I90" s="116" t="s">
        <v>59</v>
      </c>
      <c r="J90" s="116" t="s">
        <v>60</v>
      </c>
      <c r="K90" s="116" t="s">
        <v>30</v>
      </c>
      <c r="L90" s="116" t="s">
        <v>30</v>
      </c>
      <c r="M90" s="116" t="s">
        <v>373</v>
      </c>
      <c r="N90" s="117" t="s">
        <v>68</v>
      </c>
      <c r="O90" s="100" t="s">
        <v>33</v>
      </c>
      <c r="P90" s="100"/>
      <c r="Q90" s="100"/>
    </row>
    <row r="91" spans="1:17" s="97" customFormat="1" ht="70">
      <c r="A91" s="100" t="s">
        <v>52</v>
      </c>
      <c r="B91" s="95" t="s">
        <v>55</v>
      </c>
      <c r="C91" s="96" t="s">
        <v>369</v>
      </c>
      <c r="D91" s="100" t="s">
        <v>370</v>
      </c>
      <c r="E91" s="95" t="s">
        <v>377</v>
      </c>
      <c r="F91" s="100" t="s">
        <v>24</v>
      </c>
      <c r="G91" s="100" t="s">
        <v>378</v>
      </c>
      <c r="H91" s="116" t="s">
        <v>379</v>
      </c>
      <c r="I91" s="116" t="s">
        <v>59</v>
      </c>
      <c r="J91" s="116" t="s">
        <v>60</v>
      </c>
      <c r="K91" s="116" t="s">
        <v>30</v>
      </c>
      <c r="L91" s="116" t="s">
        <v>30</v>
      </c>
      <c r="M91" s="116" t="s">
        <v>373</v>
      </c>
      <c r="N91" s="117" t="s">
        <v>68</v>
      </c>
      <c r="O91" s="100" t="s">
        <v>33</v>
      </c>
      <c r="P91" s="100"/>
      <c r="Q91" s="100"/>
    </row>
    <row r="92" spans="1:17" s="97" customFormat="1" ht="70">
      <c r="A92" s="100" t="s">
        <v>209</v>
      </c>
      <c r="B92" s="95" t="s">
        <v>55</v>
      </c>
      <c r="C92" s="96" t="s">
        <v>369</v>
      </c>
      <c r="D92" s="100" t="s">
        <v>370</v>
      </c>
      <c r="E92" s="95" t="s">
        <v>380</v>
      </c>
      <c r="F92" s="100" t="s">
        <v>24</v>
      </c>
      <c r="G92" s="100" t="s">
        <v>289</v>
      </c>
      <c r="H92" s="116" t="s">
        <v>290</v>
      </c>
      <c r="I92" s="116" t="s">
        <v>100</v>
      </c>
      <c r="J92" s="116" t="s">
        <v>213</v>
      </c>
      <c r="K92" s="116" t="s">
        <v>30</v>
      </c>
      <c r="L92" s="116" t="s">
        <v>30</v>
      </c>
      <c r="M92" s="116" t="s">
        <v>373</v>
      </c>
      <c r="N92" s="117" t="s">
        <v>68</v>
      </c>
      <c r="O92" s="100" t="s">
        <v>33</v>
      </c>
      <c r="P92" s="100"/>
      <c r="Q92" s="100"/>
    </row>
    <row r="93" spans="1:17" s="97" customFormat="1" ht="70">
      <c r="A93" s="100" t="s">
        <v>209</v>
      </c>
      <c r="B93" s="95" t="s">
        <v>55</v>
      </c>
      <c r="C93" s="96" t="s">
        <v>369</v>
      </c>
      <c r="D93" s="100" t="s">
        <v>370</v>
      </c>
      <c r="E93" s="95" t="s">
        <v>381</v>
      </c>
      <c r="F93" s="100" t="s">
        <v>24</v>
      </c>
      <c r="G93" s="100" t="s">
        <v>382</v>
      </c>
      <c r="H93" s="116" t="s">
        <v>383</v>
      </c>
      <c r="I93" s="116" t="s">
        <v>100</v>
      </c>
      <c r="J93" s="116" t="s">
        <v>213</v>
      </c>
      <c r="K93" s="116" t="s">
        <v>30</v>
      </c>
      <c r="L93" s="116" t="s">
        <v>30</v>
      </c>
      <c r="M93" s="116" t="s">
        <v>373</v>
      </c>
      <c r="N93" s="117" t="s">
        <v>68</v>
      </c>
      <c r="O93" s="100" t="s">
        <v>33</v>
      </c>
      <c r="P93" s="100"/>
      <c r="Q93" s="100"/>
    </row>
    <row r="94" spans="1:17" s="97" customFormat="1" ht="70">
      <c r="A94" s="100" t="s">
        <v>52</v>
      </c>
      <c r="B94" s="95" t="s">
        <v>55</v>
      </c>
      <c r="C94" s="96" t="s">
        <v>369</v>
      </c>
      <c r="D94" s="100" t="s">
        <v>370</v>
      </c>
      <c r="E94" s="95" t="s">
        <v>384</v>
      </c>
      <c r="F94" s="100" t="s">
        <v>24</v>
      </c>
      <c r="G94" s="100" t="s">
        <v>385</v>
      </c>
      <c r="H94" s="116" t="s">
        <v>386</v>
      </c>
      <c r="I94" s="116" t="s">
        <v>100</v>
      </c>
      <c r="J94" s="116" t="s">
        <v>180</v>
      </c>
      <c r="K94" s="116" t="s">
        <v>30</v>
      </c>
      <c r="L94" s="116" t="s">
        <v>30</v>
      </c>
      <c r="M94" s="116" t="s">
        <v>373</v>
      </c>
      <c r="N94" s="117" t="s">
        <v>68</v>
      </c>
      <c r="O94" s="100" t="s">
        <v>33</v>
      </c>
      <c r="P94" s="100"/>
      <c r="Q94" s="100"/>
    </row>
    <row r="95" spans="1:17" s="122" customFormat="1" ht="70">
      <c r="A95" s="114" t="s">
        <v>752</v>
      </c>
      <c r="B95" s="118" t="s">
        <v>55</v>
      </c>
      <c r="C95" s="119" t="s">
        <v>369</v>
      </c>
      <c r="D95" s="114" t="s">
        <v>370</v>
      </c>
      <c r="E95" s="118" t="s">
        <v>811</v>
      </c>
      <c r="F95" s="114" t="s">
        <v>754</v>
      </c>
      <c r="G95" s="114" t="s">
        <v>812</v>
      </c>
      <c r="H95" s="120" t="s">
        <v>756</v>
      </c>
      <c r="I95" s="120" t="s">
        <v>323</v>
      </c>
      <c r="J95" s="120" t="s">
        <v>213</v>
      </c>
      <c r="K95" s="120" t="s">
        <v>30</v>
      </c>
      <c r="L95" s="120" t="s">
        <v>30</v>
      </c>
      <c r="M95" s="120" t="s">
        <v>373</v>
      </c>
      <c r="N95" s="121" t="s">
        <v>68</v>
      </c>
      <c r="O95" s="114" t="s">
        <v>50</v>
      </c>
      <c r="P95" s="114"/>
      <c r="Q95" s="114"/>
    </row>
    <row r="96" spans="1:17" s="97" customFormat="1" ht="70">
      <c r="A96" s="100" t="s">
        <v>52</v>
      </c>
      <c r="B96" s="95" t="s">
        <v>55</v>
      </c>
      <c r="C96" s="96" t="s">
        <v>369</v>
      </c>
      <c r="D96" s="100" t="s">
        <v>370</v>
      </c>
      <c r="E96" s="95" t="s">
        <v>387</v>
      </c>
      <c r="F96" s="100" t="s">
        <v>24</v>
      </c>
      <c r="G96" s="100" t="s">
        <v>388</v>
      </c>
      <c r="H96" s="116" t="s">
        <v>389</v>
      </c>
      <c r="I96" s="116" t="s">
        <v>59</v>
      </c>
      <c r="J96" s="116" t="s">
        <v>85</v>
      </c>
      <c r="K96" s="116" t="s">
        <v>30</v>
      </c>
      <c r="L96" s="116" t="s">
        <v>30</v>
      </c>
      <c r="M96" s="116" t="s">
        <v>373</v>
      </c>
      <c r="N96" s="117" t="s">
        <v>68</v>
      </c>
      <c r="O96" s="100" t="s">
        <v>33</v>
      </c>
      <c r="P96" s="100"/>
      <c r="Q96" s="100"/>
    </row>
    <row r="97" spans="1:29" ht="56">
      <c r="A97" s="11"/>
      <c r="B97" s="12" t="s">
        <v>55</v>
      </c>
      <c r="C97" s="13" t="s">
        <v>369</v>
      </c>
      <c r="D97" s="11" t="s">
        <v>391</v>
      </c>
      <c r="E97" s="12" t="s">
        <v>390</v>
      </c>
      <c r="F97" s="11" t="s">
        <v>113</v>
      </c>
      <c r="G97" s="11" t="s">
        <v>392</v>
      </c>
      <c r="H97" s="14" t="s">
        <v>393</v>
      </c>
      <c r="I97" s="46" t="s">
        <v>250</v>
      </c>
      <c r="J97" s="14" t="s">
        <v>394</v>
      </c>
      <c r="K97" s="14" t="s">
        <v>30</v>
      </c>
      <c r="L97" s="14" t="s">
        <v>251</v>
      </c>
      <c r="M97" s="14" t="s">
        <v>30</v>
      </c>
      <c r="N97" s="15" t="s">
        <v>32</v>
      </c>
      <c r="O97" s="11" t="s">
        <v>33</v>
      </c>
      <c r="P97" s="11"/>
      <c r="Q97" s="11" t="s">
        <v>303</v>
      </c>
    </row>
    <row r="98" spans="1:29" ht="56">
      <c r="A98" s="11"/>
      <c r="B98" s="12" t="s">
        <v>148</v>
      </c>
      <c r="C98" s="13" t="s">
        <v>369</v>
      </c>
      <c r="D98" s="11" t="s">
        <v>391</v>
      </c>
      <c r="E98" s="12" t="s">
        <v>395</v>
      </c>
      <c r="F98" s="11" t="s">
        <v>113</v>
      </c>
      <c r="G98" s="11" t="s">
        <v>305</v>
      </c>
      <c r="H98" s="14" t="s">
        <v>396</v>
      </c>
      <c r="I98" s="14" t="s">
        <v>261</v>
      </c>
      <c r="J98" s="14" t="s">
        <v>268</v>
      </c>
      <c r="K98" s="14" t="s">
        <v>397</v>
      </c>
      <c r="L98" s="14" t="s">
        <v>251</v>
      </c>
      <c r="M98" s="14" t="s">
        <v>30</v>
      </c>
      <c r="N98" s="15" t="s">
        <v>32</v>
      </c>
      <c r="O98" s="11" t="s">
        <v>33</v>
      </c>
      <c r="P98" s="11"/>
      <c r="Q98" s="11" t="s">
        <v>153</v>
      </c>
    </row>
    <row r="99" spans="1:29" ht="56">
      <c r="A99" s="11"/>
      <c r="B99" s="12" t="s">
        <v>148</v>
      </c>
      <c r="C99" s="13" t="s">
        <v>369</v>
      </c>
      <c r="D99" s="11" t="s">
        <v>391</v>
      </c>
      <c r="E99" s="12" t="s">
        <v>398</v>
      </c>
      <c r="F99" s="11" t="s">
        <v>113</v>
      </c>
      <c r="G99" s="11" t="s">
        <v>266</v>
      </c>
      <c r="H99" s="11" t="s">
        <v>267</v>
      </c>
      <c r="I99" s="14" t="s">
        <v>261</v>
      </c>
      <c r="J99" s="14" t="s">
        <v>268</v>
      </c>
      <c r="K99" s="14" t="s">
        <v>399</v>
      </c>
      <c r="L99" s="14" t="s">
        <v>251</v>
      </c>
      <c r="M99" s="14" t="s">
        <v>30</v>
      </c>
      <c r="N99" s="23" t="s">
        <v>270</v>
      </c>
      <c r="O99" s="11" t="s">
        <v>33</v>
      </c>
      <c r="P99" s="11"/>
      <c r="Q99" s="11" t="s">
        <v>311</v>
      </c>
    </row>
    <row r="100" spans="1:29" ht="56">
      <c r="A100" s="11"/>
      <c r="B100" s="12" t="s">
        <v>55</v>
      </c>
      <c r="C100" s="13" t="s">
        <v>369</v>
      </c>
      <c r="D100" s="11" t="s">
        <v>391</v>
      </c>
      <c r="E100" s="12" t="s">
        <v>400</v>
      </c>
      <c r="F100" s="11" t="s">
        <v>113</v>
      </c>
      <c r="G100" s="11" t="s">
        <v>272</v>
      </c>
      <c r="H100" s="11" t="s">
        <v>267</v>
      </c>
      <c r="I100" s="46" t="s">
        <v>250</v>
      </c>
      <c r="J100" s="14" t="s">
        <v>401</v>
      </c>
      <c r="K100" s="14" t="s">
        <v>402</v>
      </c>
      <c r="L100" s="14" t="s">
        <v>251</v>
      </c>
      <c r="M100" s="14" t="s">
        <v>30</v>
      </c>
      <c r="N100" s="15" t="s">
        <v>32</v>
      </c>
      <c r="O100" s="11" t="s">
        <v>33</v>
      </c>
      <c r="P100" s="11"/>
      <c r="Q100" s="14" t="s">
        <v>314</v>
      </c>
    </row>
    <row r="101" spans="1:29" ht="84">
      <c r="A101" s="11" t="s">
        <v>215</v>
      </c>
      <c r="B101" s="12" t="s">
        <v>55</v>
      </c>
      <c r="C101" s="13" t="s">
        <v>369</v>
      </c>
      <c r="D101" s="11" t="s">
        <v>404</v>
      </c>
      <c r="E101" s="12" t="s">
        <v>403</v>
      </c>
      <c r="F101" s="11" t="s">
        <v>75</v>
      </c>
      <c r="G101" s="11" t="s">
        <v>218</v>
      </c>
      <c r="H101" s="14" t="s">
        <v>219</v>
      </c>
      <c r="I101" s="14" t="s">
        <v>702</v>
      </c>
      <c r="J101" s="19" t="s">
        <v>79</v>
      </c>
      <c r="K101" s="14" t="s">
        <v>30</v>
      </c>
      <c r="L101" s="146" t="s">
        <v>703</v>
      </c>
      <c r="M101" s="14" t="s">
        <v>220</v>
      </c>
      <c r="N101" s="15" t="s">
        <v>68</v>
      </c>
      <c r="O101" s="11" t="s">
        <v>33</v>
      </c>
      <c r="P101" s="11"/>
      <c r="Q101" s="11"/>
    </row>
    <row r="102" spans="1:29" ht="56">
      <c r="A102" s="100" t="s">
        <v>52</v>
      </c>
      <c r="B102" s="95" t="s">
        <v>55</v>
      </c>
      <c r="C102" s="96" t="s">
        <v>369</v>
      </c>
      <c r="D102" s="100" t="s">
        <v>404</v>
      </c>
      <c r="E102" s="95" t="s">
        <v>406</v>
      </c>
      <c r="F102" s="100" t="s">
        <v>75</v>
      </c>
      <c r="G102" s="100" t="s">
        <v>407</v>
      </c>
      <c r="H102" s="116" t="s">
        <v>408</v>
      </c>
      <c r="I102" s="116" t="s">
        <v>59</v>
      </c>
      <c r="J102" s="116" t="s">
        <v>85</v>
      </c>
      <c r="K102" s="116" t="s">
        <v>86</v>
      </c>
      <c r="L102" s="116"/>
      <c r="M102" s="116" t="s">
        <v>30</v>
      </c>
      <c r="N102" s="117" t="s">
        <v>68</v>
      </c>
      <c r="O102" s="100" t="s">
        <v>33</v>
      </c>
      <c r="P102" s="100"/>
      <c r="Q102" s="100"/>
    </row>
    <row r="103" spans="1:29" s="17" customFormat="1" ht="84">
      <c r="A103" s="11" t="s">
        <v>87</v>
      </c>
      <c r="B103" s="12" t="s">
        <v>55</v>
      </c>
      <c r="C103" s="13" t="s">
        <v>369</v>
      </c>
      <c r="D103" s="11" t="s">
        <v>404</v>
      </c>
      <c r="E103" s="12" t="s">
        <v>409</v>
      </c>
      <c r="F103" s="11" t="s">
        <v>75</v>
      </c>
      <c r="G103" s="11" t="s">
        <v>89</v>
      </c>
      <c r="H103" s="11" t="s">
        <v>813</v>
      </c>
      <c r="I103" s="14" t="s">
        <v>411</v>
      </c>
      <c r="J103" s="14" t="s">
        <v>92</v>
      </c>
      <c r="K103" s="14" t="s">
        <v>93</v>
      </c>
      <c r="L103" s="14" t="s">
        <v>30</v>
      </c>
      <c r="M103" s="14" t="s">
        <v>30</v>
      </c>
      <c r="N103" s="15" t="s">
        <v>68</v>
      </c>
      <c r="O103" s="11" t="s">
        <v>50</v>
      </c>
      <c r="P103" s="11"/>
      <c r="Q103" s="11" t="s">
        <v>94</v>
      </c>
      <c r="R103" s="16"/>
      <c r="S103" s="16"/>
      <c r="T103" s="16"/>
      <c r="U103" s="16"/>
      <c r="V103" s="16"/>
      <c r="W103" s="16"/>
      <c r="X103" s="16"/>
      <c r="Y103" s="16"/>
      <c r="Z103" s="16"/>
      <c r="AA103" s="16"/>
      <c r="AB103" s="16"/>
      <c r="AC103" s="16"/>
    </row>
    <row r="104" spans="1:29" ht="70">
      <c r="A104" s="11" t="s">
        <v>87</v>
      </c>
      <c r="B104" s="12" t="s">
        <v>55</v>
      </c>
      <c r="C104" s="13" t="s">
        <v>369</v>
      </c>
      <c r="D104" s="11" t="s">
        <v>391</v>
      </c>
      <c r="E104" s="12" t="s">
        <v>412</v>
      </c>
      <c r="F104" s="11" t="s">
        <v>97</v>
      </c>
      <c r="G104" s="11" t="s">
        <v>413</v>
      </c>
      <c r="H104" s="14" t="s">
        <v>414</v>
      </c>
      <c r="I104" s="14" t="s">
        <v>328</v>
      </c>
      <c r="J104" s="14" t="s">
        <v>329</v>
      </c>
      <c r="K104" s="12" t="s">
        <v>814</v>
      </c>
      <c r="L104" s="20" t="s">
        <v>30</v>
      </c>
      <c r="M104" s="14" t="s">
        <v>373</v>
      </c>
      <c r="N104" s="15" t="s">
        <v>32</v>
      </c>
      <c r="O104" s="11" t="s">
        <v>33</v>
      </c>
      <c r="P104" s="11" t="s">
        <v>416</v>
      </c>
      <c r="Q104" s="11"/>
    </row>
    <row r="105" spans="1:29" ht="70">
      <c r="A105" s="11"/>
      <c r="B105" s="12" t="s">
        <v>55</v>
      </c>
      <c r="C105" s="13" t="s">
        <v>369</v>
      </c>
      <c r="D105" s="11" t="s">
        <v>391</v>
      </c>
      <c r="E105" s="12" t="s">
        <v>417</v>
      </c>
      <c r="F105" s="11" t="s">
        <v>47</v>
      </c>
      <c r="G105" s="11" t="s">
        <v>418</v>
      </c>
      <c r="H105" s="14" t="s">
        <v>419</v>
      </c>
      <c r="I105" s="14" t="s">
        <v>30</v>
      </c>
      <c r="J105" s="14" t="s">
        <v>30</v>
      </c>
      <c r="K105" s="12" t="s">
        <v>814</v>
      </c>
      <c r="L105" s="14" t="s">
        <v>30</v>
      </c>
      <c r="M105" s="14" t="s">
        <v>373</v>
      </c>
      <c r="N105" s="15" t="s">
        <v>32</v>
      </c>
      <c r="O105" s="11" t="s">
        <v>33</v>
      </c>
      <c r="P105" s="11"/>
      <c r="Q105" s="11"/>
    </row>
    <row r="106" spans="1:29" ht="56">
      <c r="A106" s="11"/>
      <c r="B106" s="12" t="s">
        <v>148</v>
      </c>
      <c r="C106" s="13" t="s">
        <v>369</v>
      </c>
      <c r="D106" s="11" t="s">
        <v>391</v>
      </c>
      <c r="E106" s="12" t="s">
        <v>420</v>
      </c>
      <c r="F106" s="11" t="s">
        <v>97</v>
      </c>
      <c r="G106" s="11" t="s">
        <v>421</v>
      </c>
      <c r="H106" s="14" t="s">
        <v>422</v>
      </c>
      <c r="I106" s="14" t="s">
        <v>423</v>
      </c>
      <c r="J106" s="14" t="s">
        <v>424</v>
      </c>
      <c r="K106" s="14" t="s">
        <v>30</v>
      </c>
      <c r="L106" s="20" t="s">
        <v>30</v>
      </c>
      <c r="M106" s="14" t="s">
        <v>425</v>
      </c>
      <c r="N106" s="15" t="s">
        <v>270</v>
      </c>
      <c r="O106" s="11" t="s">
        <v>33</v>
      </c>
      <c r="P106" s="11" t="s">
        <v>426</v>
      </c>
      <c r="Q106" s="11"/>
    </row>
    <row r="107" spans="1:29" ht="112">
      <c r="A107" s="13"/>
      <c r="B107" s="12" t="s">
        <v>148</v>
      </c>
      <c r="C107" s="13" t="s">
        <v>369</v>
      </c>
      <c r="D107" s="11" t="s">
        <v>391</v>
      </c>
      <c r="E107" s="12" t="s">
        <v>427</v>
      </c>
      <c r="F107" s="11" t="s">
        <v>24</v>
      </c>
      <c r="G107" s="11" t="s">
        <v>428</v>
      </c>
      <c r="H107" s="14" t="s">
        <v>429</v>
      </c>
      <c r="I107" s="14" t="s">
        <v>156</v>
      </c>
      <c r="J107" s="14" t="s">
        <v>157</v>
      </c>
      <c r="K107" s="14" t="s">
        <v>430</v>
      </c>
      <c r="L107" s="14" t="s">
        <v>30</v>
      </c>
      <c r="M107" s="14" t="s">
        <v>431</v>
      </c>
      <c r="N107" s="23" t="s">
        <v>32</v>
      </c>
      <c r="O107" s="11" t="s">
        <v>33</v>
      </c>
      <c r="P107" s="11"/>
      <c r="Q107" s="11" t="s">
        <v>815</v>
      </c>
    </row>
    <row r="108" spans="1:29" ht="126">
      <c r="A108" s="37" t="s">
        <v>87</v>
      </c>
      <c r="B108" s="35" t="s">
        <v>55</v>
      </c>
      <c r="C108" s="36" t="s">
        <v>434</v>
      </c>
      <c r="D108" s="37" t="s">
        <v>435</v>
      </c>
      <c r="E108" s="35" t="s">
        <v>433</v>
      </c>
      <c r="F108" s="37" t="s">
        <v>24</v>
      </c>
      <c r="G108" s="123" t="s">
        <v>816</v>
      </c>
      <c r="H108" s="34" t="s">
        <v>817</v>
      </c>
      <c r="I108" s="34" t="s">
        <v>328</v>
      </c>
      <c r="J108" s="34" t="s">
        <v>329</v>
      </c>
      <c r="K108" s="34" t="s">
        <v>330</v>
      </c>
      <c r="L108" s="34" t="s">
        <v>30</v>
      </c>
      <c r="M108" s="34" t="s">
        <v>373</v>
      </c>
      <c r="N108" s="43" t="s">
        <v>32</v>
      </c>
      <c r="O108" s="37" t="s">
        <v>33</v>
      </c>
      <c r="P108" s="37"/>
      <c r="Q108" s="37" t="s">
        <v>818</v>
      </c>
    </row>
    <row r="109" spans="1:29" ht="70">
      <c r="A109" s="100" t="s">
        <v>52</v>
      </c>
      <c r="B109" s="95" t="s">
        <v>55</v>
      </c>
      <c r="C109" s="96" t="s">
        <v>434</v>
      </c>
      <c r="D109" s="100" t="s">
        <v>435</v>
      </c>
      <c r="E109" s="95" t="s">
        <v>433</v>
      </c>
      <c r="F109" s="100" t="s">
        <v>24</v>
      </c>
      <c r="G109" s="124" t="s">
        <v>436</v>
      </c>
      <c r="H109" s="116" t="s">
        <v>437</v>
      </c>
      <c r="I109" s="116" t="s">
        <v>59</v>
      </c>
      <c r="J109" s="116" t="s">
        <v>60</v>
      </c>
      <c r="K109" s="116" t="s">
        <v>30</v>
      </c>
      <c r="L109" s="116" t="s">
        <v>30</v>
      </c>
      <c r="M109" s="116" t="s">
        <v>373</v>
      </c>
      <c r="N109" s="117" t="s">
        <v>68</v>
      </c>
      <c r="O109" s="100" t="s">
        <v>33</v>
      </c>
      <c r="P109" s="100"/>
      <c r="Q109" s="100"/>
    </row>
    <row r="110" spans="1:29" ht="70">
      <c r="A110" s="100" t="s">
        <v>52</v>
      </c>
      <c r="B110" s="95" t="s">
        <v>55</v>
      </c>
      <c r="C110" s="96" t="s">
        <v>434</v>
      </c>
      <c r="D110" s="100" t="s">
        <v>435</v>
      </c>
      <c r="E110" s="95" t="s">
        <v>438</v>
      </c>
      <c r="F110" s="100" t="s">
        <v>24</v>
      </c>
      <c r="G110" s="124" t="s">
        <v>439</v>
      </c>
      <c r="H110" s="116" t="s">
        <v>440</v>
      </c>
      <c r="I110" s="116" t="s">
        <v>59</v>
      </c>
      <c r="J110" s="116" t="s">
        <v>60</v>
      </c>
      <c r="K110" s="116" t="s">
        <v>30</v>
      </c>
      <c r="L110" s="116" t="s">
        <v>30</v>
      </c>
      <c r="M110" s="116" t="s">
        <v>373</v>
      </c>
      <c r="N110" s="117" t="s">
        <v>68</v>
      </c>
      <c r="O110" s="100" t="s">
        <v>33</v>
      </c>
      <c r="P110" s="11"/>
      <c r="Q110" s="11"/>
    </row>
    <row r="111" spans="1:29" ht="70">
      <c r="A111" s="100" t="s">
        <v>52</v>
      </c>
      <c r="B111" s="95" t="s">
        <v>55</v>
      </c>
      <c r="C111" s="96" t="s">
        <v>434</v>
      </c>
      <c r="D111" s="100" t="s">
        <v>435</v>
      </c>
      <c r="E111" s="95" t="s">
        <v>441</v>
      </c>
      <c r="F111" s="100" t="s">
        <v>24</v>
      </c>
      <c r="G111" s="124" t="s">
        <v>442</v>
      </c>
      <c r="H111" s="116" t="s">
        <v>443</v>
      </c>
      <c r="I111" s="116" t="s">
        <v>59</v>
      </c>
      <c r="J111" s="116" t="s">
        <v>60</v>
      </c>
      <c r="K111" s="116" t="s">
        <v>30</v>
      </c>
      <c r="L111" s="116" t="s">
        <v>30</v>
      </c>
      <c r="M111" s="116" t="s">
        <v>373</v>
      </c>
      <c r="N111" s="117" t="s">
        <v>68</v>
      </c>
      <c r="O111" s="100" t="s">
        <v>33</v>
      </c>
      <c r="P111" s="11"/>
      <c r="Q111" s="11"/>
    </row>
    <row r="112" spans="1:29" ht="70">
      <c r="A112" s="100" t="s">
        <v>209</v>
      </c>
      <c r="B112" s="95" t="s">
        <v>55</v>
      </c>
      <c r="C112" s="96" t="s">
        <v>434</v>
      </c>
      <c r="D112" s="100" t="s">
        <v>435</v>
      </c>
      <c r="E112" s="95" t="s">
        <v>444</v>
      </c>
      <c r="F112" s="100" t="s">
        <v>24</v>
      </c>
      <c r="G112" s="124" t="s">
        <v>289</v>
      </c>
      <c r="H112" s="116" t="s">
        <v>290</v>
      </c>
      <c r="I112" s="116" t="s">
        <v>100</v>
      </c>
      <c r="J112" s="116" t="s">
        <v>213</v>
      </c>
      <c r="K112" s="116" t="s">
        <v>30</v>
      </c>
      <c r="L112" s="116" t="s">
        <v>30</v>
      </c>
      <c r="M112" s="116" t="s">
        <v>373</v>
      </c>
      <c r="N112" s="117" t="s">
        <v>68</v>
      </c>
      <c r="O112" s="100" t="s">
        <v>33</v>
      </c>
      <c r="P112" s="11"/>
      <c r="Q112" s="11"/>
    </row>
    <row r="113" spans="1:29" ht="70">
      <c r="A113" s="100" t="s">
        <v>209</v>
      </c>
      <c r="B113" s="95" t="s">
        <v>55</v>
      </c>
      <c r="C113" s="96" t="s">
        <v>434</v>
      </c>
      <c r="D113" s="100" t="s">
        <v>435</v>
      </c>
      <c r="E113" s="95" t="s">
        <v>445</v>
      </c>
      <c r="F113" s="100" t="s">
        <v>24</v>
      </c>
      <c r="G113" s="124" t="s">
        <v>446</v>
      </c>
      <c r="H113" s="116" t="s">
        <v>447</v>
      </c>
      <c r="I113" s="116" t="s">
        <v>100</v>
      </c>
      <c r="J113" s="116" t="s">
        <v>213</v>
      </c>
      <c r="K113" s="116" t="s">
        <v>30</v>
      </c>
      <c r="L113" s="116" t="s">
        <v>30</v>
      </c>
      <c r="M113" s="116" t="s">
        <v>373</v>
      </c>
      <c r="N113" s="117" t="s">
        <v>68</v>
      </c>
      <c r="O113" s="100" t="s">
        <v>33</v>
      </c>
      <c r="P113" s="11"/>
      <c r="Q113" s="11"/>
    </row>
    <row r="114" spans="1:29" ht="70">
      <c r="A114" s="100" t="s">
        <v>52</v>
      </c>
      <c r="B114" s="95" t="s">
        <v>55</v>
      </c>
      <c r="C114" s="96" t="s">
        <v>434</v>
      </c>
      <c r="D114" s="100" t="s">
        <v>435</v>
      </c>
      <c r="E114" s="95" t="s">
        <v>448</v>
      </c>
      <c r="F114" s="100" t="s">
        <v>24</v>
      </c>
      <c r="G114" s="124" t="s">
        <v>449</v>
      </c>
      <c r="H114" s="116" t="s">
        <v>450</v>
      </c>
      <c r="I114" s="116" t="s">
        <v>181</v>
      </c>
      <c r="J114" s="116" t="s">
        <v>180</v>
      </c>
      <c r="K114" s="116" t="s">
        <v>30</v>
      </c>
      <c r="L114" s="116" t="s">
        <v>30</v>
      </c>
      <c r="M114" s="116" t="s">
        <v>373</v>
      </c>
      <c r="N114" s="117" t="s">
        <v>68</v>
      </c>
      <c r="O114" s="100" t="s">
        <v>33</v>
      </c>
      <c r="P114" s="11"/>
      <c r="Q114" s="11"/>
    </row>
    <row r="115" spans="1:29" ht="70">
      <c r="A115" s="114" t="s">
        <v>752</v>
      </c>
      <c r="B115" s="118" t="s">
        <v>55</v>
      </c>
      <c r="C115" s="119" t="s">
        <v>434</v>
      </c>
      <c r="D115" s="114" t="s">
        <v>435</v>
      </c>
      <c r="E115" s="118" t="s">
        <v>819</v>
      </c>
      <c r="F115" s="114" t="s">
        <v>754</v>
      </c>
      <c r="G115" s="127" t="s">
        <v>820</v>
      </c>
      <c r="H115" s="120" t="s">
        <v>788</v>
      </c>
      <c r="I115" s="120" t="s">
        <v>323</v>
      </c>
      <c r="J115" s="120" t="s">
        <v>213</v>
      </c>
      <c r="K115" s="120" t="s">
        <v>30</v>
      </c>
      <c r="L115" s="120" t="s">
        <v>30</v>
      </c>
      <c r="M115" s="120" t="s">
        <v>373</v>
      </c>
      <c r="N115" s="121" t="s">
        <v>68</v>
      </c>
      <c r="O115" s="114" t="s">
        <v>50</v>
      </c>
      <c r="P115" s="11"/>
      <c r="Q115" s="11"/>
    </row>
    <row r="116" spans="1:29" ht="70">
      <c r="A116" s="100" t="s">
        <v>52</v>
      </c>
      <c r="B116" s="95" t="s">
        <v>55</v>
      </c>
      <c r="C116" s="96" t="s">
        <v>434</v>
      </c>
      <c r="D116" s="100" t="s">
        <v>435</v>
      </c>
      <c r="E116" s="95" t="s">
        <v>451</v>
      </c>
      <c r="F116" s="100" t="s">
        <v>24</v>
      </c>
      <c r="G116" s="124" t="s">
        <v>388</v>
      </c>
      <c r="H116" s="116" t="s">
        <v>389</v>
      </c>
      <c r="I116" s="116" t="s">
        <v>59</v>
      </c>
      <c r="J116" s="116" t="s">
        <v>85</v>
      </c>
      <c r="K116" s="116" t="s">
        <v>30</v>
      </c>
      <c r="L116" s="116" t="s">
        <v>30</v>
      </c>
      <c r="M116" s="116" t="s">
        <v>373</v>
      </c>
      <c r="N116" s="117" t="s">
        <v>68</v>
      </c>
      <c r="O116" s="100" t="s">
        <v>33</v>
      </c>
      <c r="P116" s="11"/>
      <c r="Q116" s="11"/>
    </row>
    <row r="117" spans="1:29" ht="56">
      <c r="A117" s="11"/>
      <c r="B117" s="12" t="s">
        <v>55</v>
      </c>
      <c r="C117" s="13" t="s">
        <v>434</v>
      </c>
      <c r="D117" s="11" t="s">
        <v>435</v>
      </c>
      <c r="E117" s="12" t="s">
        <v>452</v>
      </c>
      <c r="F117" s="11" t="s">
        <v>113</v>
      </c>
      <c r="G117" s="11" t="s">
        <v>392</v>
      </c>
      <c r="H117" s="14" t="s">
        <v>453</v>
      </c>
      <c r="I117" s="46" t="s">
        <v>250</v>
      </c>
      <c r="J117" s="14" t="s">
        <v>394</v>
      </c>
      <c r="K117" s="14" t="s">
        <v>30</v>
      </c>
      <c r="L117" s="14" t="s">
        <v>251</v>
      </c>
      <c r="M117" s="14" t="s">
        <v>30</v>
      </c>
      <c r="N117" s="15" t="s">
        <v>32</v>
      </c>
      <c r="O117" s="11" t="s">
        <v>33</v>
      </c>
      <c r="P117" s="11"/>
      <c r="Q117" s="11"/>
    </row>
    <row r="118" spans="1:29" ht="56">
      <c r="A118" s="11"/>
      <c r="B118" s="12" t="s">
        <v>148</v>
      </c>
      <c r="C118" s="13" t="s">
        <v>434</v>
      </c>
      <c r="D118" s="11" t="s">
        <v>435</v>
      </c>
      <c r="E118" s="12" t="s">
        <v>454</v>
      </c>
      <c r="F118" s="11" t="s">
        <v>113</v>
      </c>
      <c r="G118" s="11" t="s">
        <v>305</v>
      </c>
      <c r="H118" s="14" t="s">
        <v>821</v>
      </c>
      <c r="I118" s="14" t="s">
        <v>261</v>
      </c>
      <c r="J118" s="14" t="s">
        <v>456</v>
      </c>
      <c r="K118" s="14" t="s">
        <v>457</v>
      </c>
      <c r="L118" s="14" t="s">
        <v>251</v>
      </c>
      <c r="M118" s="14" t="s">
        <v>30</v>
      </c>
      <c r="N118" s="15" t="s">
        <v>32</v>
      </c>
      <c r="O118" s="11" t="s">
        <v>33</v>
      </c>
      <c r="P118" s="11"/>
      <c r="Q118" s="11" t="s">
        <v>153</v>
      </c>
    </row>
    <row r="119" spans="1:29" ht="56">
      <c r="A119" s="11"/>
      <c r="B119" s="12" t="s">
        <v>148</v>
      </c>
      <c r="C119" s="13" t="s">
        <v>434</v>
      </c>
      <c r="D119" s="11" t="s">
        <v>435</v>
      </c>
      <c r="E119" s="12" t="s">
        <v>458</v>
      </c>
      <c r="F119" s="11" t="s">
        <v>113</v>
      </c>
      <c r="G119" s="11" t="s">
        <v>266</v>
      </c>
      <c r="H119" s="11" t="s">
        <v>267</v>
      </c>
      <c r="I119" s="14" t="s">
        <v>261</v>
      </c>
      <c r="J119" s="14" t="s">
        <v>268</v>
      </c>
      <c r="K119" s="14" t="s">
        <v>459</v>
      </c>
      <c r="L119" s="14" t="s">
        <v>251</v>
      </c>
      <c r="M119" s="14" t="s">
        <v>30</v>
      </c>
      <c r="N119" s="15" t="s">
        <v>270</v>
      </c>
      <c r="O119" s="11" t="s">
        <v>33</v>
      </c>
      <c r="P119" s="11"/>
      <c r="Q119" s="11"/>
    </row>
    <row r="120" spans="1:29" ht="56">
      <c r="A120" s="11"/>
      <c r="B120" s="12" t="s">
        <v>55</v>
      </c>
      <c r="C120" s="13" t="s">
        <v>434</v>
      </c>
      <c r="D120" s="11" t="s">
        <v>435</v>
      </c>
      <c r="E120" s="12" t="s">
        <v>460</v>
      </c>
      <c r="F120" s="11" t="s">
        <v>113</v>
      </c>
      <c r="G120" s="11" t="s">
        <v>272</v>
      </c>
      <c r="H120" s="11" t="s">
        <v>267</v>
      </c>
      <c r="I120" s="46" t="s">
        <v>250</v>
      </c>
      <c r="J120" s="14" t="s">
        <v>401</v>
      </c>
      <c r="K120" s="14" t="s">
        <v>461</v>
      </c>
      <c r="L120" s="14" t="s">
        <v>251</v>
      </c>
      <c r="M120" s="14" t="s">
        <v>30</v>
      </c>
      <c r="N120" s="15" t="s">
        <v>32</v>
      </c>
      <c r="O120" s="11" t="s">
        <v>33</v>
      </c>
      <c r="P120" s="11"/>
      <c r="Q120" s="11"/>
    </row>
    <row r="121" spans="1:29" ht="84">
      <c r="A121" s="11" t="s">
        <v>215</v>
      </c>
      <c r="B121" s="12" t="s">
        <v>55</v>
      </c>
      <c r="C121" s="13" t="s">
        <v>434</v>
      </c>
      <c r="D121" s="11" t="s">
        <v>463</v>
      </c>
      <c r="E121" s="12" t="s">
        <v>462</v>
      </c>
      <c r="F121" s="11" t="s">
        <v>75</v>
      </c>
      <c r="G121" s="11" t="s">
        <v>218</v>
      </c>
      <c r="H121" s="14" t="s">
        <v>219</v>
      </c>
      <c r="I121" s="14" t="s">
        <v>702</v>
      </c>
      <c r="J121" s="19" t="s">
        <v>79</v>
      </c>
      <c r="K121" s="14" t="s">
        <v>30</v>
      </c>
      <c r="L121" s="146" t="s">
        <v>703</v>
      </c>
      <c r="M121" s="14" t="s">
        <v>30</v>
      </c>
      <c r="N121" s="15" t="s">
        <v>68</v>
      </c>
      <c r="O121" s="11" t="s">
        <v>33</v>
      </c>
      <c r="P121" s="11"/>
      <c r="Q121" s="11"/>
    </row>
    <row r="122" spans="1:29" ht="56">
      <c r="A122" s="100" t="s">
        <v>52</v>
      </c>
      <c r="B122" s="95" t="s">
        <v>55</v>
      </c>
      <c r="C122" s="96" t="s">
        <v>434</v>
      </c>
      <c r="D122" s="100" t="s">
        <v>463</v>
      </c>
      <c r="E122" s="95" t="s">
        <v>464</v>
      </c>
      <c r="F122" s="100" t="s">
        <v>75</v>
      </c>
      <c r="G122" s="100" t="s">
        <v>465</v>
      </c>
      <c r="H122" s="116" t="s">
        <v>466</v>
      </c>
      <c r="I122" s="116" t="s">
        <v>59</v>
      </c>
      <c r="J122" s="116" t="s">
        <v>85</v>
      </c>
      <c r="K122" s="116" t="s">
        <v>86</v>
      </c>
      <c r="L122" s="116"/>
      <c r="M122" s="116" t="s">
        <v>30</v>
      </c>
      <c r="N122" s="117" t="s">
        <v>68</v>
      </c>
      <c r="O122" s="100" t="s">
        <v>33</v>
      </c>
      <c r="P122" s="100"/>
      <c r="Q122" s="100"/>
    </row>
    <row r="123" spans="1:29" s="17" customFormat="1" ht="84">
      <c r="A123" s="11" t="s">
        <v>87</v>
      </c>
      <c r="B123" s="12" t="s">
        <v>55</v>
      </c>
      <c r="C123" s="13" t="s">
        <v>434</v>
      </c>
      <c r="D123" s="11" t="s">
        <v>463</v>
      </c>
      <c r="E123" s="12" t="s">
        <v>467</v>
      </c>
      <c r="F123" s="11" t="s">
        <v>75</v>
      </c>
      <c r="G123" s="11" t="s">
        <v>89</v>
      </c>
      <c r="H123" s="11" t="s">
        <v>822</v>
      </c>
      <c r="I123" s="14" t="s">
        <v>87</v>
      </c>
      <c r="J123" s="14" t="s">
        <v>92</v>
      </c>
      <c r="K123" s="14" t="s">
        <v>93</v>
      </c>
      <c r="L123" s="14" t="s">
        <v>30</v>
      </c>
      <c r="M123" s="14" t="s">
        <v>30</v>
      </c>
      <c r="N123" s="15" t="s">
        <v>68</v>
      </c>
      <c r="O123" s="11" t="s">
        <v>50</v>
      </c>
      <c r="P123" s="11"/>
      <c r="Q123" s="11" t="s">
        <v>94</v>
      </c>
      <c r="R123" s="16"/>
      <c r="S123" s="16"/>
      <c r="T123" s="16"/>
      <c r="U123" s="16"/>
      <c r="V123" s="16"/>
      <c r="W123" s="16"/>
      <c r="X123" s="16"/>
      <c r="Y123" s="16"/>
      <c r="Z123" s="16"/>
      <c r="AA123" s="16"/>
      <c r="AB123" s="16"/>
      <c r="AC123" s="16"/>
    </row>
    <row r="124" spans="1:29" ht="70">
      <c r="A124" s="11" t="s">
        <v>91</v>
      </c>
      <c r="B124" s="12" t="s">
        <v>55</v>
      </c>
      <c r="C124" s="13" t="s">
        <v>434</v>
      </c>
      <c r="D124" s="11" t="s">
        <v>435</v>
      </c>
      <c r="E124" s="12" t="s">
        <v>468</v>
      </c>
      <c r="F124" s="11" t="s">
        <v>97</v>
      </c>
      <c r="G124" s="11" t="s">
        <v>469</v>
      </c>
      <c r="H124" s="14" t="s">
        <v>470</v>
      </c>
      <c r="I124" s="14" t="s">
        <v>328</v>
      </c>
      <c r="J124" s="14" t="s">
        <v>329</v>
      </c>
      <c r="K124" s="14" t="s">
        <v>471</v>
      </c>
      <c r="L124" s="20" t="s">
        <v>30</v>
      </c>
      <c r="M124" s="14" t="s">
        <v>373</v>
      </c>
      <c r="N124" s="15" t="s">
        <v>32</v>
      </c>
      <c r="O124" s="11" t="s">
        <v>33</v>
      </c>
      <c r="P124" s="11"/>
      <c r="Q124" s="11"/>
    </row>
    <row r="125" spans="1:29" ht="70">
      <c r="A125" s="11"/>
      <c r="B125" s="12" t="s">
        <v>55</v>
      </c>
      <c r="C125" s="13" t="s">
        <v>434</v>
      </c>
      <c r="D125" s="11" t="s">
        <v>435</v>
      </c>
      <c r="E125" s="12" t="s">
        <v>473</v>
      </c>
      <c r="F125" s="11" t="s">
        <v>47</v>
      </c>
      <c r="G125" s="11" t="s">
        <v>418</v>
      </c>
      <c r="H125" s="14" t="s">
        <v>419</v>
      </c>
      <c r="I125" s="14" t="s">
        <v>30</v>
      </c>
      <c r="J125" s="14" t="s">
        <v>30</v>
      </c>
      <c r="K125" s="14" t="s">
        <v>471</v>
      </c>
      <c r="L125" s="14" t="s">
        <v>30</v>
      </c>
      <c r="M125" s="14" t="s">
        <v>373</v>
      </c>
      <c r="N125" s="15" t="s">
        <v>32</v>
      </c>
      <c r="O125" s="11" t="s">
        <v>33</v>
      </c>
      <c r="P125" s="11"/>
      <c r="Q125" s="11"/>
    </row>
    <row r="126" spans="1:29" s="40" customFormat="1" ht="56">
      <c r="A126" s="37" t="s">
        <v>341</v>
      </c>
      <c r="B126" s="35" t="s">
        <v>344</v>
      </c>
      <c r="C126" s="36" t="s">
        <v>343</v>
      </c>
      <c r="D126" s="37" t="s">
        <v>364</v>
      </c>
      <c r="E126" s="35" t="s">
        <v>823</v>
      </c>
      <c r="F126" s="37" t="s">
        <v>97</v>
      </c>
      <c r="G126" s="34" t="s">
        <v>824</v>
      </c>
      <c r="H126" s="34" t="s">
        <v>366</v>
      </c>
      <c r="I126" s="34" t="s">
        <v>348</v>
      </c>
      <c r="J126" s="34" t="s">
        <v>349</v>
      </c>
      <c r="K126" s="34" t="s">
        <v>30</v>
      </c>
      <c r="L126" s="20" t="s">
        <v>30</v>
      </c>
      <c r="M126" s="34" t="s">
        <v>30</v>
      </c>
      <c r="N126" s="43" t="s">
        <v>68</v>
      </c>
      <c r="O126" s="37" t="s">
        <v>33</v>
      </c>
      <c r="P126" s="44"/>
      <c r="Q126" s="34" t="s">
        <v>367</v>
      </c>
    </row>
    <row r="127" spans="1:29" ht="168">
      <c r="A127" s="12" t="s">
        <v>341</v>
      </c>
      <c r="B127" s="12" t="s">
        <v>344</v>
      </c>
      <c r="C127" s="13" t="s">
        <v>475</v>
      </c>
      <c r="D127" s="12" t="s">
        <v>476</v>
      </c>
      <c r="E127" s="12" t="s">
        <v>474</v>
      </c>
      <c r="F127" s="11" t="s">
        <v>97</v>
      </c>
      <c r="G127" s="12" t="s">
        <v>477</v>
      </c>
      <c r="H127" s="31" t="s">
        <v>478</v>
      </c>
      <c r="I127" s="14" t="s">
        <v>348</v>
      </c>
      <c r="J127" s="14" t="s">
        <v>479</v>
      </c>
      <c r="K127" s="14" t="s">
        <v>30</v>
      </c>
      <c r="L127" s="20" t="s">
        <v>30</v>
      </c>
      <c r="M127" s="14" t="s">
        <v>30</v>
      </c>
      <c r="N127" s="45" t="s">
        <v>68</v>
      </c>
      <c r="O127" s="11" t="s">
        <v>33</v>
      </c>
      <c r="P127" s="12"/>
      <c r="Q127" s="33" t="s">
        <v>480</v>
      </c>
      <c r="R127" s="17"/>
      <c r="S127" s="17"/>
      <c r="T127" s="17"/>
      <c r="U127" s="17"/>
      <c r="V127" s="17"/>
      <c r="W127" s="17"/>
      <c r="X127" s="17"/>
      <c r="Y127" s="17"/>
      <c r="Z127" s="17"/>
      <c r="AA127" s="17"/>
      <c r="AB127" s="17"/>
      <c r="AC127" s="17"/>
    </row>
    <row r="128" spans="1:29" ht="168">
      <c r="A128" s="12" t="s">
        <v>341</v>
      </c>
      <c r="B128" s="12" t="s">
        <v>344</v>
      </c>
      <c r="C128" s="13" t="s">
        <v>475</v>
      </c>
      <c r="D128" s="12" t="s">
        <v>482</v>
      </c>
      <c r="E128" s="12" t="s">
        <v>481</v>
      </c>
      <c r="F128" s="11" t="s">
        <v>97</v>
      </c>
      <c r="G128" s="12" t="s">
        <v>483</v>
      </c>
      <c r="H128" s="31" t="s">
        <v>347</v>
      </c>
      <c r="I128" s="14" t="s">
        <v>348</v>
      </c>
      <c r="J128" s="14" t="s">
        <v>479</v>
      </c>
      <c r="K128" s="14" t="s">
        <v>30</v>
      </c>
      <c r="L128" s="20" t="s">
        <v>30</v>
      </c>
      <c r="M128" s="14" t="s">
        <v>30</v>
      </c>
      <c r="N128" s="15" t="s">
        <v>68</v>
      </c>
      <c r="O128" s="11" t="s">
        <v>33</v>
      </c>
      <c r="P128" s="12"/>
      <c r="Q128" s="33" t="s">
        <v>484</v>
      </c>
      <c r="R128" s="17"/>
    </row>
    <row r="129" spans="1:17" ht="70">
      <c r="A129" s="12"/>
      <c r="B129" s="12" t="s">
        <v>344</v>
      </c>
      <c r="C129" s="13" t="s">
        <v>475</v>
      </c>
      <c r="D129" s="12" t="s">
        <v>486</v>
      </c>
      <c r="E129" s="12" t="s">
        <v>485</v>
      </c>
      <c r="F129" s="11" t="s">
        <v>24</v>
      </c>
      <c r="G129" s="11" t="s">
        <v>487</v>
      </c>
      <c r="H129" s="14" t="s">
        <v>488</v>
      </c>
      <c r="I129" s="14" t="s">
        <v>360</v>
      </c>
      <c r="J129" s="14" t="s">
        <v>361</v>
      </c>
      <c r="K129" s="14" t="s">
        <v>489</v>
      </c>
      <c r="L129" s="14" t="s">
        <v>30</v>
      </c>
      <c r="M129" s="14" t="s">
        <v>490</v>
      </c>
      <c r="N129" s="15" t="s">
        <v>68</v>
      </c>
      <c r="O129" s="11" t="s">
        <v>33</v>
      </c>
      <c r="P129" s="12" t="s">
        <v>491</v>
      </c>
      <c r="Q129" s="12" t="s">
        <v>492</v>
      </c>
    </row>
    <row r="130" spans="1:17" ht="56">
      <c r="A130" s="12" t="s">
        <v>215</v>
      </c>
      <c r="B130" s="12" t="s">
        <v>344</v>
      </c>
      <c r="C130" s="13" t="s">
        <v>475</v>
      </c>
      <c r="D130" s="12" t="s">
        <v>494</v>
      </c>
      <c r="E130" s="12" t="s">
        <v>493</v>
      </c>
      <c r="F130" s="11" t="s">
        <v>75</v>
      </c>
      <c r="G130" s="11" t="s">
        <v>495</v>
      </c>
      <c r="H130" s="14" t="s">
        <v>496</v>
      </c>
      <c r="I130" s="14" t="s">
        <v>702</v>
      </c>
      <c r="J130" s="19" t="s">
        <v>79</v>
      </c>
      <c r="K130" s="14" t="s">
        <v>30</v>
      </c>
      <c r="L130" s="146" t="s">
        <v>703</v>
      </c>
      <c r="M130" s="14" t="s">
        <v>30</v>
      </c>
      <c r="N130" s="15" t="s">
        <v>68</v>
      </c>
      <c r="O130" s="11" t="s">
        <v>50</v>
      </c>
      <c r="P130" s="46"/>
      <c r="Q130" s="12" t="s">
        <v>497</v>
      </c>
    </row>
    <row r="131" spans="1:17" s="40" customFormat="1" ht="70">
      <c r="A131" s="35" t="s">
        <v>341</v>
      </c>
      <c r="B131" s="35" t="s">
        <v>344</v>
      </c>
      <c r="C131" s="36" t="s">
        <v>475</v>
      </c>
      <c r="D131" s="35" t="s">
        <v>825</v>
      </c>
      <c r="E131" s="35" t="s">
        <v>826</v>
      </c>
      <c r="F131" s="37" t="s">
        <v>97</v>
      </c>
      <c r="G131" s="37" t="s">
        <v>827</v>
      </c>
      <c r="H131" s="34" t="s">
        <v>828</v>
      </c>
      <c r="I131" s="34" t="s">
        <v>502</v>
      </c>
      <c r="J131" s="34" t="s">
        <v>503</v>
      </c>
      <c r="K131" s="34" t="s">
        <v>30</v>
      </c>
      <c r="L131" s="20" t="s">
        <v>30</v>
      </c>
      <c r="M131" s="34" t="s">
        <v>30</v>
      </c>
      <c r="N131" s="43" t="s">
        <v>68</v>
      </c>
      <c r="O131" s="37" t="s">
        <v>33</v>
      </c>
      <c r="P131" s="44"/>
      <c r="Q131" s="35" t="s">
        <v>367</v>
      </c>
    </row>
    <row r="132" spans="1:17" ht="70">
      <c r="A132" s="11" t="s">
        <v>341</v>
      </c>
      <c r="B132" s="12" t="s">
        <v>344</v>
      </c>
      <c r="C132" s="13" t="s">
        <v>475</v>
      </c>
      <c r="D132" s="12" t="s">
        <v>499</v>
      </c>
      <c r="E132" s="12" t="s">
        <v>498</v>
      </c>
      <c r="F132" s="11" t="s">
        <v>97</v>
      </c>
      <c r="G132" s="11" t="s">
        <v>500</v>
      </c>
      <c r="H132" s="14" t="s">
        <v>501</v>
      </c>
      <c r="I132" s="14" t="s">
        <v>502</v>
      </c>
      <c r="J132" s="14" t="s">
        <v>503</v>
      </c>
      <c r="K132" s="14" t="s">
        <v>489</v>
      </c>
      <c r="L132" s="20" t="s">
        <v>30</v>
      </c>
      <c r="M132" s="14" t="s">
        <v>490</v>
      </c>
      <c r="N132" s="15" t="s">
        <v>68</v>
      </c>
      <c r="O132" s="11" t="s">
        <v>33</v>
      </c>
      <c r="P132" s="13" t="s">
        <v>504</v>
      </c>
      <c r="Q132" s="12" t="s">
        <v>505</v>
      </c>
    </row>
    <row r="133" spans="1:17" ht="56">
      <c r="A133" s="11" t="s">
        <v>341</v>
      </c>
      <c r="B133" s="12" t="s">
        <v>344</v>
      </c>
      <c r="C133" s="13" t="s">
        <v>475</v>
      </c>
      <c r="D133" s="12" t="s">
        <v>499</v>
      </c>
      <c r="E133" s="12" t="s">
        <v>506</v>
      </c>
      <c r="F133" s="11" t="s">
        <v>24</v>
      </c>
      <c r="G133" s="11" t="s">
        <v>507</v>
      </c>
      <c r="H133" s="14" t="s">
        <v>508</v>
      </c>
      <c r="I133" s="14" t="s">
        <v>502</v>
      </c>
      <c r="J133" s="14" t="s">
        <v>503</v>
      </c>
      <c r="K133" s="14" t="s">
        <v>489</v>
      </c>
      <c r="L133" s="14" t="s">
        <v>30</v>
      </c>
      <c r="M133" s="14" t="s">
        <v>490</v>
      </c>
      <c r="N133" s="15" t="s">
        <v>68</v>
      </c>
      <c r="O133" s="11" t="s">
        <v>33</v>
      </c>
      <c r="P133" s="12"/>
      <c r="Q133" s="12" t="s">
        <v>367</v>
      </c>
    </row>
    <row r="134" spans="1:17" ht="70">
      <c r="A134" s="11" t="s">
        <v>341</v>
      </c>
      <c r="B134" s="12" t="s">
        <v>344</v>
      </c>
      <c r="C134" s="13" t="s">
        <v>475</v>
      </c>
      <c r="D134" s="12" t="s">
        <v>510</v>
      </c>
      <c r="E134" s="12" t="s">
        <v>509</v>
      </c>
      <c r="F134" s="11" t="s">
        <v>97</v>
      </c>
      <c r="G134" s="11" t="s">
        <v>511</v>
      </c>
      <c r="H134" s="14" t="s">
        <v>512</v>
      </c>
      <c r="I134" s="14" t="s">
        <v>502</v>
      </c>
      <c r="J134" s="14" t="s">
        <v>503</v>
      </c>
      <c r="K134" s="14" t="s">
        <v>489</v>
      </c>
      <c r="L134" s="20" t="s">
        <v>30</v>
      </c>
      <c r="M134" s="14" t="s">
        <v>490</v>
      </c>
      <c r="N134" s="15" t="s">
        <v>68</v>
      </c>
      <c r="O134" s="11" t="s">
        <v>33</v>
      </c>
      <c r="P134" s="13" t="s">
        <v>504</v>
      </c>
      <c r="Q134" s="12" t="s">
        <v>367</v>
      </c>
    </row>
    <row r="135" spans="1:17" ht="56">
      <c r="A135" s="11" t="s">
        <v>513</v>
      </c>
      <c r="B135" s="12" t="s">
        <v>344</v>
      </c>
      <c r="C135" s="13" t="s">
        <v>515</v>
      </c>
      <c r="D135" s="12" t="s">
        <v>516</v>
      </c>
      <c r="E135" s="12" t="s">
        <v>514</v>
      </c>
      <c r="F135" s="11" t="s">
        <v>47</v>
      </c>
      <c r="G135" s="11" t="s">
        <v>517</v>
      </c>
      <c r="H135" s="14" t="s">
        <v>518</v>
      </c>
      <c r="I135" s="14" t="s">
        <v>360</v>
      </c>
      <c r="J135" s="14" t="s">
        <v>361</v>
      </c>
      <c r="K135" s="14" t="s">
        <v>489</v>
      </c>
      <c r="L135" s="14" t="s">
        <v>30</v>
      </c>
      <c r="M135" s="14" t="s">
        <v>490</v>
      </c>
      <c r="N135" s="45" t="s">
        <v>68</v>
      </c>
      <c r="O135" s="11" t="s">
        <v>33</v>
      </c>
      <c r="P135" s="12"/>
      <c r="Q135" s="12" t="s">
        <v>519</v>
      </c>
    </row>
    <row r="136" spans="1:17" ht="56">
      <c r="A136" s="11" t="s">
        <v>513</v>
      </c>
      <c r="B136" s="12" t="s">
        <v>344</v>
      </c>
      <c r="C136" s="13" t="s">
        <v>475</v>
      </c>
      <c r="D136" s="14" t="s">
        <v>521</v>
      </c>
      <c r="E136" s="12" t="s">
        <v>520</v>
      </c>
      <c r="F136" s="11" t="s">
        <v>47</v>
      </c>
      <c r="G136" s="11" t="s">
        <v>522</v>
      </c>
      <c r="H136" s="14" t="s">
        <v>523</v>
      </c>
      <c r="I136" s="14" t="s">
        <v>360</v>
      </c>
      <c r="J136" s="14" t="s">
        <v>361</v>
      </c>
      <c r="K136" s="14" t="s">
        <v>489</v>
      </c>
      <c r="L136" s="14" t="s">
        <v>30</v>
      </c>
      <c r="M136" s="14" t="s">
        <v>490</v>
      </c>
      <c r="N136" s="45" t="s">
        <v>68</v>
      </c>
      <c r="O136" s="11" t="s">
        <v>33</v>
      </c>
      <c r="P136" s="14" t="s">
        <v>524</v>
      </c>
      <c r="Q136" s="12" t="s">
        <v>519</v>
      </c>
    </row>
    <row r="137" spans="1:17" ht="56">
      <c r="A137" s="11" t="s">
        <v>513</v>
      </c>
      <c r="B137" s="12" t="s">
        <v>344</v>
      </c>
      <c r="C137" s="13" t="s">
        <v>475</v>
      </c>
      <c r="D137" s="12" t="s">
        <v>526</v>
      </c>
      <c r="E137" s="12" t="s">
        <v>525</v>
      </c>
      <c r="F137" s="11" t="s">
        <v>47</v>
      </c>
      <c r="G137" s="11" t="s">
        <v>527</v>
      </c>
      <c r="H137" s="14" t="s">
        <v>528</v>
      </c>
      <c r="I137" s="14" t="s">
        <v>360</v>
      </c>
      <c r="J137" s="14" t="s">
        <v>361</v>
      </c>
      <c r="K137" s="14" t="s">
        <v>489</v>
      </c>
      <c r="L137" s="14" t="s">
        <v>30</v>
      </c>
      <c r="M137" s="14" t="s">
        <v>490</v>
      </c>
      <c r="N137" s="45" t="s">
        <v>68</v>
      </c>
      <c r="O137" s="11" t="s">
        <v>33</v>
      </c>
      <c r="P137" s="12"/>
      <c r="Q137" s="12" t="s">
        <v>519</v>
      </c>
    </row>
    <row r="138" spans="1:17" ht="56">
      <c r="A138" s="11"/>
      <c r="B138" s="12" t="s">
        <v>344</v>
      </c>
      <c r="C138" s="13" t="s">
        <v>475</v>
      </c>
      <c r="D138" s="14" t="s">
        <v>530</v>
      </c>
      <c r="E138" s="12" t="s">
        <v>529</v>
      </c>
      <c r="F138" s="14" t="s">
        <v>47</v>
      </c>
      <c r="G138" s="14" t="s">
        <v>531</v>
      </c>
      <c r="H138" s="14" t="s">
        <v>532</v>
      </c>
      <c r="I138" s="14" t="s">
        <v>360</v>
      </c>
      <c r="J138" s="14" t="s">
        <v>361</v>
      </c>
      <c r="K138" s="14" t="s">
        <v>30</v>
      </c>
      <c r="L138" s="14" t="s">
        <v>30</v>
      </c>
      <c r="M138" s="14" t="s">
        <v>30</v>
      </c>
      <c r="N138" s="45" t="s">
        <v>68</v>
      </c>
      <c r="O138" s="11" t="s">
        <v>50</v>
      </c>
      <c r="P138" s="12" t="s">
        <v>533</v>
      </c>
      <c r="Q138" s="12" t="s">
        <v>519</v>
      </c>
    </row>
    <row r="139" spans="1:17" ht="140">
      <c r="A139" s="11" t="s">
        <v>534</v>
      </c>
      <c r="B139" s="12" t="s">
        <v>344</v>
      </c>
      <c r="C139" s="13" t="s">
        <v>475</v>
      </c>
      <c r="D139" s="12" t="s">
        <v>536</v>
      </c>
      <c r="E139" s="12" t="s">
        <v>535</v>
      </c>
      <c r="F139" s="11" t="s">
        <v>24</v>
      </c>
      <c r="G139" s="11" t="s">
        <v>537</v>
      </c>
      <c r="H139" s="14" t="s">
        <v>538</v>
      </c>
      <c r="I139" s="14" t="s">
        <v>539</v>
      </c>
      <c r="J139" s="14" t="s">
        <v>540</v>
      </c>
      <c r="K139" s="14" t="s">
        <v>541</v>
      </c>
      <c r="L139" s="14" t="s">
        <v>30</v>
      </c>
      <c r="M139" s="14" t="s">
        <v>542</v>
      </c>
      <c r="N139" s="15" t="s">
        <v>68</v>
      </c>
      <c r="O139" s="11" t="s">
        <v>33</v>
      </c>
      <c r="P139" s="12" t="s">
        <v>543</v>
      </c>
      <c r="Q139" s="12" t="s">
        <v>544</v>
      </c>
    </row>
    <row r="140" spans="1:17" ht="56">
      <c r="A140" s="11" t="s">
        <v>534</v>
      </c>
      <c r="B140" s="12" t="s">
        <v>22</v>
      </c>
      <c r="C140" s="13" t="s">
        <v>475</v>
      </c>
      <c r="D140" s="12" t="s">
        <v>536</v>
      </c>
      <c r="E140" s="12" t="s">
        <v>545</v>
      </c>
      <c r="F140" s="11" t="s">
        <v>24</v>
      </c>
      <c r="G140" s="11" t="s">
        <v>546</v>
      </c>
      <c r="H140" s="14" t="s">
        <v>547</v>
      </c>
      <c r="I140" s="14" t="s">
        <v>548</v>
      </c>
      <c r="J140" s="14" t="s">
        <v>549</v>
      </c>
      <c r="K140" s="14" t="s">
        <v>30</v>
      </c>
      <c r="L140" s="14" t="s">
        <v>30</v>
      </c>
      <c r="M140" s="14" t="s">
        <v>550</v>
      </c>
      <c r="N140" s="15" t="s">
        <v>68</v>
      </c>
      <c r="O140" s="11" t="s">
        <v>33</v>
      </c>
      <c r="P140" s="12"/>
      <c r="Q140" s="12" t="s">
        <v>551</v>
      </c>
    </row>
    <row r="141" spans="1:17" ht="56">
      <c r="A141" s="12" t="s">
        <v>215</v>
      </c>
      <c r="B141" s="12" t="s">
        <v>344</v>
      </c>
      <c r="C141" s="13" t="s">
        <v>475</v>
      </c>
      <c r="D141" s="12" t="s">
        <v>553</v>
      </c>
      <c r="E141" s="12" t="s">
        <v>552</v>
      </c>
      <c r="F141" s="11" t="s">
        <v>75</v>
      </c>
      <c r="G141" s="11" t="s">
        <v>554</v>
      </c>
      <c r="H141" s="14" t="s">
        <v>555</v>
      </c>
      <c r="I141" s="14" t="s">
        <v>702</v>
      </c>
      <c r="J141" s="19" t="s">
        <v>79</v>
      </c>
      <c r="K141" s="14" t="s">
        <v>30</v>
      </c>
      <c r="L141" s="146" t="s">
        <v>703</v>
      </c>
      <c r="M141" s="14" t="s">
        <v>30</v>
      </c>
      <c r="N141" s="15" t="s">
        <v>68</v>
      </c>
      <c r="O141" s="11" t="s">
        <v>50</v>
      </c>
      <c r="P141" s="12"/>
      <c r="Q141" s="12" t="s">
        <v>556</v>
      </c>
    </row>
    <row r="142" spans="1:17" ht="56">
      <c r="A142" s="12" t="s">
        <v>357</v>
      </c>
      <c r="B142" s="12" t="s">
        <v>344</v>
      </c>
      <c r="C142" s="13" t="s">
        <v>475</v>
      </c>
      <c r="D142" s="12" t="s">
        <v>553</v>
      </c>
      <c r="E142" s="12" t="s">
        <v>557</v>
      </c>
      <c r="F142" s="11" t="s">
        <v>75</v>
      </c>
      <c r="G142" s="11" t="s">
        <v>558</v>
      </c>
      <c r="H142" s="14" t="s">
        <v>555</v>
      </c>
      <c r="I142" s="14" t="s">
        <v>360</v>
      </c>
      <c r="J142" s="14" t="s">
        <v>361</v>
      </c>
      <c r="K142" s="14" t="s">
        <v>30</v>
      </c>
      <c r="L142" s="14" t="s">
        <v>30</v>
      </c>
      <c r="M142" s="14" t="s">
        <v>30</v>
      </c>
      <c r="N142" s="15" t="s">
        <v>68</v>
      </c>
      <c r="O142" s="11" t="s">
        <v>50</v>
      </c>
      <c r="P142" s="12"/>
      <c r="Q142" s="12" t="s">
        <v>367</v>
      </c>
    </row>
    <row r="143" spans="1:17" s="40" customFormat="1" ht="84">
      <c r="A143" s="37" t="s">
        <v>215</v>
      </c>
      <c r="B143" s="35" t="s">
        <v>344</v>
      </c>
      <c r="C143" s="36" t="s">
        <v>475</v>
      </c>
      <c r="D143" s="35" t="s">
        <v>829</v>
      </c>
      <c r="E143" s="35" t="s">
        <v>830</v>
      </c>
      <c r="F143" s="37" t="s">
        <v>75</v>
      </c>
      <c r="G143" s="37" t="s">
        <v>831</v>
      </c>
      <c r="H143" s="34" t="s">
        <v>832</v>
      </c>
      <c r="I143" s="34" t="s">
        <v>797</v>
      </c>
      <c r="J143" s="22" t="s">
        <v>79</v>
      </c>
      <c r="K143" s="34" t="s">
        <v>30</v>
      </c>
      <c r="L143" s="146" t="s">
        <v>703</v>
      </c>
      <c r="M143" s="34" t="s">
        <v>30</v>
      </c>
      <c r="N143" s="43" t="s">
        <v>68</v>
      </c>
      <c r="O143" s="37" t="s">
        <v>50</v>
      </c>
      <c r="P143" s="35"/>
      <c r="Q143" s="35" t="s">
        <v>833</v>
      </c>
    </row>
    <row r="144" spans="1:17" s="40" customFormat="1" ht="70">
      <c r="A144" s="37" t="s">
        <v>357</v>
      </c>
      <c r="B144" s="35" t="s">
        <v>344</v>
      </c>
      <c r="C144" s="36" t="s">
        <v>475</v>
      </c>
      <c r="D144" s="35" t="s">
        <v>829</v>
      </c>
      <c r="E144" s="35" t="s">
        <v>834</v>
      </c>
      <c r="F144" s="37" t="s">
        <v>75</v>
      </c>
      <c r="G144" s="37" t="s">
        <v>835</v>
      </c>
      <c r="H144" s="34" t="s">
        <v>832</v>
      </c>
      <c r="I144" s="34" t="s">
        <v>360</v>
      </c>
      <c r="J144" s="34" t="s">
        <v>361</v>
      </c>
      <c r="K144" s="34" t="s">
        <v>30</v>
      </c>
      <c r="L144" s="34" t="s">
        <v>30</v>
      </c>
      <c r="M144" s="34" t="s">
        <v>30</v>
      </c>
      <c r="N144" s="43" t="s">
        <v>68</v>
      </c>
      <c r="O144" s="37" t="s">
        <v>50</v>
      </c>
      <c r="P144" s="35"/>
      <c r="Q144" s="35" t="s">
        <v>367</v>
      </c>
    </row>
    <row r="145" spans="1:19" ht="56">
      <c r="A145" s="11" t="s">
        <v>341</v>
      </c>
      <c r="B145" s="12" t="s">
        <v>344</v>
      </c>
      <c r="C145" s="13" t="s">
        <v>475</v>
      </c>
      <c r="D145" s="11" t="s">
        <v>364</v>
      </c>
      <c r="E145" s="12" t="s">
        <v>559</v>
      </c>
      <c r="F145" s="11" t="s">
        <v>47</v>
      </c>
      <c r="G145" s="14" t="s">
        <v>560</v>
      </c>
      <c r="H145" s="14" t="s">
        <v>366</v>
      </c>
      <c r="I145" s="14" t="s">
        <v>348</v>
      </c>
      <c r="J145" s="14" t="s">
        <v>349</v>
      </c>
      <c r="K145" s="14" t="s">
        <v>30</v>
      </c>
      <c r="L145" s="14" t="s">
        <v>30</v>
      </c>
      <c r="M145" s="14" t="s">
        <v>30</v>
      </c>
      <c r="N145" s="45" t="s">
        <v>68</v>
      </c>
      <c r="O145" s="11" t="s">
        <v>33</v>
      </c>
      <c r="P145" s="12"/>
      <c r="Q145" s="12" t="s">
        <v>519</v>
      </c>
    </row>
    <row r="146" spans="1:19" ht="70">
      <c r="A146" s="11" t="s">
        <v>561</v>
      </c>
      <c r="B146" s="12" t="s">
        <v>344</v>
      </c>
      <c r="C146" s="13" t="s">
        <v>563</v>
      </c>
      <c r="D146" s="12" t="s">
        <v>564</v>
      </c>
      <c r="E146" s="12" t="s">
        <v>562</v>
      </c>
      <c r="F146" s="11" t="s">
        <v>47</v>
      </c>
      <c r="G146" s="11" t="s">
        <v>565</v>
      </c>
      <c r="H146" s="14" t="s">
        <v>566</v>
      </c>
      <c r="I146" s="14" t="s">
        <v>567</v>
      </c>
      <c r="J146" s="14" t="s">
        <v>568</v>
      </c>
      <c r="K146" s="14" t="s">
        <v>569</v>
      </c>
      <c r="L146" s="14" t="s">
        <v>30</v>
      </c>
      <c r="M146" s="14" t="s">
        <v>570</v>
      </c>
      <c r="N146" s="45" t="s">
        <v>68</v>
      </c>
      <c r="O146" s="11" t="s">
        <v>33</v>
      </c>
      <c r="P146" s="12" t="s">
        <v>571</v>
      </c>
      <c r="Q146" s="12" t="s">
        <v>519</v>
      </c>
    </row>
    <row r="147" spans="1:19" ht="70">
      <c r="A147" s="11" t="s">
        <v>561</v>
      </c>
      <c r="B147" s="12" t="s">
        <v>344</v>
      </c>
      <c r="C147" s="13" t="s">
        <v>563</v>
      </c>
      <c r="D147" s="12" t="s">
        <v>564</v>
      </c>
      <c r="E147" s="12" t="s">
        <v>572</v>
      </c>
      <c r="F147" s="11" t="s">
        <v>47</v>
      </c>
      <c r="G147" s="11" t="s">
        <v>573</v>
      </c>
      <c r="H147" s="14" t="s">
        <v>574</v>
      </c>
      <c r="I147" s="14" t="s">
        <v>567</v>
      </c>
      <c r="J147" s="14" t="s">
        <v>568</v>
      </c>
      <c r="K147" s="14" t="s">
        <v>575</v>
      </c>
      <c r="L147" s="14" t="s">
        <v>30</v>
      </c>
      <c r="M147" s="14" t="s">
        <v>570</v>
      </c>
      <c r="N147" s="15" t="s">
        <v>68</v>
      </c>
      <c r="O147" s="11" t="s">
        <v>33</v>
      </c>
      <c r="P147" s="12"/>
      <c r="Q147" s="12" t="s">
        <v>576</v>
      </c>
    </row>
    <row r="148" spans="1:19" ht="56">
      <c r="A148" s="11"/>
      <c r="B148" s="12" t="s">
        <v>344</v>
      </c>
      <c r="C148" s="13" t="s">
        <v>563</v>
      </c>
      <c r="D148" s="12" t="s">
        <v>564</v>
      </c>
      <c r="E148" s="12" t="s">
        <v>577</v>
      </c>
      <c r="F148" s="11" t="s">
        <v>578</v>
      </c>
      <c r="G148" s="11" t="s">
        <v>579</v>
      </c>
      <c r="H148" s="14" t="s">
        <v>580</v>
      </c>
      <c r="I148" s="14" t="s">
        <v>30</v>
      </c>
      <c r="J148" s="14" t="s">
        <v>30</v>
      </c>
      <c r="K148" s="14" t="s">
        <v>30</v>
      </c>
      <c r="L148" s="14" t="s">
        <v>30</v>
      </c>
      <c r="M148" s="14" t="s">
        <v>30</v>
      </c>
      <c r="N148" s="15" t="s">
        <v>68</v>
      </c>
      <c r="O148" s="11" t="s">
        <v>33</v>
      </c>
      <c r="P148" s="12"/>
      <c r="Q148" s="12" t="s">
        <v>367</v>
      </c>
    </row>
    <row r="149" spans="1:19" ht="56">
      <c r="A149" s="21" t="s">
        <v>215</v>
      </c>
      <c r="B149" s="129" t="s">
        <v>583</v>
      </c>
      <c r="C149" s="13" t="s">
        <v>582</v>
      </c>
      <c r="D149" s="12" t="s">
        <v>584</v>
      </c>
      <c r="E149" s="12" t="s">
        <v>581</v>
      </c>
      <c r="F149" s="11" t="s">
        <v>585</v>
      </c>
      <c r="G149" s="11" t="s">
        <v>586</v>
      </c>
      <c r="H149" s="14" t="s">
        <v>587</v>
      </c>
      <c r="I149" s="14" t="s">
        <v>836</v>
      </c>
      <c r="J149" s="14" t="s">
        <v>30</v>
      </c>
      <c r="K149" s="20" t="s">
        <v>215</v>
      </c>
      <c r="L149" s="14" t="s">
        <v>837</v>
      </c>
      <c r="M149" s="14" t="s">
        <v>30</v>
      </c>
      <c r="N149" s="15" t="s">
        <v>32</v>
      </c>
      <c r="O149" s="11" t="s">
        <v>33</v>
      </c>
      <c r="P149" s="12" t="s">
        <v>589</v>
      </c>
      <c r="Q149" s="12"/>
    </row>
    <row r="150" spans="1:19" ht="70">
      <c r="A150" s="11"/>
      <c r="B150" s="12" t="s">
        <v>55</v>
      </c>
      <c r="C150" s="13" t="s">
        <v>582</v>
      </c>
      <c r="D150" s="12" t="s">
        <v>591</v>
      </c>
      <c r="E150" s="12" t="s">
        <v>590</v>
      </c>
      <c r="F150" s="14" t="s">
        <v>592</v>
      </c>
      <c r="G150" s="11" t="s">
        <v>593</v>
      </c>
      <c r="H150" s="14" t="s">
        <v>594</v>
      </c>
      <c r="I150" s="14" t="s">
        <v>595</v>
      </c>
      <c r="J150" s="14" t="s">
        <v>596</v>
      </c>
      <c r="K150" s="14" t="s">
        <v>30</v>
      </c>
      <c r="L150" s="14" t="s">
        <v>838</v>
      </c>
      <c r="M150" s="14" t="s">
        <v>30</v>
      </c>
      <c r="N150" s="15" t="s">
        <v>270</v>
      </c>
      <c r="O150" s="11" t="s">
        <v>33</v>
      </c>
      <c r="P150" s="12" t="s">
        <v>598</v>
      </c>
      <c r="Q150" s="12"/>
    </row>
    <row r="151" spans="1:19" ht="70">
      <c r="A151" s="11"/>
      <c r="B151" s="12" t="s">
        <v>344</v>
      </c>
      <c r="C151" s="13" t="s">
        <v>582</v>
      </c>
      <c r="D151" s="12" t="s">
        <v>600</v>
      </c>
      <c r="E151" s="12" t="s">
        <v>599</v>
      </c>
      <c r="F151" s="11" t="s">
        <v>592</v>
      </c>
      <c r="G151" s="11" t="s">
        <v>601</v>
      </c>
      <c r="H151" s="14" t="s">
        <v>602</v>
      </c>
      <c r="I151" s="14" t="s">
        <v>360</v>
      </c>
      <c r="J151" s="14" t="s">
        <v>361</v>
      </c>
      <c r="K151" s="14" t="s">
        <v>30</v>
      </c>
      <c r="L151" s="14" t="s">
        <v>838</v>
      </c>
      <c r="M151" s="14" t="s">
        <v>30</v>
      </c>
      <c r="N151" s="45" t="s">
        <v>68</v>
      </c>
      <c r="O151" s="11" t="s">
        <v>33</v>
      </c>
      <c r="P151" s="12" t="s">
        <v>603</v>
      </c>
      <c r="Q151" s="12" t="s">
        <v>604</v>
      </c>
    </row>
    <row r="152" spans="1:19" ht="70">
      <c r="A152" s="11"/>
      <c r="B152" s="12" t="s">
        <v>344</v>
      </c>
      <c r="C152" s="13" t="s">
        <v>582</v>
      </c>
      <c r="D152" s="12" t="s">
        <v>600</v>
      </c>
      <c r="E152" s="12" t="s">
        <v>605</v>
      </c>
      <c r="F152" s="11" t="s">
        <v>592</v>
      </c>
      <c r="G152" s="11" t="s">
        <v>606</v>
      </c>
      <c r="H152" s="14" t="s">
        <v>602</v>
      </c>
      <c r="I152" s="14" t="s">
        <v>360</v>
      </c>
      <c r="J152" s="14" t="s">
        <v>361</v>
      </c>
      <c r="K152" s="14" t="s">
        <v>30</v>
      </c>
      <c r="L152" s="14" t="s">
        <v>838</v>
      </c>
      <c r="M152" s="14" t="s">
        <v>30</v>
      </c>
      <c r="N152" s="15" t="s">
        <v>68</v>
      </c>
      <c r="O152" s="11" t="s">
        <v>33</v>
      </c>
      <c r="P152" s="12" t="s">
        <v>598</v>
      </c>
      <c r="Q152" s="12" t="s">
        <v>607</v>
      </c>
    </row>
    <row r="153" spans="1:19" s="54" customFormat="1" ht="70">
      <c r="A153" s="47" t="s">
        <v>672</v>
      </c>
      <c r="B153" s="48" t="s">
        <v>55</v>
      </c>
      <c r="C153" s="49" t="s">
        <v>582</v>
      </c>
      <c r="D153" s="48" t="s">
        <v>839</v>
      </c>
      <c r="E153" s="48" t="s">
        <v>30</v>
      </c>
      <c r="F153" s="47" t="s">
        <v>840</v>
      </c>
      <c r="G153" s="47" t="s">
        <v>841</v>
      </c>
      <c r="H153" s="50" t="s">
        <v>842</v>
      </c>
      <c r="I153" s="51" t="s">
        <v>843</v>
      </c>
      <c r="J153" s="50" t="s">
        <v>30</v>
      </c>
      <c r="K153" s="50" t="s">
        <v>844</v>
      </c>
      <c r="L153" s="50" t="s">
        <v>845</v>
      </c>
      <c r="M153" s="50" t="s">
        <v>30</v>
      </c>
      <c r="N153" s="52" t="s">
        <v>68</v>
      </c>
      <c r="O153" s="47" t="s">
        <v>33</v>
      </c>
      <c r="P153" s="53" t="s">
        <v>846</v>
      </c>
      <c r="Q153" s="48" t="s">
        <v>847</v>
      </c>
      <c r="S153" s="10"/>
    </row>
    <row r="154" spans="1:19" ht="42">
      <c r="A154" s="21" t="s">
        <v>215</v>
      </c>
      <c r="B154" s="12" t="s">
        <v>0</v>
      </c>
      <c r="C154" s="13" t="s">
        <v>582</v>
      </c>
      <c r="D154" s="12" t="s">
        <v>609</v>
      </c>
      <c r="E154" s="12" t="s">
        <v>608</v>
      </c>
      <c r="F154" s="11" t="s">
        <v>585</v>
      </c>
      <c r="G154" s="11" t="s">
        <v>610</v>
      </c>
      <c r="H154" s="14" t="s">
        <v>611</v>
      </c>
      <c r="I154" s="14" t="s">
        <v>30</v>
      </c>
      <c r="J154" s="14" t="s">
        <v>30</v>
      </c>
      <c r="K154" s="14" t="s">
        <v>612</v>
      </c>
      <c r="L154" s="14" t="s">
        <v>613</v>
      </c>
      <c r="M154" s="14" t="s">
        <v>30</v>
      </c>
      <c r="N154" s="15" t="s">
        <v>68</v>
      </c>
      <c r="O154" s="11" t="s">
        <v>33</v>
      </c>
      <c r="P154" s="12" t="s">
        <v>614</v>
      </c>
      <c r="Q154" s="12"/>
    </row>
    <row r="155" spans="1:19" ht="28">
      <c r="A155" s="21" t="s">
        <v>615</v>
      </c>
      <c r="B155" s="18" t="s">
        <v>55</v>
      </c>
      <c r="C155" s="24" t="s">
        <v>582</v>
      </c>
      <c r="D155" s="18" t="s">
        <v>617</v>
      </c>
      <c r="E155" s="18" t="s">
        <v>616</v>
      </c>
      <c r="F155" s="21" t="s">
        <v>97</v>
      </c>
      <c r="G155" s="21" t="s">
        <v>618</v>
      </c>
      <c r="H155" s="25" t="s">
        <v>619</v>
      </c>
      <c r="I155" s="25" t="s">
        <v>100</v>
      </c>
      <c r="J155" s="25" t="s">
        <v>620</v>
      </c>
      <c r="K155" s="25" t="s">
        <v>181</v>
      </c>
      <c r="L155" s="125" t="s">
        <v>621</v>
      </c>
      <c r="M155" s="25" t="s">
        <v>30</v>
      </c>
      <c r="N155" s="23" t="s">
        <v>68</v>
      </c>
      <c r="O155" s="21" t="s">
        <v>33</v>
      </c>
      <c r="P155" s="18"/>
      <c r="Q155" s="18"/>
    </row>
    <row r="156" spans="1:19" ht="42">
      <c r="A156" s="11" t="s">
        <v>87</v>
      </c>
      <c r="B156" s="12" t="s">
        <v>55</v>
      </c>
      <c r="C156" s="13" t="s">
        <v>582</v>
      </c>
      <c r="D156" s="12" t="s">
        <v>623</v>
      </c>
      <c r="E156" s="12" t="s">
        <v>622</v>
      </c>
      <c r="F156" s="11" t="s">
        <v>97</v>
      </c>
      <c r="G156" s="11" t="s">
        <v>624</v>
      </c>
      <c r="H156" s="14" t="s">
        <v>625</v>
      </c>
      <c r="I156" s="14" t="s">
        <v>328</v>
      </c>
      <c r="J156" s="14" t="s">
        <v>329</v>
      </c>
      <c r="K156" s="14" t="s">
        <v>30</v>
      </c>
      <c r="L156" s="20" t="s">
        <v>30</v>
      </c>
      <c r="M156" s="14" t="s">
        <v>30</v>
      </c>
      <c r="N156" s="15" t="s">
        <v>68</v>
      </c>
      <c r="O156" s="11" t="s">
        <v>33</v>
      </c>
      <c r="P156" s="12"/>
      <c r="Q156" s="12"/>
    </row>
    <row r="157" spans="1:19" ht="28">
      <c r="A157" s="126" t="s">
        <v>87</v>
      </c>
      <c r="B157" s="91" t="s">
        <v>55</v>
      </c>
      <c r="C157" s="92" t="s">
        <v>582</v>
      </c>
      <c r="D157" s="91" t="s">
        <v>848</v>
      </c>
      <c r="E157" s="91" t="s">
        <v>849</v>
      </c>
      <c r="F157" s="90" t="s">
        <v>24</v>
      </c>
      <c r="G157" s="90" t="s">
        <v>850</v>
      </c>
      <c r="H157" s="93" t="s">
        <v>851</v>
      </c>
      <c r="I157" s="93" t="s">
        <v>87</v>
      </c>
      <c r="J157" s="93" t="s">
        <v>852</v>
      </c>
      <c r="K157" s="93" t="s">
        <v>30</v>
      </c>
      <c r="L157" s="93" t="s">
        <v>30</v>
      </c>
      <c r="M157" s="93" t="s">
        <v>30</v>
      </c>
      <c r="N157" s="94" t="s">
        <v>68</v>
      </c>
      <c r="O157" s="90" t="s">
        <v>33</v>
      </c>
      <c r="P157" s="91"/>
      <c r="Q157" s="91"/>
    </row>
    <row r="158" spans="1:19" s="40" customFormat="1" ht="28">
      <c r="A158" s="37"/>
      <c r="B158" s="35" t="s">
        <v>344</v>
      </c>
      <c r="C158" s="36" t="s">
        <v>582</v>
      </c>
      <c r="D158" s="35" t="s">
        <v>853</v>
      </c>
      <c r="E158" s="35" t="s">
        <v>854</v>
      </c>
      <c r="F158" s="37" t="s">
        <v>47</v>
      </c>
      <c r="G158" s="35" t="s">
        <v>855</v>
      </c>
      <c r="H158" s="55" t="s">
        <v>856</v>
      </c>
      <c r="I158" s="34" t="s">
        <v>30</v>
      </c>
      <c r="J158" s="34" t="s">
        <v>30</v>
      </c>
      <c r="K158" s="34" t="s">
        <v>857</v>
      </c>
      <c r="L158" s="34" t="s">
        <v>30</v>
      </c>
      <c r="M158" s="34" t="s">
        <v>30</v>
      </c>
      <c r="N158" s="43" t="s">
        <v>68</v>
      </c>
      <c r="O158" s="37" t="s">
        <v>50</v>
      </c>
      <c r="P158" s="37" t="s">
        <v>858</v>
      </c>
      <c r="Q158" s="37" t="s">
        <v>367</v>
      </c>
    </row>
    <row r="159" spans="1:19" ht="84">
      <c r="A159" s="11" t="s">
        <v>341</v>
      </c>
      <c r="B159" s="12" t="s">
        <v>344</v>
      </c>
      <c r="C159" s="13" t="s">
        <v>582</v>
      </c>
      <c r="D159" s="12" t="s">
        <v>627</v>
      </c>
      <c r="E159" s="12" t="s">
        <v>626</v>
      </c>
      <c r="F159" s="11" t="s">
        <v>592</v>
      </c>
      <c r="G159" s="11" t="s">
        <v>628</v>
      </c>
      <c r="H159" s="14" t="s">
        <v>629</v>
      </c>
      <c r="I159" s="14" t="s">
        <v>341</v>
      </c>
      <c r="J159" s="14" t="s">
        <v>630</v>
      </c>
      <c r="K159" s="14" t="s">
        <v>30</v>
      </c>
      <c r="L159" s="14" t="s">
        <v>838</v>
      </c>
      <c r="M159" s="14" t="s">
        <v>30</v>
      </c>
      <c r="N159" s="45" t="s">
        <v>68</v>
      </c>
      <c r="O159" s="11" t="s">
        <v>33</v>
      </c>
      <c r="P159" s="12"/>
      <c r="Q159" s="12" t="s">
        <v>631</v>
      </c>
    </row>
    <row r="160" spans="1:19" ht="112">
      <c r="A160" s="11" t="s">
        <v>341</v>
      </c>
      <c r="B160" s="12" t="s">
        <v>344</v>
      </c>
      <c r="C160" s="13" t="s">
        <v>582</v>
      </c>
      <c r="D160" s="12" t="s">
        <v>627</v>
      </c>
      <c r="E160" s="12" t="s">
        <v>632</v>
      </c>
      <c r="F160" s="11" t="s">
        <v>592</v>
      </c>
      <c r="G160" s="11" t="s">
        <v>633</v>
      </c>
      <c r="H160" s="14" t="s">
        <v>629</v>
      </c>
      <c r="I160" s="14" t="s">
        <v>341</v>
      </c>
      <c r="J160" s="14" t="s">
        <v>630</v>
      </c>
      <c r="K160" s="14" t="s">
        <v>30</v>
      </c>
      <c r="L160" s="14" t="s">
        <v>838</v>
      </c>
      <c r="M160" s="14" t="s">
        <v>30</v>
      </c>
      <c r="N160" s="15" t="s">
        <v>68</v>
      </c>
      <c r="O160" s="11" t="s">
        <v>33</v>
      </c>
      <c r="P160" s="12"/>
      <c r="Q160" s="12" t="s">
        <v>634</v>
      </c>
    </row>
    <row r="161" spans="1:20" ht="28">
      <c r="A161" s="21" t="s">
        <v>87</v>
      </c>
      <c r="B161" s="12" t="s">
        <v>55</v>
      </c>
      <c r="C161" s="13" t="s">
        <v>582</v>
      </c>
      <c r="D161" s="12" t="s">
        <v>627</v>
      </c>
      <c r="E161" s="12" t="s">
        <v>635</v>
      </c>
      <c r="F161" s="11" t="s">
        <v>592</v>
      </c>
      <c r="G161" s="11" t="s">
        <v>636</v>
      </c>
      <c r="H161" s="14" t="s">
        <v>637</v>
      </c>
      <c r="I161" s="14" t="s">
        <v>87</v>
      </c>
      <c r="J161" s="14" t="s">
        <v>638</v>
      </c>
      <c r="K161" s="14" t="s">
        <v>30</v>
      </c>
      <c r="L161" s="14" t="s">
        <v>838</v>
      </c>
      <c r="M161" s="14" t="s">
        <v>30</v>
      </c>
      <c r="N161" s="15" t="s">
        <v>68</v>
      </c>
      <c r="O161" s="11" t="s">
        <v>33</v>
      </c>
      <c r="P161" s="12"/>
      <c r="Q161" s="12"/>
    </row>
    <row r="162" spans="1:20" s="40" customFormat="1" ht="98">
      <c r="A162" s="37" t="s">
        <v>215</v>
      </c>
      <c r="B162" s="35" t="s">
        <v>344</v>
      </c>
      <c r="C162" s="36" t="s">
        <v>582</v>
      </c>
      <c r="D162" s="35" t="s">
        <v>640</v>
      </c>
      <c r="E162" s="35" t="s">
        <v>859</v>
      </c>
      <c r="F162" s="37" t="s">
        <v>75</v>
      </c>
      <c r="G162" s="37" t="s">
        <v>860</v>
      </c>
      <c r="H162" s="34" t="s">
        <v>861</v>
      </c>
      <c r="I162" s="34" t="s">
        <v>360</v>
      </c>
      <c r="J162" s="34" t="s">
        <v>361</v>
      </c>
      <c r="K162" s="34" t="s">
        <v>215</v>
      </c>
      <c r="L162" s="34" t="s">
        <v>30</v>
      </c>
      <c r="M162" s="34" t="s">
        <v>30</v>
      </c>
      <c r="N162" s="43" t="s">
        <v>68</v>
      </c>
      <c r="O162" s="37" t="s">
        <v>33</v>
      </c>
      <c r="P162" s="35"/>
      <c r="Q162" s="35" t="s">
        <v>367</v>
      </c>
    </row>
    <row r="163" spans="1:20" ht="56">
      <c r="A163" s="11" t="s">
        <v>357</v>
      </c>
      <c r="B163" s="12" t="s">
        <v>344</v>
      </c>
      <c r="C163" s="13" t="s">
        <v>582</v>
      </c>
      <c r="D163" s="12" t="s">
        <v>640</v>
      </c>
      <c r="E163" s="12" t="s">
        <v>639</v>
      </c>
      <c r="F163" s="11" t="s">
        <v>75</v>
      </c>
      <c r="G163" s="11" t="s">
        <v>641</v>
      </c>
      <c r="H163" s="14" t="s">
        <v>642</v>
      </c>
      <c r="I163" s="14" t="s">
        <v>360</v>
      </c>
      <c r="J163" s="14" t="s">
        <v>361</v>
      </c>
      <c r="K163" s="26" t="s">
        <v>30</v>
      </c>
      <c r="L163" s="14" t="s">
        <v>30</v>
      </c>
      <c r="M163" s="14" t="s">
        <v>30</v>
      </c>
      <c r="N163" s="45" t="s">
        <v>68</v>
      </c>
      <c r="O163" s="11" t="s">
        <v>33</v>
      </c>
      <c r="P163" s="12"/>
      <c r="Q163" s="12" t="s">
        <v>519</v>
      </c>
    </row>
    <row r="164" spans="1:20" s="40" customFormat="1" ht="84">
      <c r="A164" s="37" t="s">
        <v>357</v>
      </c>
      <c r="B164" s="35" t="s">
        <v>344</v>
      </c>
      <c r="C164" s="36" t="s">
        <v>582</v>
      </c>
      <c r="D164" s="35" t="s">
        <v>640</v>
      </c>
      <c r="E164" s="35" t="s">
        <v>862</v>
      </c>
      <c r="F164" s="37" t="s">
        <v>75</v>
      </c>
      <c r="G164" s="37" t="s">
        <v>641</v>
      </c>
      <c r="H164" s="34" t="s">
        <v>863</v>
      </c>
      <c r="I164" s="34" t="s">
        <v>360</v>
      </c>
      <c r="J164" s="34" t="s">
        <v>361</v>
      </c>
      <c r="K164" s="34" t="s">
        <v>30</v>
      </c>
      <c r="L164" s="34" t="s">
        <v>30</v>
      </c>
      <c r="M164" s="34" t="s">
        <v>30</v>
      </c>
      <c r="N164" s="43" t="s">
        <v>68</v>
      </c>
      <c r="O164" s="37" t="s">
        <v>33</v>
      </c>
      <c r="P164" s="35"/>
      <c r="Q164" s="35" t="s">
        <v>367</v>
      </c>
    </row>
    <row r="165" spans="1:20" s="40" customFormat="1" ht="28">
      <c r="A165" s="37" t="s">
        <v>341</v>
      </c>
      <c r="B165" s="35" t="s">
        <v>344</v>
      </c>
      <c r="C165" s="36" t="s">
        <v>582</v>
      </c>
      <c r="D165" s="35" t="s">
        <v>864</v>
      </c>
      <c r="E165" s="35" t="s">
        <v>865</v>
      </c>
      <c r="F165" s="37" t="s">
        <v>866</v>
      </c>
      <c r="G165" s="37" t="s">
        <v>867</v>
      </c>
      <c r="H165" s="34" t="s">
        <v>868</v>
      </c>
      <c r="I165" s="34" t="s">
        <v>30</v>
      </c>
      <c r="J165" s="34" t="s">
        <v>30</v>
      </c>
      <c r="K165" s="34" t="s">
        <v>30</v>
      </c>
      <c r="L165" s="56" t="s">
        <v>869</v>
      </c>
      <c r="M165" s="34" t="s">
        <v>30</v>
      </c>
      <c r="N165" s="43" t="s">
        <v>68</v>
      </c>
      <c r="O165" s="37" t="s">
        <v>50</v>
      </c>
      <c r="P165" s="35"/>
      <c r="Q165" s="35" t="s">
        <v>870</v>
      </c>
    </row>
    <row r="166" spans="1:20" s="40" customFormat="1" ht="56">
      <c r="A166" s="37" t="s">
        <v>341</v>
      </c>
      <c r="B166" s="35" t="s">
        <v>344</v>
      </c>
      <c r="C166" s="36" t="s">
        <v>475</v>
      </c>
      <c r="D166" s="35" t="s">
        <v>871</v>
      </c>
      <c r="E166" s="35" t="s">
        <v>872</v>
      </c>
      <c r="F166" s="37" t="s">
        <v>97</v>
      </c>
      <c r="G166" s="37" t="s">
        <v>873</v>
      </c>
      <c r="H166" s="34" t="s">
        <v>874</v>
      </c>
      <c r="I166" s="34" t="s">
        <v>875</v>
      </c>
      <c r="J166" s="34" t="s">
        <v>876</v>
      </c>
      <c r="K166" s="34" t="s">
        <v>30</v>
      </c>
      <c r="L166" s="20" t="s">
        <v>30</v>
      </c>
      <c r="M166" s="34" t="s">
        <v>30</v>
      </c>
      <c r="N166" s="43" t="s">
        <v>68</v>
      </c>
      <c r="O166" s="37" t="s">
        <v>33</v>
      </c>
      <c r="P166" s="35" t="s">
        <v>877</v>
      </c>
      <c r="Q166" s="35"/>
    </row>
    <row r="167" spans="1:20" ht="56">
      <c r="A167" s="11"/>
      <c r="B167" s="12" t="s">
        <v>22</v>
      </c>
      <c r="C167" s="13" t="s">
        <v>582</v>
      </c>
      <c r="D167" s="12" t="s">
        <v>644</v>
      </c>
      <c r="E167" s="12" t="s">
        <v>643</v>
      </c>
      <c r="F167" s="11" t="s">
        <v>24</v>
      </c>
      <c r="G167" s="11" t="s">
        <v>645</v>
      </c>
      <c r="H167" s="14" t="s">
        <v>878</v>
      </c>
      <c r="I167" s="14" t="s">
        <v>27</v>
      </c>
      <c r="J167" s="14" t="s">
        <v>28</v>
      </c>
      <c r="K167" s="14" t="s">
        <v>30</v>
      </c>
      <c r="L167" s="14" t="s">
        <v>30</v>
      </c>
      <c r="M167" s="14" t="s">
        <v>30</v>
      </c>
      <c r="N167" s="23" t="s">
        <v>32</v>
      </c>
      <c r="O167" s="11" t="s">
        <v>33</v>
      </c>
      <c r="P167" s="12"/>
      <c r="Q167" s="12"/>
    </row>
    <row r="168" spans="1:20" ht="42">
      <c r="A168" s="46" t="s">
        <v>209</v>
      </c>
      <c r="B168" s="12" t="s">
        <v>55</v>
      </c>
      <c r="C168" s="13" t="s">
        <v>582</v>
      </c>
      <c r="D168" s="12" t="s">
        <v>648</v>
      </c>
      <c r="E168" s="12" t="s">
        <v>647</v>
      </c>
      <c r="F168" s="11" t="s">
        <v>24</v>
      </c>
      <c r="G168" s="11" t="s">
        <v>649</v>
      </c>
      <c r="H168" s="14" t="s">
        <v>650</v>
      </c>
      <c r="I168" s="46" t="s">
        <v>100</v>
      </c>
      <c r="J168" s="46" t="s">
        <v>651</v>
      </c>
      <c r="K168" s="46" t="s">
        <v>652</v>
      </c>
      <c r="L168" s="14" t="s">
        <v>30</v>
      </c>
      <c r="M168" s="14" t="s">
        <v>30</v>
      </c>
      <c r="N168" s="15" t="s">
        <v>32</v>
      </c>
      <c r="O168" s="11" t="s">
        <v>33</v>
      </c>
      <c r="P168" s="12" t="s">
        <v>653</v>
      </c>
      <c r="Q168" s="12"/>
    </row>
    <row r="169" spans="1:20" ht="56">
      <c r="A169" s="114" t="s">
        <v>209</v>
      </c>
      <c r="B169" s="118" t="s">
        <v>55</v>
      </c>
      <c r="C169" s="119" t="s">
        <v>582</v>
      </c>
      <c r="D169" s="118" t="s">
        <v>648</v>
      </c>
      <c r="E169" s="118" t="s">
        <v>879</v>
      </c>
      <c r="F169" s="114" t="s">
        <v>24</v>
      </c>
      <c r="G169" s="114" t="s">
        <v>880</v>
      </c>
      <c r="H169" s="120" t="s">
        <v>881</v>
      </c>
      <c r="I169" s="120" t="s">
        <v>59</v>
      </c>
      <c r="J169" s="120" t="s">
        <v>85</v>
      </c>
      <c r="K169" s="120" t="s">
        <v>59</v>
      </c>
      <c r="L169" s="120" t="s">
        <v>30</v>
      </c>
      <c r="M169" s="120" t="s">
        <v>30</v>
      </c>
      <c r="N169" s="121" t="s">
        <v>68</v>
      </c>
      <c r="O169" s="114" t="s">
        <v>50</v>
      </c>
      <c r="P169" s="118"/>
      <c r="Q169" s="118"/>
    </row>
    <row r="170" spans="1:20" ht="56">
      <c r="A170" s="114" t="s">
        <v>52</v>
      </c>
      <c r="B170" s="118" t="s">
        <v>55</v>
      </c>
      <c r="C170" s="119" t="s">
        <v>54</v>
      </c>
      <c r="D170" s="118" t="s">
        <v>56</v>
      </c>
      <c r="E170" s="118" t="s">
        <v>882</v>
      </c>
      <c r="F170" s="114" t="s">
        <v>24</v>
      </c>
      <c r="G170" s="114" t="s">
        <v>883</v>
      </c>
      <c r="H170" s="120" t="s">
        <v>884</v>
      </c>
      <c r="I170" s="120" t="s">
        <v>59</v>
      </c>
      <c r="J170" s="120" t="s">
        <v>85</v>
      </c>
      <c r="K170" s="120" t="s">
        <v>59</v>
      </c>
      <c r="L170" s="120" t="s">
        <v>30</v>
      </c>
      <c r="M170" s="120" t="s">
        <v>30</v>
      </c>
      <c r="N170" s="121" t="s">
        <v>68</v>
      </c>
      <c r="O170" s="114" t="s">
        <v>50</v>
      </c>
      <c r="P170" s="118"/>
      <c r="Q170" s="118"/>
      <c r="R170" s="122">
        <v>4</v>
      </c>
      <c r="S170" s="122" t="s">
        <v>885</v>
      </c>
      <c r="T170" s="122" t="s">
        <v>885</v>
      </c>
    </row>
    <row r="171" spans="1:20" ht="56">
      <c r="A171" s="114" t="s">
        <v>52</v>
      </c>
      <c r="B171" s="118" t="s">
        <v>82</v>
      </c>
      <c r="C171" s="119" t="s">
        <v>199</v>
      </c>
      <c r="D171" s="118" t="s">
        <v>200</v>
      </c>
      <c r="E171" s="118" t="s">
        <v>886</v>
      </c>
      <c r="F171" s="114" t="s">
        <v>24</v>
      </c>
      <c r="G171" s="114" t="s">
        <v>887</v>
      </c>
      <c r="H171" s="120" t="s">
        <v>888</v>
      </c>
      <c r="I171" s="120" t="s">
        <v>59</v>
      </c>
      <c r="J171" s="120" t="s">
        <v>85</v>
      </c>
      <c r="K171" s="120" t="s">
        <v>59</v>
      </c>
      <c r="L171" s="120" t="s">
        <v>30</v>
      </c>
      <c r="M171" s="120" t="s">
        <v>30</v>
      </c>
      <c r="N171" s="121" t="s">
        <v>68</v>
      </c>
      <c r="O171" s="114" t="s">
        <v>50</v>
      </c>
      <c r="P171" s="118"/>
      <c r="Q171" s="118"/>
    </row>
    <row r="172" spans="1:20" ht="56">
      <c r="A172" s="114" t="s">
        <v>52</v>
      </c>
      <c r="B172" s="118" t="s">
        <v>82</v>
      </c>
      <c r="C172" s="119" t="s">
        <v>242</v>
      </c>
      <c r="D172" s="118" t="s">
        <v>243</v>
      </c>
      <c r="E172" s="118" t="s">
        <v>889</v>
      </c>
      <c r="F172" s="114" t="s">
        <v>24</v>
      </c>
      <c r="G172" s="114" t="s">
        <v>890</v>
      </c>
      <c r="H172" s="120" t="s">
        <v>891</v>
      </c>
      <c r="I172" s="120" t="s">
        <v>59</v>
      </c>
      <c r="J172" s="120" t="s">
        <v>85</v>
      </c>
      <c r="K172" s="120" t="s">
        <v>59</v>
      </c>
      <c r="L172" s="120" t="s">
        <v>30</v>
      </c>
      <c r="M172" s="120" t="s">
        <v>30</v>
      </c>
      <c r="N172" s="121" t="s">
        <v>68</v>
      </c>
      <c r="O172" s="114" t="s">
        <v>50</v>
      </c>
      <c r="P172" s="118"/>
      <c r="Q172" s="118"/>
    </row>
    <row r="173" spans="1:20" ht="56">
      <c r="A173" s="114" t="s">
        <v>52</v>
      </c>
      <c r="B173" s="118" t="s">
        <v>82</v>
      </c>
      <c r="C173" s="119" t="s">
        <v>276</v>
      </c>
      <c r="D173" s="118" t="s">
        <v>655</v>
      </c>
      <c r="E173" s="118" t="s">
        <v>892</v>
      </c>
      <c r="F173" s="114" t="s">
        <v>24</v>
      </c>
      <c r="G173" s="114" t="s">
        <v>893</v>
      </c>
      <c r="H173" s="120" t="s">
        <v>894</v>
      </c>
      <c r="I173" s="120" t="s">
        <v>59</v>
      </c>
      <c r="J173" s="120" t="s">
        <v>85</v>
      </c>
      <c r="K173" s="120" t="s">
        <v>59</v>
      </c>
      <c r="L173" s="120" t="s">
        <v>30</v>
      </c>
      <c r="M173" s="120" t="s">
        <v>30</v>
      </c>
      <c r="N173" s="121" t="s">
        <v>68</v>
      </c>
      <c r="O173" s="114" t="s">
        <v>50</v>
      </c>
      <c r="P173" s="118"/>
      <c r="Q173" s="118"/>
    </row>
    <row r="174" spans="1:20" ht="56">
      <c r="A174" s="100" t="s">
        <v>52</v>
      </c>
      <c r="B174" s="95" t="s">
        <v>82</v>
      </c>
      <c r="C174" s="96" t="s">
        <v>276</v>
      </c>
      <c r="D174" s="95" t="s">
        <v>655</v>
      </c>
      <c r="E174" s="95" t="s">
        <v>654</v>
      </c>
      <c r="F174" s="100" t="s">
        <v>24</v>
      </c>
      <c r="G174" s="100" t="s">
        <v>656</v>
      </c>
      <c r="H174" s="116" t="s">
        <v>657</v>
      </c>
      <c r="I174" s="116" t="s">
        <v>100</v>
      </c>
      <c r="J174" s="116" t="s">
        <v>180</v>
      </c>
      <c r="K174" s="116" t="s">
        <v>100</v>
      </c>
      <c r="L174" s="116" t="s">
        <v>30</v>
      </c>
      <c r="M174" s="116" t="s">
        <v>30</v>
      </c>
      <c r="N174" s="117" t="s">
        <v>68</v>
      </c>
      <c r="O174" s="100" t="s">
        <v>33</v>
      </c>
      <c r="P174" s="95"/>
      <c r="Q174" s="95"/>
      <c r="R174" s="97">
        <v>2</v>
      </c>
    </row>
    <row r="175" spans="1:20" s="40" customFormat="1" ht="56">
      <c r="A175" s="114" t="s">
        <v>52</v>
      </c>
      <c r="B175" s="118" t="s">
        <v>82</v>
      </c>
      <c r="C175" s="119" t="s">
        <v>369</v>
      </c>
      <c r="D175" s="118" t="s">
        <v>370</v>
      </c>
      <c r="E175" s="118" t="s">
        <v>895</v>
      </c>
      <c r="F175" s="114" t="s">
        <v>24</v>
      </c>
      <c r="G175" s="114" t="s">
        <v>896</v>
      </c>
      <c r="H175" s="120" t="s">
        <v>897</v>
      </c>
      <c r="I175" s="120" t="s">
        <v>59</v>
      </c>
      <c r="J175" s="120" t="s">
        <v>85</v>
      </c>
      <c r="K175" s="120" t="s">
        <v>59</v>
      </c>
      <c r="L175" s="120" t="s">
        <v>30</v>
      </c>
      <c r="M175" s="120" t="s">
        <v>30</v>
      </c>
      <c r="N175" s="121" t="s">
        <v>68</v>
      </c>
      <c r="O175" s="114" t="s">
        <v>50</v>
      </c>
      <c r="P175" s="118"/>
      <c r="Q175" s="118"/>
      <c r="R175" s="122">
        <v>4</v>
      </c>
    </row>
    <row r="176" spans="1:20" s="40" customFormat="1" ht="56">
      <c r="A176" s="114" t="s">
        <v>52</v>
      </c>
      <c r="B176" s="118" t="s">
        <v>55</v>
      </c>
      <c r="C176" s="119" t="s">
        <v>434</v>
      </c>
      <c r="D176" s="118" t="s">
        <v>435</v>
      </c>
      <c r="E176" s="118" t="s">
        <v>898</v>
      </c>
      <c r="F176" s="114" t="s">
        <v>24</v>
      </c>
      <c r="G176" s="114" t="s">
        <v>899</v>
      </c>
      <c r="H176" s="120" t="s">
        <v>900</v>
      </c>
      <c r="I176" s="120" t="s">
        <v>59</v>
      </c>
      <c r="J176" s="120" t="s">
        <v>85</v>
      </c>
      <c r="K176" s="120" t="s">
        <v>59</v>
      </c>
      <c r="L176" s="120" t="s">
        <v>30</v>
      </c>
      <c r="M176" s="120" t="s">
        <v>30</v>
      </c>
      <c r="N176" s="121" t="s">
        <v>68</v>
      </c>
      <c r="O176" s="114" t="s">
        <v>50</v>
      </c>
      <c r="P176" s="118"/>
      <c r="Q176" s="118"/>
      <c r="R176" s="122">
        <v>4</v>
      </c>
    </row>
    <row r="177" spans="1:17" ht="28">
      <c r="A177" s="114" t="s">
        <v>52</v>
      </c>
      <c r="B177" s="118" t="s">
        <v>55</v>
      </c>
      <c r="C177" s="119" t="s">
        <v>582</v>
      </c>
      <c r="D177" s="118" t="s">
        <v>56</v>
      </c>
      <c r="E177" s="118" t="s">
        <v>901</v>
      </c>
      <c r="F177" s="114" t="s">
        <v>24</v>
      </c>
      <c r="G177" s="114" t="s">
        <v>902</v>
      </c>
      <c r="H177" s="120" t="s">
        <v>903</v>
      </c>
      <c r="I177" s="120" t="s">
        <v>59</v>
      </c>
      <c r="J177" s="120" t="s">
        <v>85</v>
      </c>
      <c r="K177" s="120" t="s">
        <v>59</v>
      </c>
      <c r="L177" s="120" t="s">
        <v>30</v>
      </c>
      <c r="M177" s="120" t="s">
        <v>30</v>
      </c>
      <c r="N177" s="121" t="s">
        <v>68</v>
      </c>
      <c r="O177" s="114" t="s">
        <v>50</v>
      </c>
      <c r="P177" s="118"/>
      <c r="Q177" s="118"/>
    </row>
    <row r="178" spans="1:17" s="97" customFormat="1" ht="87">
      <c r="A178" s="159" t="s">
        <v>658</v>
      </c>
      <c r="B178" s="160" t="s">
        <v>55</v>
      </c>
      <c r="C178" s="161" t="s">
        <v>582</v>
      </c>
      <c r="D178" s="162" t="s">
        <v>660</v>
      </c>
      <c r="E178" s="163" t="s">
        <v>659</v>
      </c>
      <c r="F178" s="164" t="s">
        <v>661</v>
      </c>
      <c r="G178" s="165" t="s">
        <v>662</v>
      </c>
      <c r="H178" s="166" t="s">
        <v>663</v>
      </c>
      <c r="I178" s="167" t="s">
        <v>664</v>
      </c>
      <c r="J178" s="133" t="s">
        <v>665</v>
      </c>
      <c r="K178" s="168" t="s">
        <v>664</v>
      </c>
      <c r="L178" s="169" t="s">
        <v>666</v>
      </c>
      <c r="M178" s="163" t="s">
        <v>30</v>
      </c>
      <c r="N178" s="161" t="s">
        <v>68</v>
      </c>
      <c r="O178" s="160" t="s">
        <v>33</v>
      </c>
      <c r="P178" s="161" t="s">
        <v>63</v>
      </c>
      <c r="Q178" s="160" t="s">
        <v>63</v>
      </c>
    </row>
    <row r="179" spans="1:17" ht="56">
      <c r="A179" s="57" t="s">
        <v>667</v>
      </c>
      <c r="B179" s="57" t="s">
        <v>148</v>
      </c>
      <c r="C179" s="58" t="s">
        <v>135</v>
      </c>
      <c r="D179" s="57" t="s">
        <v>136</v>
      </c>
      <c r="E179" s="59" t="s">
        <v>30</v>
      </c>
      <c r="F179" s="57" t="s">
        <v>47</v>
      </c>
      <c r="G179" s="57" t="s">
        <v>904</v>
      </c>
      <c r="H179" s="60" t="s">
        <v>905</v>
      </c>
      <c r="I179" s="61" t="s">
        <v>30</v>
      </c>
      <c r="J179" s="61" t="s">
        <v>30</v>
      </c>
      <c r="K179" s="61" t="s">
        <v>671</v>
      </c>
      <c r="L179" s="61" t="s">
        <v>30</v>
      </c>
      <c r="M179" s="61" t="s">
        <v>152</v>
      </c>
      <c r="N179" s="62" t="s">
        <v>68</v>
      </c>
      <c r="O179" s="57" t="s">
        <v>50</v>
      </c>
      <c r="P179" s="57" t="s">
        <v>906</v>
      </c>
      <c r="Q179" s="57"/>
    </row>
    <row r="180" spans="1:17" ht="28">
      <c r="A180" s="57" t="s">
        <v>672</v>
      </c>
      <c r="B180" s="59" t="s">
        <v>55</v>
      </c>
      <c r="C180" s="58" t="s">
        <v>582</v>
      </c>
      <c r="D180" s="59" t="s">
        <v>674</v>
      </c>
      <c r="E180" s="59" t="s">
        <v>30</v>
      </c>
      <c r="F180" s="57" t="s">
        <v>675</v>
      </c>
      <c r="G180" s="57" t="s">
        <v>676</v>
      </c>
      <c r="H180" s="61" t="s">
        <v>677</v>
      </c>
      <c r="I180" s="61" t="s">
        <v>678</v>
      </c>
      <c r="J180" s="61" t="s">
        <v>679</v>
      </c>
      <c r="K180" s="61" t="s">
        <v>30</v>
      </c>
      <c r="L180" s="61" t="s">
        <v>30</v>
      </c>
      <c r="M180" s="61" t="s">
        <v>30</v>
      </c>
      <c r="N180" s="62" t="s">
        <v>68</v>
      </c>
      <c r="O180" s="57" t="s">
        <v>33</v>
      </c>
      <c r="P180" s="58" t="s">
        <v>680</v>
      </c>
      <c r="Q180" s="59"/>
    </row>
    <row r="181" spans="1:17" s="137" customFormat="1" ht="42">
      <c r="A181" s="135" t="s">
        <v>87</v>
      </c>
      <c r="B181" s="109" t="s">
        <v>55</v>
      </c>
      <c r="C181" s="110" t="s">
        <v>582</v>
      </c>
      <c r="D181" s="109" t="s">
        <v>683</v>
      </c>
      <c r="E181" s="109" t="s">
        <v>30</v>
      </c>
      <c r="F181" s="111" t="s">
        <v>47</v>
      </c>
      <c r="G181" s="111" t="s">
        <v>907</v>
      </c>
      <c r="H181" s="112" t="s">
        <v>908</v>
      </c>
      <c r="I181" s="112" t="s">
        <v>87</v>
      </c>
      <c r="J181" s="112" t="s">
        <v>909</v>
      </c>
      <c r="K181" s="112" t="s">
        <v>30</v>
      </c>
      <c r="L181" s="136" t="s">
        <v>910</v>
      </c>
      <c r="M181" s="112" t="s">
        <v>30</v>
      </c>
      <c r="N181" s="113" t="s">
        <v>68</v>
      </c>
      <c r="O181" s="111" t="s">
        <v>33</v>
      </c>
      <c r="P181" s="110" t="s">
        <v>911</v>
      </c>
      <c r="Q181" s="109"/>
    </row>
    <row r="182" spans="1:17" ht="43.5">
      <c r="A182" s="170" t="s">
        <v>681</v>
      </c>
      <c r="B182" s="171" t="s">
        <v>55</v>
      </c>
      <c r="C182" s="172" t="s">
        <v>582</v>
      </c>
      <c r="D182" s="160" t="s">
        <v>683</v>
      </c>
      <c r="E182" s="173" t="s">
        <v>30</v>
      </c>
      <c r="F182" s="174" t="s">
        <v>684</v>
      </c>
      <c r="G182" s="175" t="s">
        <v>685</v>
      </c>
      <c r="H182" s="176" t="s">
        <v>912</v>
      </c>
      <c r="I182" s="177" t="s">
        <v>687</v>
      </c>
      <c r="J182" s="134" t="s">
        <v>688</v>
      </c>
      <c r="K182" s="177" t="s">
        <v>687</v>
      </c>
      <c r="L182" s="163" t="s">
        <v>30</v>
      </c>
      <c r="M182" s="173" t="s">
        <v>30</v>
      </c>
      <c r="N182" s="172" t="s">
        <v>68</v>
      </c>
      <c r="O182" s="173" t="s">
        <v>33</v>
      </c>
      <c r="P182" s="96" t="s">
        <v>680</v>
      </c>
      <c r="Q182" s="173" t="s">
        <v>63</v>
      </c>
    </row>
    <row r="183" spans="1:17" ht="43.5">
      <c r="A183" s="178" t="s">
        <v>681</v>
      </c>
      <c r="B183" s="171" t="s">
        <v>55</v>
      </c>
      <c r="C183" s="172" t="s">
        <v>582</v>
      </c>
      <c r="D183" s="133" t="s">
        <v>690</v>
      </c>
      <c r="E183" s="171" t="s">
        <v>30</v>
      </c>
      <c r="F183" s="179" t="s">
        <v>691</v>
      </c>
      <c r="G183" s="174" t="s">
        <v>692</v>
      </c>
      <c r="H183" s="176" t="s">
        <v>913</v>
      </c>
      <c r="I183" s="177" t="s">
        <v>100</v>
      </c>
      <c r="J183" s="134" t="s">
        <v>694</v>
      </c>
      <c r="K183" s="177" t="s">
        <v>100</v>
      </c>
      <c r="L183" s="171" t="s">
        <v>30</v>
      </c>
      <c r="M183" s="173" t="s">
        <v>30</v>
      </c>
      <c r="N183" s="172" t="s">
        <v>68</v>
      </c>
      <c r="O183" s="173" t="s">
        <v>33</v>
      </c>
      <c r="P183" s="96" t="s">
        <v>680</v>
      </c>
      <c r="Q183" s="173" t="s">
        <v>63</v>
      </c>
    </row>
    <row r="184" spans="1:17" ht="43.5">
      <c r="A184" s="178" t="s">
        <v>681</v>
      </c>
      <c r="B184" s="171" t="s">
        <v>55</v>
      </c>
      <c r="C184" s="172" t="s">
        <v>582</v>
      </c>
      <c r="D184" s="134" t="s">
        <v>696</v>
      </c>
      <c r="E184" s="171" t="s">
        <v>30</v>
      </c>
      <c r="F184" s="174" t="s">
        <v>697</v>
      </c>
      <c r="G184" s="175" t="s">
        <v>698</v>
      </c>
      <c r="H184" s="176" t="s">
        <v>914</v>
      </c>
      <c r="I184" s="177" t="s">
        <v>100</v>
      </c>
      <c r="J184" s="134" t="s">
        <v>694</v>
      </c>
      <c r="K184" s="177" t="s">
        <v>100</v>
      </c>
      <c r="L184" s="171" t="s">
        <v>30</v>
      </c>
      <c r="M184" s="173" t="s">
        <v>30</v>
      </c>
      <c r="N184" s="172" t="s">
        <v>68</v>
      </c>
      <c r="O184" s="173" t="s">
        <v>33</v>
      </c>
      <c r="P184" s="96" t="s">
        <v>680</v>
      </c>
      <c r="Q184" s="173" t="s">
        <v>63</v>
      </c>
    </row>
  </sheetData>
  <sheetProtection formatCells="0" formatColumns="0" formatRows="0" insertColumns="0" insertRows="0" insertHyperlinks="0" deleteColumns="0" deleteRows="0" sort="0" autoFilter="0" pivotTables="0"/>
  <phoneticPr fontId="5" type="noConversion"/>
  <dataValidations count="1">
    <dataValidation type="list" allowBlank="1" showInputMessage="1" showErrorMessage="1" sqref="O73 O24 O126 O100 F126 F85 O133 F24 O85"/>
  </dataValidations>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Zoznamy!$C$3:$C$21</xm:f>
          </x14:formula1>
          <xm:sqref>F155 F150:F153 F180</xm:sqref>
        </x14:dataValidation>
        <x14:dataValidation type="list" allowBlank="1" showInputMessage="1" showErrorMessage="1">
          <x14:formula1>
            <xm:f>Zoznamy!$C$2:$C$21</xm:f>
          </x14:formula1>
          <xm:sqref>F154 F159:F178 F181 F148 F156:F157</xm:sqref>
        </x14:dataValidation>
        <x14:dataValidation type="list" allowBlank="1" showInputMessage="1" showErrorMessage="1">
          <x14:formula1>
            <xm:f>Zoznamy!$C$2:$C$19</xm:f>
          </x14:formula1>
          <xm:sqref>F86:F125 F158 F179 F149 F127:F147 F11:F23 F2:F5 F9 F30:F32 F37 F39:F40 F42 F50:F51 F53:F61 F70:F84</xm:sqref>
        </x14:dataValidation>
        <x14:dataValidation type="list" allowBlank="1" showInputMessage="1" showErrorMessage="1">
          <x14:formula1>
            <xm:f>Zoznamy!$B$2:$B$3</xm:f>
          </x14:formula1>
          <xm:sqref>O101:O125 O74:O84 O11:O23 O86:O99 O134:O181 O9 O30:O32 O37 O39:O40 O42 O50:O51 O53:O61 O70:O72 O2:O5 O127:O132</xm:sqref>
        </x14:dataValidation>
        <x14:dataValidation type="list" allowBlank="1" showInputMessage="1" showErrorMessage="1">
          <x14:formula1>
            <xm:f>Zoznamy!$E$2:$E$13</xm:f>
          </x14:formula1>
          <xm:sqref>N2:N5 N9 N11:N24 N30:N32 N37 N39:N40 N42 N50:N51 N53:N61 N70:N181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38"/>
  <sheetViews>
    <sheetView tabSelected="1" topLeftCell="B3" zoomScale="85" zoomScaleNormal="85" workbookViewId="0">
      <selection activeCell="G3" sqref="G3"/>
    </sheetView>
  </sheetViews>
  <sheetFormatPr defaultColWidth="8.7265625" defaultRowHeight="14"/>
  <cols>
    <col min="1" max="1" width="37.26953125" style="65" bestFit="1" customWidth="1"/>
    <col min="2" max="2" width="54.1796875" style="65" bestFit="1" customWidth="1"/>
    <col min="3" max="3" width="0.26953125" style="65" customWidth="1"/>
    <col min="4" max="4" width="28.54296875" style="65" bestFit="1" customWidth="1"/>
    <col min="5" max="5" width="36" style="65" bestFit="1" customWidth="1"/>
    <col min="6" max="6" width="15" style="65" bestFit="1" customWidth="1"/>
    <col min="7" max="7" width="12.1796875" style="65" bestFit="1" customWidth="1"/>
    <col min="8" max="8" width="72.26953125" style="65" customWidth="1"/>
    <col min="9" max="9" width="7.81640625" style="65" bestFit="1" customWidth="1"/>
    <col min="10" max="10" width="30.54296875" style="65" bestFit="1" customWidth="1"/>
    <col min="11" max="11" width="11.81640625" style="65" hidden="1" customWidth="1"/>
    <col min="12" max="34" width="13.26953125" style="65" hidden="1" customWidth="1"/>
    <col min="35" max="35" width="4.54296875" style="65" hidden="1" customWidth="1"/>
    <col min="36" max="36" width="12.453125" style="65" hidden="1" customWidth="1"/>
    <col min="37" max="37" width="15.7265625" style="65" hidden="1" customWidth="1"/>
    <col min="38" max="38" width="11.453125" style="65" hidden="1" customWidth="1"/>
    <col min="39" max="47" width="8.7265625" style="65" customWidth="1"/>
    <col min="48" max="16384" width="8.7265625" style="65"/>
  </cols>
  <sheetData>
    <row r="1" spans="1:48" ht="16" thickBot="1">
      <c r="A1" s="266" t="s">
        <v>915</v>
      </c>
      <c r="B1" s="260" t="s">
        <v>916</v>
      </c>
      <c r="C1" s="248"/>
      <c r="D1" s="260" t="s">
        <v>917</v>
      </c>
      <c r="E1" s="260" t="s">
        <v>918</v>
      </c>
      <c r="F1" s="260" t="s">
        <v>919</v>
      </c>
      <c r="G1" s="260" t="s">
        <v>2</v>
      </c>
      <c r="H1" s="260" t="s">
        <v>7</v>
      </c>
      <c r="I1" s="261" t="s">
        <v>920</v>
      </c>
      <c r="J1" s="260" t="s">
        <v>921</v>
      </c>
      <c r="K1" s="138"/>
      <c r="L1" s="263" t="s">
        <v>922</v>
      </c>
      <c r="M1" s="263"/>
      <c r="N1" s="263"/>
      <c r="O1" s="263"/>
      <c r="P1" s="263"/>
      <c r="Q1" s="263"/>
      <c r="R1" s="263"/>
      <c r="S1" s="263"/>
      <c r="T1" s="263"/>
      <c r="U1" s="263"/>
      <c r="V1" s="263"/>
      <c r="W1" s="263"/>
      <c r="X1" s="263"/>
      <c r="Y1" s="263"/>
      <c r="Z1" s="263"/>
      <c r="AA1" s="263"/>
      <c r="AB1" s="263"/>
      <c r="AC1" s="263"/>
      <c r="AD1" s="263"/>
      <c r="AE1" s="263"/>
      <c r="AF1" s="263"/>
      <c r="AG1" s="263"/>
      <c r="AH1" s="263"/>
      <c r="AI1" s="263"/>
      <c r="AJ1" s="250"/>
      <c r="AK1" s="250"/>
      <c r="AL1" s="250" t="s">
        <v>923</v>
      </c>
      <c r="AM1" s="264" t="s">
        <v>924</v>
      </c>
      <c r="AN1" s="264"/>
      <c r="AO1" s="264"/>
      <c r="AP1" s="264"/>
      <c r="AQ1" s="264"/>
      <c r="AR1" s="264"/>
      <c r="AS1" s="264"/>
      <c r="AT1" s="264"/>
      <c r="AU1" s="265"/>
      <c r="AV1" s="81"/>
    </row>
    <row r="2" spans="1:48" ht="99" thickBot="1">
      <c r="A2" s="267"/>
      <c r="B2" s="261"/>
      <c r="C2" s="249"/>
      <c r="D2" s="261"/>
      <c r="E2" s="261"/>
      <c r="F2" s="261"/>
      <c r="G2" s="261"/>
      <c r="H2" s="261"/>
      <c r="I2" s="262"/>
      <c r="J2" s="261"/>
      <c r="K2" s="84" t="s">
        <v>925</v>
      </c>
      <c r="L2" s="85" t="s">
        <v>215</v>
      </c>
      <c r="M2" s="84" t="s">
        <v>926</v>
      </c>
      <c r="N2" s="85" t="s">
        <v>927</v>
      </c>
      <c r="O2" s="85" t="s">
        <v>928</v>
      </c>
      <c r="P2" s="86" t="s">
        <v>929</v>
      </c>
      <c r="Q2" s="84" t="s">
        <v>930</v>
      </c>
      <c r="R2" s="85" t="s">
        <v>931</v>
      </c>
      <c r="S2" s="85" t="s">
        <v>932</v>
      </c>
      <c r="T2" s="84" t="s">
        <v>933</v>
      </c>
      <c r="U2" s="85" t="s">
        <v>934</v>
      </c>
      <c r="V2" s="85" t="s">
        <v>935</v>
      </c>
      <c r="W2" s="84" t="s">
        <v>936</v>
      </c>
      <c r="X2" s="84" t="s">
        <v>937</v>
      </c>
      <c r="Y2" s="84" t="s">
        <v>938</v>
      </c>
      <c r="Z2" s="84" t="s">
        <v>939</v>
      </c>
      <c r="AA2" s="84" t="s">
        <v>940</v>
      </c>
      <c r="AB2" s="84" t="s">
        <v>941</v>
      </c>
      <c r="AC2" s="85" t="s">
        <v>942</v>
      </c>
      <c r="AD2" s="84" t="s">
        <v>943</v>
      </c>
      <c r="AE2" s="84" t="s">
        <v>944</v>
      </c>
      <c r="AF2" s="85" t="s">
        <v>945</v>
      </c>
      <c r="AG2" s="85" t="s">
        <v>946</v>
      </c>
      <c r="AH2" s="85" t="s">
        <v>947</v>
      </c>
      <c r="AI2" s="85" t="s">
        <v>948</v>
      </c>
      <c r="AJ2" s="85" t="s">
        <v>949</v>
      </c>
      <c r="AK2" s="85" t="s">
        <v>950</v>
      </c>
      <c r="AL2" s="87" t="s">
        <v>951</v>
      </c>
      <c r="AM2" s="185" t="s">
        <v>952</v>
      </c>
      <c r="AN2" s="185" t="s">
        <v>953</v>
      </c>
      <c r="AO2" s="185" t="s">
        <v>954</v>
      </c>
      <c r="AP2" s="186" t="s">
        <v>955</v>
      </c>
      <c r="AQ2" s="186" t="s">
        <v>956</v>
      </c>
      <c r="AR2" s="186" t="s">
        <v>270</v>
      </c>
      <c r="AS2" s="186" t="s">
        <v>32</v>
      </c>
      <c r="AT2" s="185" t="s">
        <v>68</v>
      </c>
      <c r="AU2" s="187" t="s">
        <v>957</v>
      </c>
      <c r="AV2" s="82"/>
    </row>
    <row r="3" spans="1:48" s="88" customFormat="1">
      <c r="A3" s="255" t="s">
        <v>958</v>
      </c>
      <c r="B3" s="252" t="s">
        <v>959</v>
      </c>
      <c r="C3" s="252"/>
      <c r="D3" s="252" t="s">
        <v>960</v>
      </c>
      <c r="E3" s="252" t="str">
        <f>VLOOKUP(G3,'[1]ImP_ŽS7_Narodenie dieťaťa_2.0'!$B$2:$R$490,2,FALSE)</f>
        <v>ŽS7_03 Oznámenia v tehotenstve</v>
      </c>
      <c r="F3" s="252" t="str">
        <f>VLOOKUP(G3,'[1]ImP_ŽS7_Narodenie dieťaťa_2.0'!$B$2:$R$490,3,FALSE)</f>
        <v>MPSVaR</v>
      </c>
      <c r="G3" s="252" t="s">
        <v>668</v>
      </c>
      <c r="H3" s="194" t="str">
        <f>VLOOKUP(G3,'[1]ImP_ŽS7_Narodenie dieťaťa_2.0'!$B$2:$R$490,6,FALSE)</f>
        <v>Proaktívne poskytnutie ochranného príspevku k pomoci v hmotnej núdzi</v>
      </c>
      <c r="I3" s="195" t="str">
        <f>VLOOKUP(G3,'[1]ImP_ŽS7_Narodenie dieťaťa_2.0'!$B$2:$R$490,13,FALSE)</f>
        <v>Q1 2026</v>
      </c>
      <c r="J3" s="228" t="str">
        <f>VLOOKUP(G3,'[1]ImP_ŽS7_Narodenie dieťaťa_2.0'!$B$2:$R$490,15,FALSE)</f>
        <v>áno</v>
      </c>
      <c r="K3" s="225"/>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207"/>
      <c r="AM3" s="217"/>
      <c r="AN3" s="217" t="str">
        <f>IF($I3=AN$2," ","")</f>
        <v/>
      </c>
      <c r="AO3" s="217" t="str">
        <f t="shared" ref="AN3:AU16" si="0">IF($I3=AO$2," ","")</f>
        <v/>
      </c>
      <c r="AP3" s="217" t="str">
        <f t="shared" si="0"/>
        <v/>
      </c>
      <c r="AQ3" s="217" t="str">
        <f t="shared" si="0"/>
        <v/>
      </c>
      <c r="AR3" s="217" t="str">
        <f t="shared" si="0"/>
        <v/>
      </c>
      <c r="AS3" s="217" t="str">
        <f t="shared" si="0"/>
        <v/>
      </c>
      <c r="AT3" s="217" t="str">
        <f>IF($I3=AT$2," ","")</f>
        <v xml:space="preserve"> </v>
      </c>
      <c r="AU3" s="218" t="str">
        <f t="shared" si="0"/>
        <v/>
      </c>
    </row>
    <row r="4" spans="1:48" s="88" customFormat="1" ht="16.5" customHeight="1">
      <c r="A4" s="256"/>
      <c r="B4" s="254" t="s">
        <v>961</v>
      </c>
      <c r="C4" s="247"/>
      <c r="D4" s="254" t="s">
        <v>962</v>
      </c>
      <c r="E4" s="254" t="str">
        <f>VLOOKUP(G4,'[1]ImP_ŽS7_Narodenie dieťaťa_2.0'!$B$2:$R$490,2,FALSE)</f>
        <v>ŽS7_04 Vyšetrenia v tehotenstve</v>
      </c>
      <c r="F4" s="247" t="str">
        <f>VLOOKUP(G4,'[1]ImP_ŽS7_Narodenie dieťaťa_2.0'!$B$2:$R$490,3,FALSE)</f>
        <v>NCZI</v>
      </c>
      <c r="G4" s="247" t="s">
        <v>182</v>
      </c>
      <c r="H4" s="197" t="str">
        <f>VLOOKUP(G4,'[1]ImP_ŽS7_Narodenie dieťaťa_2.0'!$B$2:$R$490,6,FALSE)</f>
        <v>Úprava záznamu z vyšetrenia tehotnej ženy</v>
      </c>
      <c r="I4" s="224" t="str">
        <f>VLOOKUP(G4,'[1]ImP_ŽS7_Narodenie dieťaťa_2.0'!$B$2:$R$490,13,FALSE)</f>
        <v>Q4 2025</v>
      </c>
      <c r="J4" s="229" t="str">
        <f>VLOOKUP(G4,'[1]ImP_ŽS7_Narodenie dieťaťa_2.0'!$B$2:$R$490,15,FALSE)</f>
        <v>nie</v>
      </c>
      <c r="K4" s="226"/>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208"/>
      <c r="AM4" s="219" t="str">
        <f t="shared" ref="AM4:AU25" si="1">IF($I4=AM$2," ","")</f>
        <v/>
      </c>
      <c r="AN4" s="220" t="str">
        <f t="shared" si="0"/>
        <v/>
      </c>
      <c r="AO4" s="220" t="str">
        <f t="shared" si="0"/>
        <v/>
      </c>
      <c r="AP4" s="220" t="str">
        <f t="shared" si="0"/>
        <v/>
      </c>
      <c r="AQ4" s="220" t="str">
        <f t="shared" si="0"/>
        <v/>
      </c>
      <c r="AR4" s="220" t="str">
        <f t="shared" si="0"/>
        <v/>
      </c>
      <c r="AS4" s="220" t="str">
        <f t="shared" si="0"/>
        <v xml:space="preserve"> </v>
      </c>
      <c r="AT4" s="220" t="str">
        <f t="shared" si="0"/>
        <v/>
      </c>
      <c r="AU4" s="221" t="str">
        <f t="shared" si="0"/>
        <v/>
      </c>
    </row>
    <row r="5" spans="1:48" s="88" customFormat="1" ht="33.75" customHeight="1">
      <c r="A5" s="256"/>
      <c r="B5" s="254"/>
      <c r="C5" s="247"/>
      <c r="D5" s="254"/>
      <c r="E5" s="254"/>
      <c r="F5" s="247" t="str">
        <f>VLOOKUP(G5,'[1]ImP_ŽS7_Narodenie dieťaťa_2.0'!$B$2:$R$490,3,FALSE)</f>
        <v>NCZI</v>
      </c>
      <c r="G5" s="247" t="s">
        <v>192</v>
      </c>
      <c r="H5" s="197" t="str">
        <f>VLOOKUP(G5,'[1]ImP_ŽS7_Narodenie dieťaťa_2.0'!$B$2:$R$490,6,FALSE)</f>
        <v>Automatizovaná aktualizácia elektronickej tehotenskej knižky</v>
      </c>
      <c r="I5" s="224" t="str">
        <f>VLOOKUP(G5,'[1]ImP_ŽS7_Narodenie dieťaťa_2.0'!$B$2:$R$490,13,FALSE)</f>
        <v>Q4 2025</v>
      </c>
      <c r="J5" s="229" t="str">
        <f>VLOOKUP(G5,'[1]ImP_ŽS7_Narodenie dieťaťa_2.0'!$B$2:$R$490,15,FALSE)</f>
        <v>nie</v>
      </c>
      <c r="K5" s="226"/>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208"/>
      <c r="AM5" s="219" t="str">
        <f t="shared" si="1"/>
        <v/>
      </c>
      <c r="AN5" s="220" t="str">
        <f t="shared" si="0"/>
        <v/>
      </c>
      <c r="AO5" s="220" t="str">
        <f t="shared" si="0"/>
        <v/>
      </c>
      <c r="AP5" s="220" t="str">
        <f t="shared" si="0"/>
        <v/>
      </c>
      <c r="AQ5" s="220" t="str">
        <f t="shared" si="0"/>
        <v/>
      </c>
      <c r="AR5" s="220" t="str">
        <f t="shared" si="0"/>
        <v/>
      </c>
      <c r="AS5" s="220" t="str">
        <f t="shared" si="0"/>
        <v xml:space="preserve"> </v>
      </c>
      <c r="AT5" s="220" t="str">
        <f t="shared" si="0"/>
        <v/>
      </c>
      <c r="AU5" s="221" t="str">
        <f t="shared" si="0"/>
        <v/>
      </c>
    </row>
    <row r="6" spans="1:48" s="88" customFormat="1">
      <c r="A6" s="256"/>
      <c r="B6" s="247" t="s">
        <v>963</v>
      </c>
      <c r="C6" s="247"/>
      <c r="D6" s="247" t="s">
        <v>964</v>
      </c>
      <c r="E6" s="247" t="str">
        <f>VLOOKUP(G6,'[1]ImP_ŽS7_Narodenie dieťaťa_2.0'!$B$2:$R$490,2,FALSE)</f>
        <v>ŽS7_05 Žiadosť o tehotenské</v>
      </c>
      <c r="F6" s="247" t="str">
        <f>VLOOKUP(G6,'[1]ImP_ŽS7_Narodenie dieťaťa_2.0'!$B$2:$R$490,3,FALSE)</f>
        <v xml:space="preserve">SP </v>
      </c>
      <c r="G6" s="247" t="s">
        <v>198</v>
      </c>
      <c r="H6" s="197" t="str">
        <f>VLOOKUP(G6,'[1]ImP_ŽS7_Narodenie dieťaťa_2.0'!$B$2:$R$490,6,FALSE)</f>
        <v>Proaktívne poskytovanie dávky nemocenského poistenia - tehotenské - rozšírenie IS SP</v>
      </c>
      <c r="I6" s="224" t="str">
        <f>VLOOKUP(G6,'[1]ImP_ŽS7_Narodenie dieťaťa_2.0'!$B$2:$R$490,13,FALSE)</f>
        <v>Q4 2025</v>
      </c>
      <c r="J6" s="229" t="str">
        <f>VLOOKUP(G6,'[1]ImP_ŽS7_Narodenie dieťaťa_2.0'!$B$2:$R$490,15,FALSE)</f>
        <v>áno</v>
      </c>
      <c r="K6" s="226"/>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208"/>
      <c r="AM6" s="219" t="str">
        <f t="shared" si="1"/>
        <v/>
      </c>
      <c r="AN6" s="220" t="str">
        <f t="shared" si="0"/>
        <v/>
      </c>
      <c r="AO6" s="220" t="str">
        <f t="shared" si="0"/>
        <v/>
      </c>
      <c r="AP6" s="220" t="str">
        <f t="shared" si="0"/>
        <v/>
      </c>
      <c r="AQ6" s="220" t="str">
        <f t="shared" si="0"/>
        <v/>
      </c>
      <c r="AR6" s="220" t="str">
        <f t="shared" si="0"/>
        <v/>
      </c>
      <c r="AS6" s="220" t="str">
        <f t="shared" si="0"/>
        <v xml:space="preserve"> </v>
      </c>
      <c r="AT6" s="220" t="str">
        <f t="shared" si="0"/>
        <v/>
      </c>
      <c r="AU6" s="221" t="str">
        <f t="shared" si="0"/>
        <v/>
      </c>
    </row>
    <row r="7" spans="1:48" s="88" customFormat="1" ht="49.5" customHeight="1" thickBot="1">
      <c r="A7" s="256"/>
      <c r="B7" s="247" t="s">
        <v>965</v>
      </c>
      <c r="C7" s="247"/>
      <c r="D7" s="247" t="s">
        <v>966</v>
      </c>
      <c r="E7" s="247" t="str">
        <f>VLOOKUP(G7,'[1]ImP_ŽS7_Narodenie dieťaťa_2.0'!$B$2:$R$490,2,FALSE)</f>
        <v>ŽS7_08 Žiadosť o materské - tehotná žena</v>
      </c>
      <c r="F7" s="247" t="str">
        <f>VLOOKUP(G7,'[1]ImP_ŽS7_Narodenie dieťaťa_2.0'!$B$2:$R$490,3,FALSE)</f>
        <v xml:space="preserve">SP </v>
      </c>
      <c r="G7" s="247" t="s">
        <v>275</v>
      </c>
      <c r="H7" s="197" t="str">
        <f>VLOOKUP(G7,'[1]ImP_ŽS7_Narodenie dieťaťa_2.0'!$B$2:$R$490,6,FALSE)</f>
        <v xml:space="preserve">Proaktívne poskytovanie dávky nemocenského poistenia -  materské - tehotná žena - rozšírenie IS SP </v>
      </c>
      <c r="I7" s="224" t="str">
        <f>VLOOKUP(G7,'[1]ImP_ŽS7_Narodenie dieťaťa_2.0'!$B$2:$R$490,13,FALSE)</f>
        <v>Q1 2026</v>
      </c>
      <c r="J7" s="229" t="str">
        <f>VLOOKUP(G7,'[1]ImP_ŽS7_Narodenie dieťaťa_2.0'!$B$2:$R$490,15,FALSE)</f>
        <v>áno</v>
      </c>
      <c r="K7" s="227"/>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209"/>
      <c r="AM7" s="219" t="str">
        <f t="shared" si="1"/>
        <v/>
      </c>
      <c r="AN7" s="220" t="str">
        <f t="shared" si="0"/>
        <v/>
      </c>
      <c r="AO7" s="220" t="str">
        <f t="shared" si="0"/>
        <v/>
      </c>
      <c r="AP7" s="220" t="str">
        <f t="shared" si="0"/>
        <v/>
      </c>
      <c r="AQ7" s="220" t="str">
        <f t="shared" si="0"/>
        <v/>
      </c>
      <c r="AR7" s="220" t="str">
        <f t="shared" si="0"/>
        <v/>
      </c>
      <c r="AS7" s="220" t="str">
        <f t="shared" si="0"/>
        <v/>
      </c>
      <c r="AT7" s="220" t="str">
        <f t="shared" si="0"/>
        <v xml:space="preserve"> </v>
      </c>
      <c r="AU7" s="221" t="str">
        <f t="shared" si="0"/>
        <v/>
      </c>
    </row>
    <row r="8" spans="1:48">
      <c r="A8" s="255" t="s">
        <v>967</v>
      </c>
      <c r="B8" s="252" t="s">
        <v>968</v>
      </c>
      <c r="C8" s="252"/>
      <c r="D8" s="252" t="s">
        <v>969</v>
      </c>
      <c r="E8" s="252" t="str">
        <f>VLOOKUP(G8,'[1]ImP_ŽS7_Narodenie dieťaťa_2.0'!$B$2:$R$490,2,FALSE)</f>
        <v>ŽS7_02 Prerušenie tehotenstva</v>
      </c>
      <c r="F8" s="252" t="str">
        <f>VLOOKUP(G8,'[1]ImP_ŽS7_Narodenie dieťaťa_2.0'!$B$2:$R$490,3,FALSE)</f>
        <v xml:space="preserve">SP </v>
      </c>
      <c r="G8" s="252" t="s">
        <v>95</v>
      </c>
      <c r="H8" s="194" t="str">
        <f>VLOOKUP(G8,'[1]ImP_ŽS7_Narodenie dieťaťa_2.0'!$B$2:$R$490,6,FALSE)</f>
        <v>Vytvorenie eformulára - Oznámenie o ukončení tehotenstva</v>
      </c>
      <c r="I8" s="195" t="str">
        <f>VLOOKUP(G8,'[1]ImP_ŽS7_Narodenie dieťaťa_2.0'!$B$2:$R$490,13,FALSE)</f>
        <v>Q1 2026</v>
      </c>
      <c r="J8" s="228" t="str">
        <f>VLOOKUP(G8,'[1]ImP_ŽS7_Narodenie dieťaťa_2.0'!$B$2:$R$490,15,FALSE)</f>
        <v>nie</v>
      </c>
      <c r="K8" s="232"/>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10"/>
      <c r="AM8" s="219" t="str">
        <f t="shared" si="1"/>
        <v/>
      </c>
      <c r="AN8" s="220" t="str">
        <f t="shared" si="0"/>
        <v/>
      </c>
      <c r="AO8" s="220" t="str">
        <f t="shared" si="0"/>
        <v/>
      </c>
      <c r="AP8" s="220" t="str">
        <f t="shared" si="0"/>
        <v/>
      </c>
      <c r="AQ8" s="220" t="str">
        <f t="shared" si="0"/>
        <v/>
      </c>
      <c r="AR8" s="220" t="str">
        <f t="shared" si="0"/>
        <v/>
      </c>
      <c r="AS8" s="220" t="str">
        <f t="shared" si="0"/>
        <v/>
      </c>
      <c r="AT8" s="220" t="str">
        <f t="shared" si="0"/>
        <v xml:space="preserve"> </v>
      </c>
      <c r="AU8" s="221" t="str">
        <f t="shared" si="0"/>
        <v/>
      </c>
    </row>
    <row r="9" spans="1:48">
      <c r="A9" s="256"/>
      <c r="B9" s="247" t="s">
        <v>970</v>
      </c>
      <c r="C9" s="247"/>
      <c r="D9" s="247" t="s">
        <v>969</v>
      </c>
      <c r="E9" s="247" t="str">
        <f>VLOOKUP(G9,'[1]ImP_ŽS7_Narodenie dieťaťa_2.0'!$B$2:$R$490,2,FALSE)</f>
        <v>ŽS7_02 Prerušenie tehotenstva</v>
      </c>
      <c r="F9" s="247" t="str">
        <f>VLOOKUP(G9,'[1]ImP_ŽS7_Narodenie dieťaťa_2.0'!$B$2:$R$490,3,FALSE)</f>
        <v>MZ SR</v>
      </c>
      <c r="G9" s="247" t="s">
        <v>126</v>
      </c>
      <c r="H9" s="197" t="str">
        <f>VLOOKUP(G9,'[1]ImP_ŽS7_Narodenie dieťaťa_2.0'!$B$2:$R$490,6,FALSE)</f>
        <v>Optimalizácia formulára pri prerušení tehotenstva</v>
      </c>
      <c r="I9" s="224" t="str">
        <f>VLOOKUP(G9,'[1]ImP_ŽS7_Narodenie dieťaťa_2.0'!$B$2:$R$490,13,FALSE)</f>
        <v>Q4 2025</v>
      </c>
      <c r="J9" s="229" t="str">
        <f>VLOOKUP(G9,'[1]ImP_ŽS7_Narodenie dieťaťa_2.0'!$B$2:$R$490,15,FALSE)</f>
        <v>nie</v>
      </c>
      <c r="K9" s="233"/>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11"/>
      <c r="AM9" s="219" t="str">
        <f t="shared" si="1"/>
        <v/>
      </c>
      <c r="AN9" s="220" t="str">
        <f t="shared" si="0"/>
        <v/>
      </c>
      <c r="AO9" s="220" t="str">
        <f t="shared" si="0"/>
        <v/>
      </c>
      <c r="AP9" s="220" t="str">
        <f t="shared" si="0"/>
        <v/>
      </c>
      <c r="AQ9" s="220" t="str">
        <f t="shared" si="0"/>
        <v/>
      </c>
      <c r="AR9" s="220" t="str">
        <f t="shared" si="0"/>
        <v/>
      </c>
      <c r="AS9" s="220" t="str">
        <f t="shared" si="0"/>
        <v xml:space="preserve"> </v>
      </c>
      <c r="AT9" s="220" t="str">
        <f t="shared" si="0"/>
        <v/>
      </c>
      <c r="AU9" s="221" t="str">
        <f t="shared" si="0"/>
        <v/>
      </c>
    </row>
    <row r="10" spans="1:48">
      <c r="A10" s="256"/>
      <c r="B10" s="247" t="s">
        <v>971</v>
      </c>
      <c r="C10" s="247"/>
      <c r="D10" s="247" t="s">
        <v>964</v>
      </c>
      <c r="E10" s="247" t="str">
        <f>VLOOKUP(G10,'[1]ImP_ŽS7_Narodenie dieťaťa_2.0'!$B$2:$R$490,2,FALSE)</f>
        <v>ŽS7_05 Žiadosť o tehotenské</v>
      </c>
      <c r="F10" s="247" t="str">
        <f>VLOOKUP(G10,'[1]ImP_ŽS7_Narodenie dieťaťa_2.0'!$B$2:$R$490,3,FALSE)</f>
        <v xml:space="preserve">SP </v>
      </c>
      <c r="G10" s="247" t="s">
        <v>228</v>
      </c>
      <c r="H10" s="197" t="str">
        <f>VLOOKUP(G10,'[1]ImP_ŽS7_Narodenie dieťaťa_2.0'!$B$2:$R$490,6,FALSE)</f>
        <v>Optimalizácia papierovej  žiadosti o tehotenské</v>
      </c>
      <c r="I10" s="224" t="str">
        <f>VLOOKUP(G10,'[1]ImP_ŽS7_Narodenie dieťaťa_2.0'!$B$2:$R$490,13,FALSE)</f>
        <v>Q4 2025</v>
      </c>
      <c r="J10" s="229" t="str">
        <f>VLOOKUP(G10,'[1]ImP_ŽS7_Narodenie dieťaťa_2.0'!$B$2:$R$490,15,FALSE)</f>
        <v>áno</v>
      </c>
      <c r="K10" s="233"/>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11"/>
      <c r="AM10" s="219" t="str">
        <f t="shared" si="1"/>
        <v/>
      </c>
      <c r="AN10" s="220" t="str">
        <f t="shared" si="0"/>
        <v/>
      </c>
      <c r="AO10" s="220" t="str">
        <f t="shared" si="0"/>
        <v/>
      </c>
      <c r="AP10" s="220" t="str">
        <f t="shared" si="0"/>
        <v/>
      </c>
      <c r="AQ10" s="220" t="str">
        <f t="shared" si="0"/>
        <v/>
      </c>
      <c r="AR10" s="220" t="str">
        <f t="shared" si="0"/>
        <v/>
      </c>
      <c r="AS10" s="220" t="str">
        <f t="shared" si="0"/>
        <v xml:space="preserve"> </v>
      </c>
      <c r="AT10" s="220" t="str">
        <f t="shared" si="0"/>
        <v/>
      </c>
      <c r="AU10" s="221" t="str">
        <f t="shared" si="0"/>
        <v/>
      </c>
    </row>
    <row r="11" spans="1:48">
      <c r="A11" s="256"/>
      <c r="B11" s="247" t="s">
        <v>972</v>
      </c>
      <c r="C11" s="247"/>
      <c r="D11" s="247" t="s">
        <v>964</v>
      </c>
      <c r="E11" s="247" t="str">
        <f>VLOOKUP(G11,'[1]ImP_ŽS7_Narodenie dieťaťa_2.0'!$B$2:$R$490,2,FALSE)</f>
        <v>ŽS7_05 Žiadosť o tehotenské</v>
      </c>
      <c r="F11" s="247" t="str">
        <f>VLOOKUP(G11,'[1]ImP_ŽS7_Narodenie dieťaťa_2.0'!$B$2:$R$490,3,FALSE)</f>
        <v xml:space="preserve">SP </v>
      </c>
      <c r="G11" s="247" t="s">
        <v>237</v>
      </c>
      <c r="H11" s="197" t="str">
        <f>VLOOKUP(G11,'[1]ImP_ŽS7_Narodenie dieťaťa_2.0'!$B$2:$R$490,6,FALSE)</f>
        <v>Optimalizácia elektronickej žiadosti o tehotenské</v>
      </c>
      <c r="I11" s="224" t="str">
        <f>VLOOKUP(G11,'[1]ImP_ŽS7_Narodenie dieťaťa_2.0'!$B$2:$R$490,13,FALSE)</f>
        <v>Q4 2025</v>
      </c>
      <c r="J11" s="229" t="str">
        <f>VLOOKUP(G11,'[1]ImP_ŽS7_Narodenie dieťaťa_2.0'!$B$2:$R$490,15,FALSE)</f>
        <v>áno</v>
      </c>
      <c r="K11" s="233"/>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11"/>
      <c r="AM11" s="219" t="str">
        <f t="shared" si="1"/>
        <v/>
      </c>
      <c r="AN11" s="220" t="str">
        <f t="shared" si="0"/>
        <v/>
      </c>
      <c r="AO11" s="220" t="str">
        <f t="shared" si="0"/>
        <v/>
      </c>
      <c r="AP11" s="220" t="str">
        <f t="shared" si="0"/>
        <v/>
      </c>
      <c r="AQ11" s="220" t="str">
        <f t="shared" si="0"/>
        <v/>
      </c>
      <c r="AR11" s="220" t="str">
        <f t="shared" si="0"/>
        <v/>
      </c>
      <c r="AS11" s="220" t="str">
        <f t="shared" si="0"/>
        <v xml:space="preserve"> </v>
      </c>
      <c r="AT11" s="220" t="str">
        <f t="shared" si="0"/>
        <v/>
      </c>
      <c r="AU11" s="221" t="str">
        <f t="shared" si="0"/>
        <v/>
      </c>
    </row>
    <row r="12" spans="1:48" ht="33.75" customHeight="1">
      <c r="A12" s="256"/>
      <c r="B12" s="247" t="s">
        <v>973</v>
      </c>
      <c r="C12" s="247"/>
      <c r="D12" s="247" t="s">
        <v>966</v>
      </c>
      <c r="E12" s="247" t="str">
        <f>VLOOKUP(G12,'[1]ImP_ŽS7_Narodenie dieťaťa_2.0'!$B$2:$R$490,2,FALSE)</f>
        <v>ŽS7_08 Žiadosť o materské - tehotná žena</v>
      </c>
      <c r="F12" s="247" t="str">
        <f>VLOOKUP(G12,'[1]ImP_ŽS7_Narodenie dieťaťa_2.0'!$B$2:$R$490,3,FALSE)</f>
        <v xml:space="preserve">SP </v>
      </c>
      <c r="G12" s="247" t="s">
        <v>325</v>
      </c>
      <c r="H12" s="197" t="str">
        <f>VLOOKUP(G12,'[1]ImP_ŽS7_Narodenie dieťaťa_2.0'!$B$2:$R$490,6,FALSE)</f>
        <v>Zavedenie koncovej elektronickej služby - žiadosť o materské (tehotná žena)</v>
      </c>
      <c r="I12" s="224" t="str">
        <f>VLOOKUP(G12,'[1]ImP_ŽS7_Narodenie dieťaťa_2.0'!$B$2:$R$490,13,FALSE)</f>
        <v>Q4 2025</v>
      </c>
      <c r="J12" s="229" t="str">
        <f>VLOOKUP(G12,'[1]ImP_ŽS7_Narodenie dieťaťa_2.0'!$B$2:$R$490,15,FALSE)</f>
        <v>áno</v>
      </c>
      <c r="K12" s="233"/>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11"/>
      <c r="AM12" s="219" t="str">
        <f t="shared" si="1"/>
        <v/>
      </c>
      <c r="AN12" s="220" t="str">
        <f t="shared" si="0"/>
        <v/>
      </c>
      <c r="AO12" s="220" t="str">
        <f t="shared" si="0"/>
        <v/>
      </c>
      <c r="AP12" s="220" t="str">
        <f t="shared" si="0"/>
        <v/>
      </c>
      <c r="AQ12" s="220" t="str">
        <f t="shared" si="0"/>
        <v/>
      </c>
      <c r="AR12" s="220" t="str">
        <f t="shared" si="0"/>
        <v/>
      </c>
      <c r="AS12" s="220" t="str">
        <f t="shared" si="0"/>
        <v xml:space="preserve"> </v>
      </c>
      <c r="AT12" s="220" t="str">
        <f t="shared" si="0"/>
        <v/>
      </c>
      <c r="AU12" s="221" t="str">
        <f t="shared" si="0"/>
        <v/>
      </c>
    </row>
    <row r="13" spans="1:48">
      <c r="A13" s="256"/>
      <c r="B13" s="203" t="s">
        <v>974</v>
      </c>
      <c r="C13" s="203"/>
      <c r="D13" s="247" t="s">
        <v>966</v>
      </c>
      <c r="E13" s="247" t="str">
        <f>VLOOKUP(G13,'[1]ImP_ŽS7_Narodenie dieťaťa_2.0'!$B$2:$R$490,2,FALSE)</f>
        <v>ŽS7_08 Žiadosť o materské - tehotná žena</v>
      </c>
      <c r="F13" s="247" t="str">
        <f>VLOOKUP(G13,'[1]ImP_ŽS7_Narodenie dieťaťa_2.0'!$B$2:$R$490,3,FALSE)</f>
        <v xml:space="preserve">SP </v>
      </c>
      <c r="G13" s="247" t="s">
        <v>332</v>
      </c>
      <c r="H13" s="197" t="str">
        <f>VLOOKUP(G13,'[1]ImP_ŽS7_Narodenie dieťaťa_2.0'!$B$2:$R$490,6,FALSE)</f>
        <v>Optimalizácia papierovej žiadosti</v>
      </c>
      <c r="I13" s="224" t="str">
        <f>VLOOKUP(G13,'[1]ImP_ŽS7_Narodenie dieťaťa_2.0'!$B$2:$R$490,13,FALSE)</f>
        <v>Q4 2025</v>
      </c>
      <c r="J13" s="229" t="str">
        <f>VLOOKUP(G13,'[1]ImP_ŽS7_Narodenie dieťaťa_2.0'!$B$2:$R$490,15,FALSE)</f>
        <v>áno</v>
      </c>
      <c r="K13" s="233"/>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11"/>
      <c r="AM13" s="219" t="str">
        <f t="shared" si="1"/>
        <v/>
      </c>
      <c r="AN13" s="220" t="str">
        <f t="shared" si="0"/>
        <v/>
      </c>
      <c r="AO13" s="220" t="str">
        <f t="shared" si="0"/>
        <v/>
      </c>
      <c r="AP13" s="220" t="str">
        <f t="shared" si="0"/>
        <v/>
      </c>
      <c r="AQ13" s="220" t="str">
        <f t="shared" si="0"/>
        <v/>
      </c>
      <c r="AR13" s="220" t="str">
        <f t="shared" si="0"/>
        <v/>
      </c>
      <c r="AS13" s="220" t="str">
        <f t="shared" si="0"/>
        <v xml:space="preserve"> </v>
      </c>
      <c r="AT13" s="220" t="str">
        <f t="shared" si="0"/>
        <v/>
      </c>
      <c r="AU13" s="221" t="str">
        <f t="shared" si="0"/>
        <v/>
      </c>
    </row>
    <row r="14" spans="1:48" ht="28">
      <c r="A14" s="256"/>
      <c r="B14" s="247" t="s">
        <v>972</v>
      </c>
      <c r="C14" s="247"/>
      <c r="D14" s="247" t="s">
        <v>975</v>
      </c>
      <c r="E14" s="247" t="str">
        <f>VLOOKUP(G14,'[1]ImP_ŽS7_Narodenie dieťaťa_2.0'!$B$2:$R$490,2,FALSE)</f>
        <v>ŽS7_10 Určenie otcovstva</v>
      </c>
      <c r="F14" s="247" t="str">
        <f>VLOOKUP(G14,'[1]ImP_ŽS7_Narodenie dieťaťa_2.0'!$B$2:$R$490,3,FALSE)</f>
        <v>MV SR</v>
      </c>
      <c r="G14" s="247" t="s">
        <v>342</v>
      </c>
      <c r="H14" s="197" t="str">
        <f>VLOOKUP(G14,'[1]ImP_ŽS7_Narodenie dieťaťa_2.0'!$B$2:$R$490,6,FALSE)</f>
        <v>Optimalizácia elektronickej služby CISMA - Zápisnica o určení otcovstva súhlasným vyhlásením rodičov k nenarodenému dieťaťu</v>
      </c>
      <c r="I14" s="224" t="str">
        <f>VLOOKUP(G14,'[1]ImP_ŽS7_Narodenie dieťaťa_2.0'!$B$2:$R$490,13,FALSE)</f>
        <v>Q1 2026</v>
      </c>
      <c r="J14" s="229" t="str">
        <f>VLOOKUP(G14,'[1]ImP_ŽS7_Narodenie dieťaťa_2.0'!$B$2:$R$490,15,FALSE)</f>
        <v>áno</v>
      </c>
      <c r="K14" s="233"/>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11"/>
      <c r="AM14" s="219" t="str">
        <f t="shared" si="1"/>
        <v/>
      </c>
      <c r="AN14" s="220" t="str">
        <f t="shared" si="0"/>
        <v/>
      </c>
      <c r="AO14" s="220" t="str">
        <f t="shared" si="0"/>
        <v/>
      </c>
      <c r="AP14" s="220" t="str">
        <f t="shared" si="0"/>
        <v/>
      </c>
      <c r="AQ14" s="220" t="str">
        <f t="shared" si="0"/>
        <v/>
      </c>
      <c r="AR14" s="220" t="str">
        <f t="shared" si="0"/>
        <v/>
      </c>
      <c r="AS14" s="220" t="str">
        <f t="shared" si="0"/>
        <v/>
      </c>
      <c r="AT14" s="220" t="str">
        <f t="shared" si="0"/>
        <v xml:space="preserve"> </v>
      </c>
      <c r="AU14" s="221" t="str">
        <f t="shared" si="0"/>
        <v/>
      </c>
    </row>
    <row r="15" spans="1:48" ht="28">
      <c r="A15" s="256"/>
      <c r="B15" s="254" t="s">
        <v>972</v>
      </c>
      <c r="C15" s="247"/>
      <c r="D15" s="254" t="s">
        <v>976</v>
      </c>
      <c r="E15" s="254" t="str">
        <f>VLOOKUP(G15,'[1]ImP_ŽS7_Narodenie dieťaťa_2.0'!$B$2:$R$490,2,FALSE)</f>
        <v>ŽS7_12 Žiadosť o materské - iný poistenec</v>
      </c>
      <c r="F15" s="247" t="str">
        <f>VLOOKUP(G15,'[1]ImP_ŽS7_Narodenie dieťaťa_2.0'!$B$2:$R$490,3,FALSE)</f>
        <v xml:space="preserve">SP </v>
      </c>
      <c r="G15" s="247" t="s">
        <v>368</v>
      </c>
      <c r="H15" s="197" t="str">
        <f>VLOOKUP(G15,'[1]ImP_ŽS7_Narodenie dieťaťa_2.0'!$B$2:$R$490,6,FALSE)</f>
        <v xml:space="preserve">Optimalizácia spracovania a poskytovania nemocenskej dávky - materské - iný poistenec - rozšírenie IS SP </v>
      </c>
      <c r="I15" s="224" t="str">
        <f>VLOOKUP(G15,'[1]ImP_ŽS7_Narodenie dieťaťa_2.0'!$B$2:$R$490,13,FALSE)</f>
        <v>Q1 2026</v>
      </c>
      <c r="J15" s="229" t="str">
        <f>VLOOKUP(G15,'[1]ImP_ŽS7_Narodenie dieťaťa_2.0'!$B$2:$R$490,15,FALSE)</f>
        <v>nie</v>
      </c>
      <c r="K15" s="233"/>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11"/>
      <c r="AM15" s="219" t="str">
        <f t="shared" si="1"/>
        <v/>
      </c>
      <c r="AN15" s="220" t="str">
        <f t="shared" si="0"/>
        <v/>
      </c>
      <c r="AO15" s="220" t="str">
        <f t="shared" si="0"/>
        <v/>
      </c>
      <c r="AP15" s="220" t="str">
        <f t="shared" si="0"/>
        <v/>
      </c>
      <c r="AQ15" s="220" t="str">
        <f t="shared" si="0"/>
        <v/>
      </c>
      <c r="AR15" s="220" t="str">
        <f t="shared" si="0"/>
        <v/>
      </c>
      <c r="AS15" s="220" t="str">
        <f t="shared" si="0"/>
        <v/>
      </c>
      <c r="AT15" s="220" t="str">
        <f t="shared" si="0"/>
        <v xml:space="preserve"> </v>
      </c>
      <c r="AU15" s="221" t="str">
        <f t="shared" si="0"/>
        <v/>
      </c>
    </row>
    <row r="16" spans="1:48">
      <c r="A16" s="256"/>
      <c r="B16" s="254"/>
      <c r="C16" s="247"/>
      <c r="D16" s="254"/>
      <c r="E16" s="254"/>
      <c r="F16" s="247" t="str">
        <f>VLOOKUP(G16,'[1]ImP_ŽS7_Narodenie dieťaťa_2.0'!$B$2:$R$490,3,FALSE)</f>
        <v xml:space="preserve">SP </v>
      </c>
      <c r="G16" s="247" t="s">
        <v>412</v>
      </c>
      <c r="H16" s="197" t="str">
        <f>VLOOKUP(G16,'[1]ImP_ŽS7_Narodenie dieťaťa_2.0'!$B$2:$R$490,6,FALSE)</f>
        <v xml:space="preserve">Úprava elektronickej služby - žiadosť o materské (iný poistenec) </v>
      </c>
      <c r="I16" s="224" t="str">
        <f>VLOOKUP(G16,'[1]ImP_ŽS7_Narodenie dieťaťa_2.0'!$B$2:$R$490,13,FALSE)</f>
        <v>Q4 2025</v>
      </c>
      <c r="J16" s="229" t="str">
        <f>VLOOKUP(G16,'[1]ImP_ŽS7_Narodenie dieťaťa_2.0'!$B$2:$R$490,15,FALSE)</f>
        <v>áno</v>
      </c>
      <c r="K16" s="233"/>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11"/>
      <c r="AM16" s="219" t="str">
        <f t="shared" si="1"/>
        <v/>
      </c>
      <c r="AN16" s="220" t="str">
        <f t="shared" si="0"/>
        <v/>
      </c>
      <c r="AO16" s="220" t="str">
        <f t="shared" si="0"/>
        <v/>
      </c>
      <c r="AP16" s="220" t="str">
        <f t="shared" si="0"/>
        <v/>
      </c>
      <c r="AQ16" s="220" t="str">
        <f t="shared" si="0"/>
        <v/>
      </c>
      <c r="AR16" s="220" t="str">
        <f t="shared" si="0"/>
        <v/>
      </c>
      <c r="AS16" s="220" t="str">
        <f t="shared" si="0"/>
        <v xml:space="preserve"> </v>
      </c>
      <c r="AT16" s="220" t="str">
        <f t="shared" si="0"/>
        <v/>
      </c>
      <c r="AU16" s="221" t="str">
        <f t="shared" si="0"/>
        <v/>
      </c>
    </row>
    <row r="17" spans="1:47">
      <c r="A17" s="256"/>
      <c r="B17" s="247" t="s">
        <v>974</v>
      </c>
      <c r="C17" s="247"/>
      <c r="D17" s="254"/>
      <c r="E17" s="254"/>
      <c r="F17" s="247" t="str">
        <f>VLOOKUP(G17,'[1]ImP_ŽS7_Narodenie dieťaťa_2.0'!$B$2:$R$490,3,FALSE)</f>
        <v xml:space="preserve">SP </v>
      </c>
      <c r="G17" s="247" t="s">
        <v>417</v>
      </c>
      <c r="H17" s="197" t="str">
        <f>VLOOKUP(G17,'[1]ImP_ŽS7_Narodenie dieťaťa_2.0'!$B$2:$R$490,6,FALSE)</f>
        <v xml:space="preserve">Optimalizácia papierovej žiadosti </v>
      </c>
      <c r="I17" s="224" t="str">
        <f>VLOOKUP(G17,'[1]ImP_ŽS7_Narodenie dieťaťa_2.0'!$B$2:$R$490,13,FALSE)</f>
        <v>Q4 2025</v>
      </c>
      <c r="J17" s="229" t="str">
        <f>VLOOKUP(G17,'[1]ImP_ŽS7_Narodenie dieťaťa_2.0'!$B$2:$R$490,15,FALSE)</f>
        <v>áno</v>
      </c>
      <c r="K17" s="233"/>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11"/>
      <c r="AM17" s="219" t="str">
        <f t="shared" si="1"/>
        <v/>
      </c>
      <c r="AN17" s="220" t="str">
        <f t="shared" si="1"/>
        <v/>
      </c>
      <c r="AO17" s="220" t="str">
        <f t="shared" si="1"/>
        <v/>
      </c>
      <c r="AP17" s="220" t="str">
        <f t="shared" si="1"/>
        <v/>
      </c>
      <c r="AQ17" s="220" t="str">
        <f t="shared" si="1"/>
        <v/>
      </c>
      <c r="AR17" s="220" t="str">
        <f t="shared" si="1"/>
        <v/>
      </c>
      <c r="AS17" s="220" t="str">
        <f t="shared" si="1"/>
        <v xml:space="preserve"> </v>
      </c>
      <c r="AT17" s="220" t="str">
        <f t="shared" si="1"/>
        <v/>
      </c>
      <c r="AU17" s="221" t="str">
        <f t="shared" si="1"/>
        <v/>
      </c>
    </row>
    <row r="18" spans="1:47">
      <c r="A18" s="256"/>
      <c r="B18" s="247" t="s">
        <v>977</v>
      </c>
      <c r="C18" s="247"/>
      <c r="D18" s="254"/>
      <c r="E18" s="254"/>
      <c r="F18" s="247" t="str">
        <f>VLOOKUP(G18,'[1]ImP_ŽS7_Narodenie dieťaťa_2.0'!$B$2:$R$490,3,FALSE)</f>
        <v>MPSVaR</v>
      </c>
      <c r="G18" s="247" t="s">
        <v>420</v>
      </c>
      <c r="H18" s="197" t="str">
        <f>VLOOKUP(G18,'[1]ImP_ŽS7_Narodenie dieťaťa_2.0'!$B$2:$R$490,6,FALSE)</f>
        <v>Zavedenie elektronického formuláru žiadosti o odňatie RP</v>
      </c>
      <c r="I18" s="224" t="str">
        <f>VLOOKUP(G18,'[1]ImP_ŽS7_Narodenie dieťaťa_2.0'!$B$2:$R$490,13,FALSE)</f>
        <v>Q3 2025</v>
      </c>
      <c r="J18" s="229" t="str">
        <f>VLOOKUP(G18,'[1]ImP_ŽS7_Narodenie dieťaťa_2.0'!$B$2:$R$490,15,FALSE)</f>
        <v>áno</v>
      </c>
      <c r="K18" s="233"/>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11"/>
      <c r="AM18" s="219" t="str">
        <f t="shared" si="1"/>
        <v/>
      </c>
      <c r="AN18" s="220" t="str">
        <f t="shared" si="1"/>
        <v/>
      </c>
      <c r="AO18" s="220" t="str">
        <f t="shared" si="1"/>
        <v/>
      </c>
      <c r="AP18" s="220" t="str">
        <f t="shared" si="1"/>
        <v/>
      </c>
      <c r="AQ18" s="220" t="str">
        <f t="shared" si="1"/>
        <v/>
      </c>
      <c r="AR18" s="220" t="str">
        <f t="shared" si="1"/>
        <v xml:space="preserve"> </v>
      </c>
      <c r="AS18" s="220" t="str">
        <f t="shared" si="1"/>
        <v/>
      </c>
      <c r="AT18" s="220" t="str">
        <f t="shared" si="1"/>
        <v/>
      </c>
      <c r="AU18" s="221" t="str">
        <f t="shared" si="1"/>
        <v/>
      </c>
    </row>
    <row r="19" spans="1:47" ht="28">
      <c r="A19" s="256"/>
      <c r="B19" s="254" t="s">
        <v>978</v>
      </c>
      <c r="C19" s="247"/>
      <c r="D19" s="254" t="s">
        <v>979</v>
      </c>
      <c r="E19" s="254" t="str">
        <f>VLOOKUP(G19,'[1]ImP_ŽS7_Narodenie dieťaťa_2.0'!$B$2:$R$490,2,FALSE)</f>
        <v>ŽS7_13 Žiadosť o materské - otcovské</v>
      </c>
      <c r="F19" s="247" t="str">
        <f>VLOOKUP(G19,'[1]ImP_ŽS7_Narodenie dieťaťa_2.0'!$B$2:$R$490,3,FALSE)</f>
        <v xml:space="preserve">SP </v>
      </c>
      <c r="G19" s="247" t="s">
        <v>433</v>
      </c>
      <c r="H19" s="197" t="str">
        <f>VLOOKUP(G19,'[1]ImP_ŽS7_Narodenie dieťaťa_2.0'!$B$2:$R$490,6,FALSE)</f>
        <v xml:space="preserve">Optimalizácia spracovania a poskytovania nemocenskej dávky - materské - otcovské - rozšírenie IS SP </v>
      </c>
      <c r="I19" s="224" t="str">
        <f>VLOOKUP(G19,'[1]ImP_ŽS7_Narodenie dieťaťa_2.0'!$B$2:$R$490,13,FALSE)</f>
        <v>Q1 2026</v>
      </c>
      <c r="J19" s="229" t="str">
        <f>VLOOKUP(G19,'[1]ImP_ŽS7_Narodenie dieťaťa_2.0'!$B$2:$R$490,15,FALSE)</f>
        <v>nie</v>
      </c>
      <c r="K19" s="233"/>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11"/>
      <c r="AM19" s="219" t="str">
        <f t="shared" si="1"/>
        <v/>
      </c>
      <c r="AN19" s="220" t="str">
        <f t="shared" si="1"/>
        <v/>
      </c>
      <c r="AO19" s="220" t="str">
        <f t="shared" si="1"/>
        <v/>
      </c>
      <c r="AP19" s="220" t="str">
        <f t="shared" si="1"/>
        <v/>
      </c>
      <c r="AQ19" s="220" t="str">
        <f t="shared" si="1"/>
        <v/>
      </c>
      <c r="AR19" s="220" t="str">
        <f t="shared" si="1"/>
        <v/>
      </c>
      <c r="AS19" s="220" t="str">
        <f t="shared" si="1"/>
        <v/>
      </c>
      <c r="AT19" s="220" t="str">
        <f t="shared" si="1"/>
        <v xml:space="preserve"> </v>
      </c>
      <c r="AU19" s="221" t="str">
        <f t="shared" si="1"/>
        <v/>
      </c>
    </row>
    <row r="20" spans="1:47">
      <c r="A20" s="256"/>
      <c r="B20" s="254"/>
      <c r="C20" s="247"/>
      <c r="D20" s="254"/>
      <c r="E20" s="254"/>
      <c r="F20" s="247" t="str">
        <f>VLOOKUP(G20,'[1]ImP_ŽS7_Narodenie dieťaťa_2.0'!$B$2:$R$490,3,FALSE)</f>
        <v xml:space="preserve">SP </v>
      </c>
      <c r="G20" s="247" t="s">
        <v>468</v>
      </c>
      <c r="H20" s="197" t="str">
        <f>VLOOKUP(G20,'[1]ImP_ŽS7_Narodenie dieťaťa_2.0'!$B$2:$R$490,6,FALSE)</f>
        <v>Zavedenie novej koncovej elektronickej služby, prípadne úprava existujúcej KS337616</v>
      </c>
      <c r="I20" s="224" t="str">
        <f>VLOOKUP(G20,'[1]ImP_ŽS7_Narodenie dieťaťa_2.0'!$B$2:$R$490,13,FALSE)</f>
        <v>Q4 2025</v>
      </c>
      <c r="J20" s="229" t="str">
        <f>VLOOKUP(G20,'[1]ImP_ŽS7_Narodenie dieťaťa_2.0'!$B$2:$R$490,15,FALSE)</f>
        <v>ánp</v>
      </c>
      <c r="K20" s="233"/>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11"/>
      <c r="AM20" s="219" t="str">
        <f t="shared" si="1"/>
        <v/>
      </c>
      <c r="AN20" s="220" t="str">
        <f t="shared" si="1"/>
        <v/>
      </c>
      <c r="AO20" s="220" t="str">
        <f t="shared" si="1"/>
        <v/>
      </c>
      <c r="AP20" s="220" t="str">
        <f t="shared" si="1"/>
        <v/>
      </c>
      <c r="AQ20" s="220" t="str">
        <f t="shared" si="1"/>
        <v/>
      </c>
      <c r="AR20" s="220" t="str">
        <f t="shared" si="1"/>
        <v/>
      </c>
      <c r="AS20" s="220" t="str">
        <f t="shared" si="1"/>
        <v xml:space="preserve"> </v>
      </c>
      <c r="AT20" s="220" t="str">
        <f t="shared" si="1"/>
        <v/>
      </c>
      <c r="AU20" s="221" t="str">
        <f t="shared" si="1"/>
        <v/>
      </c>
    </row>
    <row r="21" spans="1:47">
      <c r="A21" s="256"/>
      <c r="B21" s="247" t="s">
        <v>974</v>
      </c>
      <c r="C21" s="247"/>
      <c r="D21" s="254"/>
      <c r="E21" s="254"/>
      <c r="F21" s="247" t="str">
        <f>VLOOKUP(G21,'[1]ImP_ŽS7_Narodenie dieťaťa_2.0'!$B$2:$R$490,3,FALSE)</f>
        <v xml:space="preserve">SP </v>
      </c>
      <c r="G21" s="247" t="s">
        <v>473</v>
      </c>
      <c r="H21" s="197" t="str">
        <f>VLOOKUP(G21,'[1]ImP_ŽS7_Narodenie dieťaťa_2.0'!$B$2:$R$490,6,FALSE)</f>
        <v xml:space="preserve">Optimalizácia papierovej žiadosti </v>
      </c>
      <c r="I21" s="224" t="str">
        <f>VLOOKUP(G21,'[1]ImP_ŽS7_Narodenie dieťaťa_2.0'!$B$2:$R$490,13,FALSE)</f>
        <v>Q4 2025</v>
      </c>
      <c r="J21" s="229" t="str">
        <f>VLOOKUP(G21,'[1]ImP_ŽS7_Narodenie dieťaťa_2.0'!$B$2:$R$490,15,FALSE)</f>
        <v>áno</v>
      </c>
      <c r="K21" s="233"/>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11"/>
      <c r="AM21" s="219" t="str">
        <f t="shared" si="1"/>
        <v/>
      </c>
      <c r="AN21" s="220" t="str">
        <f t="shared" si="1"/>
        <v/>
      </c>
      <c r="AO21" s="220" t="str">
        <f t="shared" si="1"/>
        <v/>
      </c>
      <c r="AP21" s="220" t="str">
        <f t="shared" si="1"/>
        <v/>
      </c>
      <c r="AQ21" s="220" t="str">
        <f t="shared" si="1"/>
        <v/>
      </c>
      <c r="AR21" s="220" t="str">
        <f t="shared" si="1"/>
        <v/>
      </c>
      <c r="AS21" s="220" t="str">
        <f t="shared" si="1"/>
        <v xml:space="preserve"> </v>
      </c>
      <c r="AT21" s="220" t="str">
        <f t="shared" si="1"/>
        <v/>
      </c>
      <c r="AU21" s="221" t="str">
        <f t="shared" si="1"/>
        <v/>
      </c>
    </row>
    <row r="22" spans="1:47" ht="42">
      <c r="A22" s="256"/>
      <c r="B22" s="254" t="s">
        <v>980</v>
      </c>
      <c r="C22" s="247"/>
      <c r="D22" s="254" t="s">
        <v>981</v>
      </c>
      <c r="E22" s="254" t="str">
        <f>VLOOKUP(G22,'[1]ImP_ŽS7_Narodenie dieťaťa_2.0'!$B$2:$R$490,2,FALSE)</f>
        <v>ŽS7_14_01 Rodný list - narodenie v SR</v>
      </c>
      <c r="F22" s="247" t="str">
        <f>VLOOKUP(G22,'[1]ImP_ŽS7_Narodenie dieťaťa_2.0'!$B$2:$R$490,3,FALSE)</f>
        <v>MV SR</v>
      </c>
      <c r="G22" s="247" t="s">
        <v>474</v>
      </c>
      <c r="H22" s="197" t="str">
        <f>VLOOKUP(G22,'[1]ImP_ŽS7_Narodenie dieťaťa_2.0'!$B$2:$R$490,6,FALSE)</f>
        <v xml:space="preserve">Zlúčenie služieb Dohoda o mene a priezvisku dieťaťa, podanie žiadosti o určenie mena, určenie rodného priezviska a optimalizácia elektronickej služby CISMA - Dohoda o mene a priezvisku dieťaťa </v>
      </c>
      <c r="I22" s="224" t="str">
        <f>VLOOKUP(G22,'[1]ImP_ŽS7_Narodenie dieťaťa_2.0'!$B$2:$R$490,13,FALSE)</f>
        <v>Q1 2026</v>
      </c>
      <c r="J22" s="229" t="str">
        <f>VLOOKUP(G22,'[1]ImP_ŽS7_Narodenie dieťaťa_2.0'!$B$2:$R$490,15,FALSE)</f>
        <v>áno</v>
      </c>
      <c r="K22" s="233"/>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11"/>
      <c r="AM22" s="219" t="str">
        <f t="shared" si="1"/>
        <v/>
      </c>
      <c r="AN22" s="220" t="str">
        <f t="shared" si="1"/>
        <v/>
      </c>
      <c r="AO22" s="220" t="str">
        <f t="shared" si="1"/>
        <v/>
      </c>
      <c r="AP22" s="220" t="str">
        <f t="shared" si="1"/>
        <v/>
      </c>
      <c r="AQ22" s="220" t="str">
        <f t="shared" si="1"/>
        <v/>
      </c>
      <c r="AR22" s="220" t="str">
        <f t="shared" si="1"/>
        <v/>
      </c>
      <c r="AS22" s="220" t="str">
        <f t="shared" si="1"/>
        <v/>
      </c>
      <c r="AT22" s="220" t="str">
        <f t="shared" si="1"/>
        <v xml:space="preserve"> </v>
      </c>
      <c r="AU22" s="221" t="str">
        <f t="shared" si="1"/>
        <v/>
      </c>
    </row>
    <row r="23" spans="1:47" ht="28">
      <c r="A23" s="256"/>
      <c r="B23" s="254"/>
      <c r="C23" s="247"/>
      <c r="D23" s="254"/>
      <c r="E23" s="254"/>
      <c r="F23" s="247" t="str">
        <f>VLOOKUP(G23,'[1]ImP_ŽS7_Narodenie dieťaťa_2.0'!$B$2:$R$490,3,FALSE)</f>
        <v>MV SR</v>
      </c>
      <c r="G23" s="247" t="s">
        <v>481</v>
      </c>
      <c r="H23" s="197" t="str">
        <f>VLOOKUP(G23,'[1]ImP_ŽS7_Narodenie dieťaťa_2.0'!$B$2:$R$490,6,FALSE)</f>
        <v xml:space="preserve">Optimalizácia elektronickej služby CISMA - Zápisnica o určení otcovstva súhlasným vyhlásením rodičov k narodenému dieťaťu </v>
      </c>
      <c r="I23" s="224" t="str">
        <f>VLOOKUP(G23,'[1]ImP_ŽS7_Narodenie dieťaťa_2.0'!$B$2:$R$490,13,FALSE)</f>
        <v>Q1 2026</v>
      </c>
      <c r="J23" s="229" t="str">
        <f>VLOOKUP(G23,'[1]ImP_ŽS7_Narodenie dieťaťa_2.0'!$B$2:$R$490,15,FALSE)</f>
        <v>áno</v>
      </c>
      <c r="K23" s="233"/>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11"/>
      <c r="AM23" s="219" t="str">
        <f t="shared" si="1"/>
        <v/>
      </c>
      <c r="AN23" s="220" t="str">
        <f t="shared" si="1"/>
        <v/>
      </c>
      <c r="AO23" s="220" t="str">
        <f t="shared" si="1"/>
        <v/>
      </c>
      <c r="AP23" s="220" t="str">
        <f t="shared" si="1"/>
        <v/>
      </c>
      <c r="AQ23" s="220" t="str">
        <f t="shared" si="1"/>
        <v/>
      </c>
      <c r="AR23" s="220" t="str">
        <f t="shared" si="1"/>
        <v/>
      </c>
      <c r="AS23" s="220" t="str">
        <f t="shared" si="1"/>
        <v/>
      </c>
      <c r="AT23" s="220" t="str">
        <f t="shared" si="1"/>
        <v xml:space="preserve"> </v>
      </c>
      <c r="AU23" s="221" t="str">
        <f t="shared" si="1"/>
        <v/>
      </c>
    </row>
    <row r="24" spans="1:47" ht="28">
      <c r="A24" s="256"/>
      <c r="B24" s="254"/>
      <c r="C24" s="247"/>
      <c r="D24" s="254"/>
      <c r="E24" s="254"/>
      <c r="F24" s="247" t="str">
        <f>VLOOKUP(G24,'[1]ImP_ŽS7_Narodenie dieťaťa_2.0'!$B$2:$R$490,3,FALSE)</f>
        <v>MV SR</v>
      </c>
      <c r="G24" s="247" t="s">
        <v>498</v>
      </c>
      <c r="H24" s="197" t="str">
        <f>VLOOKUP(G24,'[1]ImP_ŽS7_Narodenie dieťaťa_2.0'!$B$2:$R$490,6,FALSE)</f>
        <v>Zavedenie zjednodušeného procesu vydania viacjazyčného štandardného formuláru formou zmeny koncovej elektronickej služby KS336242, prípadne vytvorenie novej služby</v>
      </c>
      <c r="I24" s="224" t="str">
        <f>VLOOKUP(G24,'[1]ImP_ŽS7_Narodenie dieťaťa_2.0'!$B$2:$R$490,13,FALSE)</f>
        <v>Q1 2026</v>
      </c>
      <c r="J24" s="229" t="str">
        <f>VLOOKUP(G24,'[1]ImP_ŽS7_Narodenie dieťaťa_2.0'!$B$2:$R$490,15,FALSE)</f>
        <v>áno</v>
      </c>
      <c r="K24" s="233"/>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11"/>
      <c r="AM24" s="219" t="str">
        <f t="shared" si="1"/>
        <v/>
      </c>
      <c r="AN24" s="220" t="str">
        <f t="shared" si="1"/>
        <v/>
      </c>
      <c r="AO24" s="220" t="str">
        <f t="shared" si="1"/>
        <v/>
      </c>
      <c r="AP24" s="220" t="str">
        <f t="shared" si="1"/>
        <v/>
      </c>
      <c r="AQ24" s="220" t="str">
        <f t="shared" si="1"/>
        <v/>
      </c>
      <c r="AR24" s="220" t="str">
        <f t="shared" si="1"/>
        <v/>
      </c>
      <c r="AS24" s="220" t="str">
        <f t="shared" si="1"/>
        <v/>
      </c>
      <c r="AT24" s="220" t="str">
        <f t="shared" si="1"/>
        <v xml:space="preserve"> </v>
      </c>
      <c r="AU24" s="221" t="str">
        <f t="shared" si="1"/>
        <v/>
      </c>
    </row>
    <row r="25" spans="1:47" ht="28">
      <c r="A25" s="256"/>
      <c r="B25" s="254"/>
      <c r="C25" s="247"/>
      <c r="D25" s="254"/>
      <c r="E25" s="254"/>
      <c r="F25" s="247" t="str">
        <f>VLOOKUP(G25,'[1]ImP_ŽS7_Narodenie dieťaťa_2.0'!$B$2:$R$490,3,FALSE)</f>
        <v>MV SR</v>
      </c>
      <c r="G25" s="247" t="s">
        <v>509</v>
      </c>
      <c r="H25" s="197" t="str">
        <f>VLOOKUP(G25,'[1]ImP_ŽS7_Narodenie dieťaťa_2.0'!$B$2:$R$490,6,FALSE)</f>
        <v>Zavedenie zjednodušeného procesu vyššieho overenia matričného dokladu do zahraničia formou zmeny koncovej elektronickej služby KS336242, prípadne vytvorenie novej služby</v>
      </c>
      <c r="I25" s="224" t="str">
        <f>VLOOKUP(G25,'[1]ImP_ŽS7_Narodenie dieťaťa_2.0'!$B$2:$R$490,13,FALSE)</f>
        <v>Q1 2026</v>
      </c>
      <c r="J25" s="229" t="str">
        <f>VLOOKUP(G25,'[1]ImP_ŽS7_Narodenie dieťaťa_2.0'!$B$2:$R$490,15,FALSE)</f>
        <v>áno</v>
      </c>
      <c r="K25" s="233"/>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11"/>
      <c r="AM25" s="219" t="str">
        <f t="shared" si="1"/>
        <v/>
      </c>
      <c r="AN25" s="220" t="str">
        <f t="shared" si="1"/>
        <v/>
      </c>
      <c r="AO25" s="220" t="str">
        <f t="shared" si="1"/>
        <v/>
      </c>
      <c r="AP25" s="220" t="str">
        <f t="shared" si="1"/>
        <v/>
      </c>
      <c r="AQ25" s="220" t="str">
        <f t="shared" si="1"/>
        <v/>
      </c>
      <c r="AR25" s="220" t="str">
        <f t="shared" si="1"/>
        <v/>
      </c>
      <c r="AS25" s="220" t="str">
        <f t="shared" si="1"/>
        <v/>
      </c>
      <c r="AT25" s="220" t="str">
        <f t="shared" si="1"/>
        <v xml:space="preserve"> </v>
      </c>
      <c r="AU25" s="221" t="str">
        <f t="shared" si="1"/>
        <v/>
      </c>
    </row>
    <row r="26" spans="1:47">
      <c r="A26" s="256"/>
      <c r="B26" s="254" t="s">
        <v>982</v>
      </c>
      <c r="C26" s="247"/>
      <c r="D26" s="254"/>
      <c r="E26" s="254"/>
      <c r="F26" s="247" t="str">
        <f>VLOOKUP(G26,'[1]ImP_ŽS7_Narodenie dieťaťa_2.0'!$B$2:$R$490,3,FALSE)</f>
        <v>MV SR</v>
      </c>
      <c r="G26" s="247" t="s">
        <v>535</v>
      </c>
      <c r="H26" s="197" t="str">
        <f>VLOOKUP(G26,'[1]ImP_ŽS7_Narodenie dieťaťa_2.0'!$B$2:$R$490,6,FALSE)</f>
        <v>Elektronizácia dohody o mene a priezvisku dieťaťa vyhlásením lekárovi priamo v nemocnici</v>
      </c>
      <c r="I26" s="224" t="str">
        <f>VLOOKUP(G26,'[1]ImP_ŽS7_Narodenie dieťaťa_2.0'!$B$2:$R$490,13,FALSE)</f>
        <v>Q1 2026</v>
      </c>
      <c r="J26" s="229" t="str">
        <f>VLOOKUP(G26,'[1]ImP_ŽS7_Narodenie dieťaťa_2.0'!$B$2:$R$490,15,FALSE)</f>
        <v>nie</v>
      </c>
      <c r="K26" s="233"/>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11"/>
      <c r="AM26" s="219" t="str">
        <f t="shared" ref="AM26:AU41" si="2">IF($I26=AM$2," ","")</f>
        <v/>
      </c>
      <c r="AN26" s="220" t="str">
        <f t="shared" si="2"/>
        <v/>
      </c>
      <c r="AO26" s="220" t="str">
        <f t="shared" si="2"/>
        <v/>
      </c>
      <c r="AP26" s="220" t="str">
        <f t="shared" si="2"/>
        <v/>
      </c>
      <c r="AQ26" s="220" t="str">
        <f t="shared" si="2"/>
        <v/>
      </c>
      <c r="AR26" s="220" t="str">
        <f t="shared" si="2"/>
        <v/>
      </c>
      <c r="AS26" s="220" t="str">
        <f t="shared" si="2"/>
        <v/>
      </c>
      <c r="AT26" s="220" t="str">
        <f t="shared" si="2"/>
        <v xml:space="preserve"> </v>
      </c>
      <c r="AU26" s="221" t="str">
        <f t="shared" si="2"/>
        <v/>
      </c>
    </row>
    <row r="27" spans="1:47" ht="28">
      <c r="A27" s="256"/>
      <c r="B27" s="254"/>
      <c r="C27" s="247"/>
      <c r="D27" s="254"/>
      <c r="E27" s="254"/>
      <c r="F27" s="247" t="str">
        <f>VLOOKUP(G27,'[1]ImP_ŽS7_Narodenie dieťaťa_2.0'!$B$2:$R$490,3,FALSE)</f>
        <v>NCZI</v>
      </c>
      <c r="G27" s="247" t="s">
        <v>545</v>
      </c>
      <c r="H27" s="197" t="str">
        <f>VLOOKUP(G27,'[1]ImP_ŽS7_Narodenie dieťaťa_2.0'!$B$2:$R$490,6,FALSE)</f>
        <v>Potvrdenie Dohody o mene a priezvisku dieťaťa prostredníctvom eID rodiča/rodičov a zapísanie spolu s hlásením o narodení do NZIS</v>
      </c>
      <c r="I27" s="224" t="str">
        <f>VLOOKUP(G27,'[1]ImP_ŽS7_Narodenie dieťaťa_2.0'!$B$2:$R$490,13,FALSE)</f>
        <v>Q1 2026</v>
      </c>
      <c r="J27" s="229" t="str">
        <f>VLOOKUP(G27,'[1]ImP_ŽS7_Narodenie dieťaťa_2.0'!$B$2:$R$490,15,FALSE)</f>
        <v>nie</v>
      </c>
      <c r="K27" s="233"/>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11"/>
      <c r="AM27" s="219" t="str">
        <f t="shared" si="2"/>
        <v/>
      </c>
      <c r="AN27" s="220" t="str">
        <f t="shared" si="2"/>
        <v/>
      </c>
      <c r="AO27" s="220" t="str">
        <f t="shared" si="2"/>
        <v/>
      </c>
      <c r="AP27" s="220" t="str">
        <f t="shared" si="2"/>
        <v/>
      </c>
      <c r="AQ27" s="220" t="str">
        <f t="shared" si="2"/>
        <v/>
      </c>
      <c r="AR27" s="220" t="str">
        <f t="shared" si="2"/>
        <v/>
      </c>
      <c r="AS27" s="220" t="str">
        <f t="shared" si="2"/>
        <v/>
      </c>
      <c r="AT27" s="220" t="str">
        <f t="shared" si="2"/>
        <v xml:space="preserve"> </v>
      </c>
      <c r="AU27" s="221" t="str">
        <f t="shared" si="2"/>
        <v/>
      </c>
    </row>
    <row r="28" spans="1:47">
      <c r="A28" s="256"/>
      <c r="B28" s="203" t="s">
        <v>983</v>
      </c>
      <c r="C28" s="203"/>
      <c r="D28" s="254" t="s">
        <v>984</v>
      </c>
      <c r="E28" s="254" t="str">
        <f>VLOOKUP(G28,'[1]ImP_ŽS7_Narodenie dieťaťa_2.0'!$B$2:$R$490,2,FALSE)</f>
        <v>ŽS7_Prierezové</v>
      </c>
      <c r="F28" s="247" t="str">
        <f>VLOOKUP(G28,'[1]ImP_ŽS7_Narodenie dieťaťa_2.0'!$B$2:$R$490,3,FALSE)</f>
        <v xml:space="preserve">SP </v>
      </c>
      <c r="G28" s="247" t="s">
        <v>616</v>
      </c>
      <c r="H28" s="197" t="str">
        <f>VLOOKUP(G28,'[1]ImP_ŽS7_Narodenie dieťaťa_2.0'!$B$2:$R$490,6,FALSE)</f>
        <v>Predvypĺňanie formulárov - integrácie (vrátane eliminácie polí)</v>
      </c>
      <c r="I28" s="224" t="str">
        <f>VLOOKUP(G28,'[1]ImP_ŽS7_Narodenie dieťaťa_2.0'!$B$2:$R$490,13,FALSE)</f>
        <v>Q1 2026</v>
      </c>
      <c r="J28" s="229" t="str">
        <f>VLOOKUP(G28,'[1]ImP_ŽS7_Narodenie dieťaťa_2.0'!$B$2:$R$490,15,FALSE)</f>
        <v>áno</v>
      </c>
      <c r="K28" s="233"/>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11"/>
      <c r="AM28" s="219" t="str">
        <f t="shared" si="2"/>
        <v/>
      </c>
      <c r="AN28" s="220" t="str">
        <f t="shared" si="2"/>
        <v/>
      </c>
      <c r="AO28" s="220" t="str">
        <f t="shared" si="2"/>
        <v/>
      </c>
      <c r="AP28" s="220" t="str">
        <f t="shared" si="2"/>
        <v/>
      </c>
      <c r="AQ28" s="220" t="str">
        <f t="shared" si="2"/>
        <v/>
      </c>
      <c r="AR28" s="220" t="str">
        <f t="shared" si="2"/>
        <v/>
      </c>
      <c r="AS28" s="220" t="str">
        <f t="shared" si="2"/>
        <v/>
      </c>
      <c r="AT28" s="220" t="str">
        <f t="shared" si="2"/>
        <v xml:space="preserve"> </v>
      </c>
      <c r="AU28" s="221" t="str">
        <f t="shared" si="2"/>
        <v/>
      </c>
    </row>
    <row r="29" spans="1:47" ht="14.5" thickBot="1">
      <c r="A29" s="257"/>
      <c r="B29" s="235" t="s">
        <v>985</v>
      </c>
      <c r="C29" s="235"/>
      <c r="D29" s="258"/>
      <c r="E29" s="258"/>
      <c r="F29" s="251" t="str">
        <f>VLOOKUP(G29,'[1]ImP_ŽS7_Narodenie dieťaťa_2.0'!$B$2:$R$490,3,FALSE)</f>
        <v xml:space="preserve">SP </v>
      </c>
      <c r="G29" s="251" t="s">
        <v>622</v>
      </c>
      <c r="H29" s="200" t="str">
        <f>VLOOKUP(G29,'[1]ImP_ŽS7_Narodenie dieťaťa_2.0'!$B$2:$R$490,6,FALSE)</f>
        <v>Tvorba formulárov v ID SK v aktuálne platnej verzii v čase štartu realizácie biznis požiadavky</v>
      </c>
      <c r="I29" s="230" t="str">
        <f>VLOOKUP(G29,'[1]ImP_ŽS7_Narodenie dieťaťa_2.0'!$B$2:$R$490,13,FALSE)</f>
        <v>Q1 2026</v>
      </c>
      <c r="J29" s="231" t="str">
        <f>VLOOKUP(G29,'[1]ImP_ŽS7_Narodenie dieťaťa_2.0'!$B$2:$R$490,15,FALSE)</f>
        <v>áno</v>
      </c>
      <c r="K29" s="23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12"/>
      <c r="AM29" s="219" t="str">
        <f t="shared" si="2"/>
        <v/>
      </c>
      <c r="AN29" s="220" t="str">
        <f t="shared" si="2"/>
        <v/>
      </c>
      <c r="AO29" s="220" t="str">
        <f t="shared" si="2"/>
        <v/>
      </c>
      <c r="AP29" s="220" t="str">
        <f t="shared" si="2"/>
        <v/>
      </c>
      <c r="AQ29" s="220" t="str">
        <f t="shared" si="2"/>
        <v/>
      </c>
      <c r="AR29" s="220" t="str">
        <f t="shared" si="2"/>
        <v/>
      </c>
      <c r="AS29" s="220" t="str">
        <f t="shared" si="2"/>
        <v/>
      </c>
      <c r="AT29" s="220" t="str">
        <f t="shared" si="2"/>
        <v xml:space="preserve"> </v>
      </c>
      <c r="AU29" s="221" t="str">
        <f t="shared" si="2"/>
        <v/>
      </c>
    </row>
    <row r="30" spans="1:47" s="89" customFormat="1">
      <c r="A30" s="255" t="s">
        <v>986</v>
      </c>
      <c r="B30" s="252" t="s">
        <v>987</v>
      </c>
      <c r="C30" s="252"/>
      <c r="D30" s="252" t="s">
        <v>981</v>
      </c>
      <c r="E30" s="252" t="str">
        <f>VLOOKUP(G30,'[1]ImP_ŽS7_Narodenie dieťaťa_2.0'!$B$2:$R$490,2,FALSE)</f>
        <v>ŽS7_14_01 Rodný list - narodenie v SR</v>
      </c>
      <c r="F30" s="252" t="str">
        <f>VLOOKUP(G30,'[1]ImP_ŽS7_Narodenie dieťaťa_2.0'!$B$2:$R$490,3,FALSE)</f>
        <v>MV SR</v>
      </c>
      <c r="G30" s="252" t="s">
        <v>485</v>
      </c>
      <c r="H30" s="194" t="str">
        <f>VLOOKUP(G30,'[1]ImP_ŽS7_Narodenie dieťaťa_2.0'!$B$2:$R$490,6,FALSE)</f>
        <v>Zavedenie vystavenia elektronického rodného listu k papierovému rodnému listu</v>
      </c>
      <c r="I30" s="195" t="str">
        <f>VLOOKUP(G30,'[1]ImP_ŽS7_Narodenie dieťaťa_2.0'!$B$2:$R$490,13,FALSE)</f>
        <v>Q1 2026</v>
      </c>
      <c r="J30" s="228" t="str">
        <f>VLOOKUP(G30,'[1]ImP_ŽS7_Narodenie dieťaťa_2.0'!$B$2:$R$490,15,FALSE)</f>
        <v>nie</v>
      </c>
      <c r="K30" s="236"/>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13"/>
      <c r="AM30" s="219" t="str">
        <f t="shared" si="2"/>
        <v/>
      </c>
      <c r="AN30" s="220" t="str">
        <f t="shared" si="2"/>
        <v/>
      </c>
      <c r="AO30" s="220" t="str">
        <f t="shared" si="2"/>
        <v/>
      </c>
      <c r="AP30" s="220" t="str">
        <f t="shared" si="2"/>
        <v/>
      </c>
      <c r="AQ30" s="220" t="str">
        <f t="shared" si="2"/>
        <v/>
      </c>
      <c r="AR30" s="220" t="str">
        <f t="shared" si="2"/>
        <v/>
      </c>
      <c r="AS30" s="220" t="str">
        <f t="shared" si="2"/>
        <v/>
      </c>
      <c r="AT30" s="220" t="str">
        <f t="shared" si="2"/>
        <v xml:space="preserve"> </v>
      </c>
      <c r="AU30" s="221" t="str">
        <f t="shared" si="2"/>
        <v/>
      </c>
    </row>
    <row r="31" spans="1:47" s="89" customFormat="1" ht="28">
      <c r="A31" s="256"/>
      <c r="B31" s="254" t="s">
        <v>988</v>
      </c>
      <c r="C31" s="247"/>
      <c r="D31" s="254" t="s">
        <v>984</v>
      </c>
      <c r="E31" s="254" t="str">
        <f>VLOOKUP(G31,'[1]ImP_ŽS7_Narodenie dieťaťa_2.0'!$B$2:$R$490,2,FALSE)</f>
        <v>ŽS7_Prierezové</v>
      </c>
      <c r="F31" s="247" t="str">
        <f>VLOOKUP(G31,'[1]ImP_ŽS7_Narodenie dieťaťa_2.0'!$B$2:$R$490,3,FALSE)</f>
        <v>SP, MPSVaR, MV SR, MZ SR, NCZI</v>
      </c>
      <c r="G31" s="247" t="s">
        <v>581</v>
      </c>
      <c r="H31" s="197" t="str">
        <f>VLOOKUP(G31,'[1]ImP_ŽS7_Narodenie dieťaťa_2.0'!$B$2:$R$490,6,FALSE)</f>
        <v>Zavedenie jednoznačných návodov pre ŽS</v>
      </c>
      <c r="I31" s="224" t="str">
        <f>VLOOKUP(G31,'[1]ImP_ŽS7_Narodenie dieťaťa_2.0'!$B$2:$R$490,13,FALSE)</f>
        <v>Q4 2025</v>
      </c>
      <c r="J31" s="229" t="str">
        <f>VLOOKUP(G31,'[1]ImP_ŽS7_Narodenie dieťaťa_2.0'!$B$2:$R$490,15,FALSE)</f>
        <v>áno</v>
      </c>
      <c r="K31" s="237"/>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14"/>
      <c r="AM31" s="219" t="str">
        <f t="shared" si="2"/>
        <v/>
      </c>
      <c r="AN31" s="220" t="str">
        <f t="shared" si="2"/>
        <v/>
      </c>
      <c r="AO31" s="220" t="str">
        <f t="shared" si="2"/>
        <v/>
      </c>
      <c r="AP31" s="220" t="str">
        <f t="shared" si="2"/>
        <v/>
      </c>
      <c r="AQ31" s="220" t="str">
        <f t="shared" si="2"/>
        <v/>
      </c>
      <c r="AR31" s="220" t="str">
        <f t="shared" si="2"/>
        <v/>
      </c>
      <c r="AS31" s="220" t="str">
        <f t="shared" si="2"/>
        <v xml:space="preserve"> </v>
      </c>
      <c r="AT31" s="220" t="str">
        <f t="shared" si="2"/>
        <v/>
      </c>
      <c r="AU31" s="221" t="str">
        <f t="shared" si="2"/>
        <v/>
      </c>
    </row>
    <row r="32" spans="1:47" s="89" customFormat="1">
      <c r="A32" s="256"/>
      <c r="B32" s="254"/>
      <c r="C32" s="247"/>
      <c r="D32" s="254"/>
      <c r="E32" s="254"/>
      <c r="F32" s="247" t="str">
        <f>VLOOKUP(G32,'[1]ImP_ŽS7_Narodenie dieťaťa_2.0'!$B$2:$R$490,3,FALSE)</f>
        <v>MIRRI</v>
      </c>
      <c r="G32" s="247" t="s">
        <v>608</v>
      </c>
      <c r="H32" s="197" t="str">
        <f>VLOOKUP(G32,'[1]ImP_ŽS7_Narodenie dieťaťa_2.0'!$B$2:$R$490,6,FALSE)</f>
        <v>Interaktívny sprievodca s personalizovanými návodmi</v>
      </c>
      <c r="I32" s="224" t="str">
        <f>VLOOKUP(G32,'[1]ImP_ŽS7_Narodenie dieťaťa_2.0'!$B$2:$R$490,13,FALSE)</f>
        <v>Q1 2026</v>
      </c>
      <c r="J32" s="229" t="str">
        <f>VLOOKUP(G32,'[1]ImP_ŽS7_Narodenie dieťaťa_2.0'!$B$2:$R$490,15,FALSE)</f>
        <v>áno</v>
      </c>
      <c r="K32" s="237"/>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14"/>
      <c r="AM32" s="219" t="str">
        <f t="shared" si="2"/>
        <v/>
      </c>
      <c r="AN32" s="220" t="str">
        <f t="shared" si="2"/>
        <v/>
      </c>
      <c r="AO32" s="220" t="str">
        <f t="shared" si="2"/>
        <v/>
      </c>
      <c r="AP32" s="220" t="str">
        <f t="shared" si="2"/>
        <v/>
      </c>
      <c r="AQ32" s="220" t="str">
        <f t="shared" si="2"/>
        <v/>
      </c>
      <c r="AR32" s="220" t="str">
        <f t="shared" si="2"/>
        <v/>
      </c>
      <c r="AS32" s="220" t="str">
        <f t="shared" si="2"/>
        <v/>
      </c>
      <c r="AT32" s="220" t="str">
        <f t="shared" si="2"/>
        <v xml:space="preserve"> </v>
      </c>
      <c r="AU32" s="221" t="str">
        <f t="shared" si="2"/>
        <v/>
      </c>
    </row>
    <row r="33" spans="1:47" s="89" customFormat="1" ht="28.5" thickBot="1">
      <c r="A33" s="257"/>
      <c r="B33" s="251"/>
      <c r="C33" s="251"/>
      <c r="D33" s="258"/>
      <c r="E33" s="258"/>
      <c r="F33" s="251" t="str">
        <f>VLOOKUP(G33,'[1]ImP_ŽS7_Narodenie dieťaťa_2.0'!$B$2:$R$490,3,FALSE)</f>
        <v xml:space="preserve">SP </v>
      </c>
      <c r="G33" s="251" t="s">
        <v>647</v>
      </c>
      <c r="H33" s="200" t="str">
        <f>VLOOKUP(G33,'[1]ImP_ŽS7_Narodenie dieťaťa_2.0'!$B$2:$R$490,6,FALSE)</f>
        <v>Rozšírenie portálu SP o možnosť nahlásiť zmenu v súvislosti s požadovanou/poskytovanou dávkou</v>
      </c>
      <c r="I33" s="230" t="str">
        <f>VLOOKUP(G33,'[1]ImP_ŽS7_Narodenie dieťaťa_2.0'!$B$2:$R$490,13,FALSE)</f>
        <v>Q4 2025</v>
      </c>
      <c r="J33" s="231" t="str">
        <f>VLOOKUP(G33,'[1]ImP_ŽS7_Narodenie dieťaťa_2.0'!$B$2:$R$490,15,FALSE)</f>
        <v>nie</v>
      </c>
      <c r="K33" s="242"/>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3"/>
      <c r="AM33" s="219" t="str">
        <f t="shared" si="2"/>
        <v/>
      </c>
      <c r="AN33" s="220" t="str">
        <f t="shared" si="2"/>
        <v/>
      </c>
      <c r="AO33" s="220" t="str">
        <f t="shared" si="2"/>
        <v/>
      </c>
      <c r="AP33" s="220" t="str">
        <f t="shared" si="2"/>
        <v/>
      </c>
      <c r="AQ33" s="220" t="str">
        <f t="shared" si="2"/>
        <v/>
      </c>
      <c r="AR33" s="220" t="str">
        <f t="shared" si="2"/>
        <v/>
      </c>
      <c r="AS33" s="220" t="str">
        <f t="shared" si="2"/>
        <v xml:space="preserve"> </v>
      </c>
      <c r="AT33" s="220" t="str">
        <f t="shared" si="2"/>
        <v/>
      </c>
      <c r="AU33" s="221" t="str">
        <f t="shared" si="2"/>
        <v/>
      </c>
    </row>
    <row r="34" spans="1:47" s="89" customFormat="1">
      <c r="A34" s="255" t="s">
        <v>989</v>
      </c>
      <c r="B34" s="259" t="s">
        <v>990</v>
      </c>
      <c r="C34" s="252"/>
      <c r="D34" s="259" t="s">
        <v>964</v>
      </c>
      <c r="E34" s="259" t="str">
        <f>VLOOKUP(G34,'[1]ImP_ŽS7_Narodenie dieťaťa_2.0'!$B$2:$R$490,2,FALSE)</f>
        <v>ŽS7_05 Žiadosť o tehotenské</v>
      </c>
      <c r="F34" s="252" t="str">
        <f>VLOOKUP(G34,'[1]ImP_ŽS7_Narodenie dieťaťa_2.0'!$B$2:$R$490,3,FALSE)</f>
        <v xml:space="preserve">SP </v>
      </c>
      <c r="G34" s="252" t="s">
        <v>203</v>
      </c>
      <c r="H34" s="194" t="str">
        <f>VLOOKUP(G34,'[1]ImP_ŽS7_Narodenie dieťaťa_2.0'!$B$2:$R$490,6,FALSE)</f>
        <v>Proaktívne poskytovanie dávky nemocenského poistenia - tehotenské - automatizácia procesu</v>
      </c>
      <c r="I34" s="195" t="str">
        <f>VLOOKUP(G34,'[1]ImP_ŽS7_Narodenie dieťaťa_2.0'!$B$2:$R$490,13,FALSE)</f>
        <v>Q1 2026</v>
      </c>
      <c r="J34" s="228" t="str">
        <f>VLOOKUP(G34,'[1]ImP_ŽS7_Narodenie dieťaťa_2.0'!$B$2:$R$490,15,FALSE)</f>
        <v>áno</v>
      </c>
      <c r="K34" s="236"/>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13"/>
      <c r="AM34" s="219" t="str">
        <f t="shared" si="2"/>
        <v/>
      </c>
      <c r="AN34" s="220" t="str">
        <f t="shared" si="2"/>
        <v/>
      </c>
      <c r="AO34" s="220" t="str">
        <f t="shared" si="2"/>
        <v/>
      </c>
      <c r="AP34" s="220" t="str">
        <f t="shared" si="2"/>
        <v/>
      </c>
      <c r="AQ34" s="220" t="str">
        <f t="shared" si="2"/>
        <v/>
      </c>
      <c r="AR34" s="220" t="str">
        <f t="shared" si="2"/>
        <v/>
      </c>
      <c r="AS34" s="220" t="str">
        <f t="shared" si="2"/>
        <v/>
      </c>
      <c r="AT34" s="220" t="str">
        <f t="shared" si="2"/>
        <v xml:space="preserve"> </v>
      </c>
      <c r="AU34" s="221" t="str">
        <f t="shared" si="2"/>
        <v/>
      </c>
    </row>
    <row r="35" spans="1:47" s="89" customFormat="1">
      <c r="A35" s="256"/>
      <c r="B35" s="254"/>
      <c r="C35" s="247"/>
      <c r="D35" s="254"/>
      <c r="E35" s="254"/>
      <c r="F35" s="247" t="str">
        <f>VLOOKUP(G35,'[1]ImP_ŽS7_Narodenie dieťaťa_2.0'!$B$2:$R$490,3,FALSE)</f>
        <v xml:space="preserve">SP </v>
      </c>
      <c r="G35" s="247" t="s">
        <v>206</v>
      </c>
      <c r="H35" s="197" t="str">
        <f>VLOOKUP(G35,'[1]ImP_ŽS7_Narodenie dieťaťa_2.0'!$B$2:$R$490,6,FALSE)</f>
        <v>Proaktívne poskytovanie dávky nemocenského poistenia - tehotenské - (výpočty)</v>
      </c>
      <c r="I35" s="224" t="str">
        <f>VLOOKUP(G35,'[1]ImP_ŽS7_Narodenie dieťaťa_2.0'!$B$2:$R$490,13,FALSE)</f>
        <v>Q1 2026</v>
      </c>
      <c r="J35" s="229" t="str">
        <f>VLOOKUP(G35,'[1]ImP_ŽS7_Narodenie dieťaťa_2.0'!$B$2:$R$490,15,FALSE)</f>
        <v>áno</v>
      </c>
      <c r="K35" s="237"/>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14"/>
      <c r="AM35" s="219" t="str">
        <f t="shared" si="2"/>
        <v/>
      </c>
      <c r="AN35" s="220" t="str">
        <f t="shared" si="2"/>
        <v/>
      </c>
      <c r="AO35" s="220" t="str">
        <f t="shared" si="2"/>
        <v/>
      </c>
      <c r="AP35" s="220" t="str">
        <f t="shared" si="2"/>
        <v/>
      </c>
      <c r="AQ35" s="220" t="str">
        <f t="shared" si="2"/>
        <v/>
      </c>
      <c r="AR35" s="220" t="str">
        <f t="shared" si="2"/>
        <v/>
      </c>
      <c r="AS35" s="220" t="str">
        <f t="shared" si="2"/>
        <v/>
      </c>
      <c r="AT35" s="220" t="str">
        <f t="shared" si="2"/>
        <v xml:space="preserve"> </v>
      </c>
      <c r="AU35" s="221" t="str">
        <f t="shared" si="2"/>
        <v/>
      </c>
    </row>
    <row r="36" spans="1:47" s="89" customFormat="1" ht="28">
      <c r="A36" s="256"/>
      <c r="B36" s="254"/>
      <c r="C36" s="247"/>
      <c r="D36" s="254"/>
      <c r="E36" s="254"/>
      <c r="F36" s="247" t="str">
        <f>VLOOKUP(G36,'[1]ImP_ŽS7_Narodenie dieťaťa_2.0'!$B$2:$R$490,3,FALSE)</f>
        <v xml:space="preserve">SP </v>
      </c>
      <c r="G36" s="247" t="s">
        <v>210</v>
      </c>
      <c r="H36" s="197" t="str">
        <f>VLOOKUP(G36,'[1]ImP_ŽS7_Narodenie dieťaťa_2.0'!$B$2:$R$490,6,FALSE)</f>
        <v>Úprava portálu SP o informácie súvisiace s poskytovaním dávky nemocenského poistenia a stavov jeho spracovania - tehotenské</v>
      </c>
      <c r="I36" s="224" t="str">
        <f>VLOOKUP(G36,'[1]ImP_ŽS7_Narodenie dieťaťa_2.0'!$B$2:$R$490,13,FALSE)</f>
        <v>Q1 2026</v>
      </c>
      <c r="J36" s="229" t="str">
        <f>VLOOKUP(G36,'[1]ImP_ŽS7_Narodenie dieťaťa_2.0'!$B$2:$R$490,15,FALSE)</f>
        <v>áno</v>
      </c>
      <c r="K36" s="237"/>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14"/>
      <c r="AM36" s="219" t="str">
        <f t="shared" si="2"/>
        <v/>
      </c>
      <c r="AN36" s="220" t="str">
        <f t="shared" si="2"/>
        <v/>
      </c>
      <c r="AO36" s="220" t="str">
        <f t="shared" si="2"/>
        <v/>
      </c>
      <c r="AP36" s="220" t="str">
        <f t="shared" si="2"/>
        <v/>
      </c>
      <c r="AQ36" s="220" t="str">
        <f t="shared" si="2"/>
        <v/>
      </c>
      <c r="AR36" s="220" t="str">
        <f t="shared" si="2"/>
        <v/>
      </c>
      <c r="AS36" s="220" t="str">
        <f t="shared" si="2"/>
        <v/>
      </c>
      <c r="AT36" s="220" t="str">
        <f t="shared" si="2"/>
        <v xml:space="preserve"> </v>
      </c>
      <c r="AU36" s="221" t="str">
        <f t="shared" si="2"/>
        <v/>
      </c>
    </row>
    <row r="37" spans="1:47" s="89" customFormat="1" ht="49.5" customHeight="1">
      <c r="A37" s="256"/>
      <c r="B37" s="254"/>
      <c r="C37" s="247"/>
      <c r="D37" s="254" t="s">
        <v>979</v>
      </c>
      <c r="E37" s="254" t="str">
        <f>VLOOKUP(G37,'[1]ImP_ŽS7_Narodenie dieťaťa_2.0'!$B$2:$R$490,2,FALSE)</f>
        <v>ŽS7_13 Žiadosť o materské - otcovské</v>
      </c>
      <c r="F37" s="247" t="str">
        <f>VLOOKUP(G37,'[1]ImP_ŽS7_Narodenie dieťaťa_2.0'!$B$2:$R$490,3,FALSE)</f>
        <v xml:space="preserve">SP </v>
      </c>
      <c r="G37" s="247" t="s">
        <v>438</v>
      </c>
      <c r="H37" s="197" t="str">
        <f>VLOOKUP(G37,'[1]ImP_ŽS7_Narodenie dieťaťa_2.0'!$B$2:$R$490,6,FALSE)</f>
        <v>Optimalizácia spracovania a poskytovania nemocenskej dávky - materské - otcovské - automatizácia procesu</v>
      </c>
      <c r="I37" s="224" t="str">
        <f>VLOOKUP(G37,'[1]ImP_ŽS7_Narodenie dieťaťa_2.0'!$B$2:$R$490,13,FALSE)</f>
        <v>Q1 2026</v>
      </c>
      <c r="J37" s="229" t="str">
        <f>VLOOKUP(G37,'[1]ImP_ŽS7_Narodenie dieťaťa_2.0'!$B$2:$R$490,15,FALSE)</f>
        <v>nie</v>
      </c>
      <c r="K37" s="237"/>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14"/>
      <c r="AM37" s="219" t="str">
        <f t="shared" si="2"/>
        <v/>
      </c>
      <c r="AN37" s="220" t="str">
        <f t="shared" si="2"/>
        <v/>
      </c>
      <c r="AO37" s="220" t="str">
        <f t="shared" si="2"/>
        <v/>
      </c>
      <c r="AP37" s="220" t="str">
        <f t="shared" si="2"/>
        <v/>
      </c>
      <c r="AQ37" s="220" t="str">
        <f t="shared" si="2"/>
        <v/>
      </c>
      <c r="AR37" s="220" t="str">
        <f t="shared" si="2"/>
        <v/>
      </c>
      <c r="AS37" s="220" t="str">
        <f t="shared" si="2"/>
        <v/>
      </c>
      <c r="AT37" s="220" t="str">
        <f t="shared" si="2"/>
        <v xml:space="preserve"> </v>
      </c>
      <c r="AU37" s="221" t="str">
        <f t="shared" si="2"/>
        <v/>
      </c>
    </row>
    <row r="38" spans="1:47" s="89" customFormat="1">
      <c r="A38" s="256"/>
      <c r="B38" s="254"/>
      <c r="C38" s="247"/>
      <c r="D38" s="254"/>
      <c r="E38" s="254"/>
      <c r="F38" s="247" t="str">
        <f>VLOOKUP(G38,'[1]ImP_ŽS7_Narodenie dieťaťa_2.0'!$B$2:$R$490,3,FALSE)</f>
        <v xml:space="preserve">SP </v>
      </c>
      <c r="G38" s="247" t="s">
        <v>441</v>
      </c>
      <c r="H38" s="197" t="str">
        <f>VLOOKUP(G38,'[1]ImP_ŽS7_Narodenie dieťaťa_2.0'!$B$2:$R$490,6,FALSE)</f>
        <v>Optimalizácia spracovania a poskytovania nemocenskej dávky - materské - otcovské (výpočty)</v>
      </c>
      <c r="I38" s="224" t="str">
        <f>VLOOKUP(G38,'[1]ImP_ŽS7_Narodenie dieťaťa_2.0'!$B$2:$R$490,13,FALSE)</f>
        <v>Q1 2026</v>
      </c>
      <c r="J38" s="229" t="str">
        <f>VLOOKUP(G38,'[1]ImP_ŽS7_Narodenie dieťaťa_2.0'!$B$2:$R$490,15,FALSE)</f>
        <v>nie</v>
      </c>
      <c r="K38" s="237"/>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14"/>
      <c r="AM38" s="219" t="str">
        <f t="shared" si="2"/>
        <v/>
      </c>
      <c r="AN38" s="220" t="str">
        <f t="shared" si="2"/>
        <v/>
      </c>
      <c r="AO38" s="220" t="str">
        <f t="shared" si="2"/>
        <v/>
      </c>
      <c r="AP38" s="220" t="str">
        <f t="shared" si="2"/>
        <v/>
      </c>
      <c r="AQ38" s="220" t="str">
        <f t="shared" si="2"/>
        <v/>
      </c>
      <c r="AR38" s="220" t="str">
        <f t="shared" si="2"/>
        <v/>
      </c>
      <c r="AS38" s="220" t="str">
        <f t="shared" si="2"/>
        <v/>
      </c>
      <c r="AT38" s="220" t="str">
        <f t="shared" si="2"/>
        <v xml:space="preserve"> </v>
      </c>
      <c r="AU38" s="221" t="str">
        <f t="shared" si="2"/>
        <v/>
      </c>
    </row>
    <row r="39" spans="1:47" s="89" customFormat="1">
      <c r="A39" s="256"/>
      <c r="B39" s="254"/>
      <c r="C39" s="247"/>
      <c r="D39" s="254"/>
      <c r="E39" s="254"/>
      <c r="F39" s="247" t="str">
        <f>VLOOKUP(G39,'[1]ImP_ŽS7_Narodenie dieťaťa_2.0'!$B$2:$R$490,3,FALSE)</f>
        <v xml:space="preserve">SP </v>
      </c>
      <c r="G39" s="247" t="s">
        <v>444</v>
      </c>
      <c r="H39" s="197" t="str">
        <f>VLOOKUP(G39,'[1]ImP_ŽS7_Narodenie dieťaťa_2.0'!$B$2:$R$490,6,FALSE)</f>
        <v>Rozšírenie portálu SP o sprístupnenie a prijímanie informácií od zamestnávateľa</v>
      </c>
      <c r="I39" s="224" t="str">
        <f>VLOOKUP(G39,'[1]ImP_ŽS7_Narodenie dieťaťa_2.0'!$B$2:$R$490,13,FALSE)</f>
        <v>Q1 2026</v>
      </c>
      <c r="J39" s="229" t="str">
        <f>VLOOKUP(G39,'[1]ImP_ŽS7_Narodenie dieťaťa_2.0'!$B$2:$R$490,15,FALSE)</f>
        <v>áno</v>
      </c>
      <c r="K39" s="237"/>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14"/>
      <c r="AM39" s="219" t="str">
        <f t="shared" si="2"/>
        <v/>
      </c>
      <c r="AN39" s="220" t="str">
        <f t="shared" si="2"/>
        <v/>
      </c>
      <c r="AO39" s="220" t="str">
        <f t="shared" si="2"/>
        <v/>
      </c>
      <c r="AP39" s="220" t="str">
        <f t="shared" si="2"/>
        <v/>
      </c>
      <c r="AQ39" s="220" t="str">
        <f t="shared" si="2"/>
        <v/>
      </c>
      <c r="AR39" s="220" t="str">
        <f t="shared" si="2"/>
        <v/>
      </c>
      <c r="AS39" s="220" t="str">
        <f t="shared" si="2"/>
        <v/>
      </c>
      <c r="AT39" s="220" t="str">
        <f t="shared" si="2"/>
        <v xml:space="preserve"> </v>
      </c>
      <c r="AU39" s="221" t="str">
        <f t="shared" si="2"/>
        <v/>
      </c>
    </row>
    <row r="40" spans="1:47" s="89" customFormat="1" ht="28">
      <c r="A40" s="256"/>
      <c r="B40" s="254"/>
      <c r="C40" s="247"/>
      <c r="D40" s="254"/>
      <c r="E40" s="254"/>
      <c r="F40" s="247" t="str">
        <f>VLOOKUP(G40,'[1]ImP_ŽS7_Narodenie dieťaťa_2.0'!$B$2:$R$490,3,FALSE)</f>
        <v xml:space="preserve">SP </v>
      </c>
      <c r="G40" s="247" t="s">
        <v>445</v>
      </c>
      <c r="H40" s="197" t="str">
        <f>VLOOKUP(G40,'[1]ImP_ŽS7_Narodenie dieťaťa_2.0'!$B$2:$R$490,6,FALSE)</f>
        <v>Úprava portálu SP o informácie súvisiace s poskytovaním dávky nemocenského poistenia a stavov jej spracovania -  materské - otcovské</v>
      </c>
      <c r="I40" s="224" t="str">
        <f>VLOOKUP(G40,'[1]ImP_ŽS7_Narodenie dieťaťa_2.0'!$B$2:$R$490,13,FALSE)</f>
        <v>Q1 2026</v>
      </c>
      <c r="J40" s="229" t="str">
        <f>VLOOKUP(G40,'[1]ImP_ŽS7_Narodenie dieťaťa_2.0'!$B$2:$R$490,15,FALSE)</f>
        <v>áno</v>
      </c>
      <c r="K40" s="237"/>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14"/>
      <c r="AM40" s="219" t="str">
        <f t="shared" si="2"/>
        <v/>
      </c>
      <c r="AN40" s="220" t="str">
        <f t="shared" si="2"/>
        <v/>
      </c>
      <c r="AO40" s="220" t="str">
        <f t="shared" si="2"/>
        <v/>
      </c>
      <c r="AP40" s="220" t="str">
        <f t="shared" si="2"/>
        <v/>
      </c>
      <c r="AQ40" s="220" t="str">
        <f t="shared" si="2"/>
        <v/>
      </c>
      <c r="AR40" s="220" t="str">
        <f t="shared" si="2"/>
        <v/>
      </c>
      <c r="AS40" s="220" t="str">
        <f t="shared" si="2"/>
        <v/>
      </c>
      <c r="AT40" s="220" t="str">
        <f t="shared" si="2"/>
        <v xml:space="preserve"> </v>
      </c>
      <c r="AU40" s="221" t="str">
        <f t="shared" si="2"/>
        <v/>
      </c>
    </row>
    <row r="41" spans="1:47" s="89" customFormat="1" ht="28">
      <c r="A41" s="256"/>
      <c r="B41" s="254"/>
      <c r="C41" s="247"/>
      <c r="D41" s="254"/>
      <c r="E41" s="254"/>
      <c r="F41" s="247" t="str">
        <f>VLOOKUP(G41,'[1]ImP_ŽS7_Narodenie dieťaťa_2.0'!$B$2:$R$490,3,FALSE)</f>
        <v xml:space="preserve">SP </v>
      </c>
      <c r="G41" s="247" t="s">
        <v>448</v>
      </c>
      <c r="H41" s="197" t="str">
        <f>VLOOKUP(G41,'[1]ImP_ŽS7_Narodenie dieťaťa_2.0'!$B$2:$R$490,6,FALSE)</f>
        <v>Zavedenie integrácií systémov IS SP v súvislosti s procesom nemocenských dávok - materské - otcovské (informácie od zamestnávateľa)</v>
      </c>
      <c r="I41" s="224" t="str">
        <f>VLOOKUP(G41,'[1]ImP_ŽS7_Narodenie dieťaťa_2.0'!$B$2:$R$490,13,FALSE)</f>
        <v>Q1 2026</v>
      </c>
      <c r="J41" s="229" t="str">
        <f>VLOOKUP(G41,'[1]ImP_ŽS7_Narodenie dieťaťa_2.0'!$B$2:$R$490,15,FALSE)</f>
        <v>nie</v>
      </c>
      <c r="K41" s="237"/>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14"/>
      <c r="AM41" s="219" t="str">
        <f t="shared" si="2"/>
        <v/>
      </c>
      <c r="AN41" s="220" t="str">
        <f t="shared" si="2"/>
        <v/>
      </c>
      <c r="AO41" s="220" t="str">
        <f t="shared" si="2"/>
        <v/>
      </c>
      <c r="AP41" s="220" t="str">
        <f t="shared" si="2"/>
        <v/>
      </c>
      <c r="AQ41" s="220" t="str">
        <f t="shared" si="2"/>
        <v/>
      </c>
      <c r="AR41" s="220" t="str">
        <f t="shared" si="2"/>
        <v/>
      </c>
      <c r="AS41" s="220" t="str">
        <f t="shared" si="2"/>
        <v/>
      </c>
      <c r="AT41" s="220" t="str">
        <f t="shared" si="2"/>
        <v xml:space="preserve"> </v>
      </c>
      <c r="AU41" s="221" t="str">
        <f t="shared" si="2"/>
        <v/>
      </c>
    </row>
    <row r="42" spans="1:47" s="89" customFormat="1" ht="28">
      <c r="A42" s="256"/>
      <c r="B42" s="254"/>
      <c r="C42" s="247"/>
      <c r="D42" s="254"/>
      <c r="E42" s="254"/>
      <c r="F42" s="247" t="str">
        <f>VLOOKUP(G42,'[1]ImP_ŽS7_Narodenie dieťaťa_2.0'!$B$2:$R$490,3,FALSE)</f>
        <v xml:space="preserve">SP </v>
      </c>
      <c r="G42" s="247" t="s">
        <v>451</v>
      </c>
      <c r="H42" s="197" t="str">
        <f>VLOOKUP(G42,'[1]ImP_ŽS7_Narodenie dieťaťa_2.0'!$B$2:$R$490,6,FALSE)</f>
        <v>Zavedenie integrácií systémov SP v súvislosti s procesmi spracovania materské - iný poistenec pri výkonoch sociálneho poistenia</v>
      </c>
      <c r="I42" s="224" t="str">
        <f>VLOOKUP(G42,'[1]ImP_ŽS7_Narodenie dieťaťa_2.0'!$B$2:$R$490,13,FALSE)</f>
        <v>Q1 2026</v>
      </c>
      <c r="J42" s="229" t="str">
        <f>VLOOKUP(G42,'[1]ImP_ŽS7_Narodenie dieťaťa_2.0'!$B$2:$R$490,15,FALSE)</f>
        <v>nie</v>
      </c>
      <c r="K42" s="237"/>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14"/>
      <c r="AM42" s="219" t="str">
        <f t="shared" ref="AM42:AU65" si="3">IF($I42=AM$2," ","")</f>
        <v/>
      </c>
      <c r="AN42" s="220" t="str">
        <f t="shared" si="3"/>
        <v/>
      </c>
      <c r="AO42" s="220" t="str">
        <f t="shared" si="3"/>
        <v/>
      </c>
      <c r="AP42" s="220" t="str">
        <f t="shared" si="3"/>
        <v/>
      </c>
      <c r="AQ42" s="220" t="str">
        <f t="shared" si="3"/>
        <v/>
      </c>
      <c r="AR42" s="220" t="str">
        <f t="shared" si="3"/>
        <v/>
      </c>
      <c r="AS42" s="220" t="str">
        <f t="shared" si="3"/>
        <v/>
      </c>
      <c r="AT42" s="220" t="str">
        <f t="shared" si="3"/>
        <v xml:space="preserve"> </v>
      </c>
      <c r="AU42" s="221" t="str">
        <f t="shared" si="3"/>
        <v/>
      </c>
    </row>
    <row r="43" spans="1:47" s="89" customFormat="1" ht="82.5" customHeight="1">
      <c r="A43" s="256"/>
      <c r="B43" s="254"/>
      <c r="C43" s="247"/>
      <c r="D43" s="254" t="s">
        <v>991</v>
      </c>
      <c r="E43" s="254" t="str">
        <f>VLOOKUP(G43,'[1]ImP_ŽS7_Narodenie dieťaťa_2.0'!$B$2:$R$490,2,FALSE)</f>
        <v>ŽS7_12 Žiadosť o materské - iný poistenec</v>
      </c>
      <c r="F43" s="247" t="str">
        <f>VLOOKUP(G43,'[1]ImP_ŽS7_Narodenie dieťaťa_2.0'!$B$2:$R$490,3,FALSE)</f>
        <v xml:space="preserve">SP </v>
      </c>
      <c r="G43" s="247" t="s">
        <v>374</v>
      </c>
      <c r="H43" s="197" t="str">
        <f>VLOOKUP(G43,'[1]ImP_ŽS7_Narodenie dieťaťa_2.0'!$B$2:$R$490,6,FALSE)</f>
        <v>Optimalizácia spracovania a poskytovania nemocenskej dávky - materské - iný poistenec - automatizácia procesu</v>
      </c>
      <c r="I43" s="224" t="str">
        <f>VLOOKUP(G43,'[1]ImP_ŽS7_Narodenie dieťaťa_2.0'!$B$2:$R$490,13,FALSE)</f>
        <v>Q1 2026</v>
      </c>
      <c r="J43" s="229" t="str">
        <f>VLOOKUP(G43,'[1]ImP_ŽS7_Narodenie dieťaťa_2.0'!$B$2:$R$490,15,FALSE)</f>
        <v>nie</v>
      </c>
      <c r="K43" s="237"/>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14"/>
      <c r="AM43" s="219" t="str">
        <f t="shared" si="3"/>
        <v/>
      </c>
      <c r="AN43" s="220" t="str">
        <f t="shared" si="3"/>
        <v/>
      </c>
      <c r="AO43" s="220" t="str">
        <f t="shared" si="3"/>
        <v/>
      </c>
      <c r="AP43" s="220" t="str">
        <f t="shared" si="3"/>
        <v/>
      </c>
      <c r="AQ43" s="220" t="str">
        <f t="shared" si="3"/>
        <v/>
      </c>
      <c r="AR43" s="220" t="str">
        <f t="shared" si="3"/>
        <v/>
      </c>
      <c r="AS43" s="220" t="str">
        <f t="shared" si="3"/>
        <v/>
      </c>
      <c r="AT43" s="220" t="str">
        <f t="shared" si="3"/>
        <v xml:space="preserve"> </v>
      </c>
      <c r="AU43" s="221" t="str">
        <f t="shared" si="3"/>
        <v/>
      </c>
    </row>
    <row r="44" spans="1:47" s="89" customFormat="1" ht="28">
      <c r="A44" s="256"/>
      <c r="B44" s="254"/>
      <c r="C44" s="247"/>
      <c r="D44" s="254"/>
      <c r="E44" s="254"/>
      <c r="F44" s="247" t="str">
        <f>VLOOKUP(G44,'[1]ImP_ŽS7_Narodenie dieťaťa_2.0'!$B$2:$R$490,3,FALSE)</f>
        <v xml:space="preserve">SP </v>
      </c>
      <c r="G44" s="247" t="s">
        <v>377</v>
      </c>
      <c r="H44" s="197" t="str">
        <f>VLOOKUP(G44,'[1]ImP_ŽS7_Narodenie dieťaťa_2.0'!$B$2:$R$490,6,FALSE)</f>
        <v>Optimalizácia spracovania a poskytovania nemocenskej dávky - materské - iný poistenec (výpočty)</v>
      </c>
      <c r="I44" s="224" t="str">
        <f>VLOOKUP(G44,'[1]ImP_ŽS7_Narodenie dieťaťa_2.0'!$B$2:$R$490,13,FALSE)</f>
        <v>Q1 2026</v>
      </c>
      <c r="J44" s="229" t="str">
        <f>VLOOKUP(G44,'[1]ImP_ŽS7_Narodenie dieťaťa_2.0'!$B$2:$R$490,15,FALSE)</f>
        <v>nie</v>
      </c>
      <c r="K44" s="237"/>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14"/>
      <c r="AM44" s="219" t="str">
        <f t="shared" si="3"/>
        <v/>
      </c>
      <c r="AN44" s="220" t="str">
        <f t="shared" si="3"/>
        <v/>
      </c>
      <c r="AO44" s="220" t="str">
        <f t="shared" si="3"/>
        <v/>
      </c>
      <c r="AP44" s="220" t="str">
        <f t="shared" si="3"/>
        <v/>
      </c>
      <c r="AQ44" s="220" t="str">
        <f t="shared" si="3"/>
        <v/>
      </c>
      <c r="AR44" s="220" t="str">
        <f t="shared" si="3"/>
        <v/>
      </c>
      <c r="AS44" s="220" t="str">
        <f t="shared" si="3"/>
        <v/>
      </c>
      <c r="AT44" s="220" t="str">
        <f t="shared" si="3"/>
        <v xml:space="preserve"> </v>
      </c>
      <c r="AU44" s="221" t="str">
        <f t="shared" si="3"/>
        <v/>
      </c>
    </row>
    <row r="45" spans="1:47" s="89" customFormat="1">
      <c r="A45" s="256"/>
      <c r="B45" s="254"/>
      <c r="C45" s="247"/>
      <c r="D45" s="254"/>
      <c r="E45" s="254"/>
      <c r="F45" s="247" t="str">
        <f>VLOOKUP(G45,'[1]ImP_ŽS7_Narodenie dieťaťa_2.0'!$B$2:$R$490,3,FALSE)</f>
        <v xml:space="preserve">SP </v>
      </c>
      <c r="G45" s="247" t="s">
        <v>380</v>
      </c>
      <c r="H45" s="197" t="str">
        <f>VLOOKUP(G45,'[1]ImP_ŽS7_Narodenie dieťaťa_2.0'!$B$2:$R$490,6,FALSE)</f>
        <v>Rozšírenie portálu SP o sprístupnenie a prijímanie informácií od zamestnávateľa</v>
      </c>
      <c r="I45" s="224" t="str">
        <f>VLOOKUP(G45,'[1]ImP_ŽS7_Narodenie dieťaťa_2.0'!$B$2:$R$490,13,FALSE)</f>
        <v>Q1 2026</v>
      </c>
      <c r="J45" s="229" t="str">
        <f>VLOOKUP(G45,'[1]ImP_ŽS7_Narodenie dieťaťa_2.0'!$B$2:$R$490,15,FALSE)</f>
        <v>áno</v>
      </c>
      <c r="K45" s="237"/>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14"/>
      <c r="AM45" s="219" t="str">
        <f t="shared" si="3"/>
        <v/>
      </c>
      <c r="AN45" s="220" t="str">
        <f t="shared" si="3"/>
        <v/>
      </c>
      <c r="AO45" s="220" t="str">
        <f t="shared" si="3"/>
        <v/>
      </c>
      <c r="AP45" s="220" t="str">
        <f t="shared" si="3"/>
        <v/>
      </c>
      <c r="AQ45" s="220" t="str">
        <f t="shared" si="3"/>
        <v/>
      </c>
      <c r="AR45" s="220" t="str">
        <f t="shared" si="3"/>
        <v/>
      </c>
      <c r="AS45" s="220" t="str">
        <f t="shared" si="3"/>
        <v/>
      </c>
      <c r="AT45" s="220" t="str">
        <f t="shared" si="3"/>
        <v xml:space="preserve"> </v>
      </c>
      <c r="AU45" s="221" t="str">
        <f t="shared" si="3"/>
        <v/>
      </c>
    </row>
    <row r="46" spans="1:47" s="89" customFormat="1" ht="28">
      <c r="A46" s="256"/>
      <c r="B46" s="254"/>
      <c r="C46" s="247"/>
      <c r="D46" s="254"/>
      <c r="E46" s="254"/>
      <c r="F46" s="247" t="str">
        <f>VLOOKUP(G46,'[1]ImP_ŽS7_Narodenie dieťaťa_2.0'!$B$2:$R$490,3,FALSE)</f>
        <v xml:space="preserve">SP </v>
      </c>
      <c r="G46" s="247" t="s">
        <v>381</v>
      </c>
      <c r="H46" s="197" t="str">
        <f>VLOOKUP(G46,'[1]ImP_ŽS7_Narodenie dieťaťa_2.0'!$B$2:$R$490,6,FALSE)</f>
        <v>Úprava portálu SP o informácie súvisiace s poskytovaním dávky nemocenského poistenia a stavov jej spracovania -  materské - iný poistenec</v>
      </c>
      <c r="I46" s="224" t="str">
        <f>VLOOKUP(G46,'[1]ImP_ŽS7_Narodenie dieťaťa_2.0'!$B$2:$R$490,13,FALSE)</f>
        <v>Q1 2026</v>
      </c>
      <c r="J46" s="229" t="str">
        <f>VLOOKUP(G46,'[1]ImP_ŽS7_Narodenie dieťaťa_2.0'!$B$2:$R$490,15,FALSE)</f>
        <v>áno</v>
      </c>
      <c r="K46" s="237"/>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14"/>
      <c r="AM46" s="219" t="str">
        <f t="shared" si="3"/>
        <v/>
      </c>
      <c r="AN46" s="220" t="str">
        <f t="shared" si="3"/>
        <v/>
      </c>
      <c r="AO46" s="220" t="str">
        <f t="shared" si="3"/>
        <v/>
      </c>
      <c r="AP46" s="220" t="str">
        <f t="shared" si="3"/>
        <v/>
      </c>
      <c r="AQ46" s="220" t="str">
        <f t="shared" si="3"/>
        <v/>
      </c>
      <c r="AR46" s="220" t="str">
        <f t="shared" si="3"/>
        <v/>
      </c>
      <c r="AS46" s="220" t="str">
        <f t="shared" si="3"/>
        <v/>
      </c>
      <c r="AT46" s="220" t="str">
        <f t="shared" si="3"/>
        <v xml:space="preserve"> </v>
      </c>
      <c r="AU46" s="221" t="str">
        <f t="shared" si="3"/>
        <v/>
      </c>
    </row>
    <row r="47" spans="1:47" s="89" customFormat="1" ht="28">
      <c r="A47" s="256"/>
      <c r="B47" s="254"/>
      <c r="C47" s="247"/>
      <c r="D47" s="254"/>
      <c r="E47" s="254"/>
      <c r="F47" s="247" t="str">
        <f>VLOOKUP(G47,'[1]ImP_ŽS7_Narodenie dieťaťa_2.0'!$B$2:$R$490,3,FALSE)</f>
        <v xml:space="preserve">SP </v>
      </c>
      <c r="G47" s="247" t="s">
        <v>387</v>
      </c>
      <c r="H47" s="197" t="str">
        <f>VLOOKUP(G47,'[1]ImP_ŽS7_Narodenie dieťaťa_2.0'!$B$2:$R$490,6,FALSE)</f>
        <v>Zavedenie integrácií systémov SP v súvislosti s procesmi spracovania materské - iný poistenec pri výkonoch sociálneho poistenia</v>
      </c>
      <c r="I47" s="224" t="str">
        <f>VLOOKUP(G47,'[1]ImP_ŽS7_Narodenie dieťaťa_2.0'!$B$2:$R$490,13,FALSE)</f>
        <v>Q1 2026</v>
      </c>
      <c r="J47" s="229" t="str">
        <f>VLOOKUP(G47,'[1]ImP_ŽS7_Narodenie dieťaťa_2.0'!$B$2:$R$490,15,FALSE)</f>
        <v>nie</v>
      </c>
      <c r="K47" s="237"/>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14"/>
      <c r="AM47" s="219" t="str">
        <f t="shared" si="3"/>
        <v/>
      </c>
      <c r="AN47" s="220" t="str">
        <f t="shared" si="3"/>
        <v/>
      </c>
      <c r="AO47" s="220" t="str">
        <f t="shared" si="3"/>
        <v/>
      </c>
      <c r="AP47" s="220" t="str">
        <f t="shared" si="3"/>
        <v/>
      </c>
      <c r="AQ47" s="220" t="str">
        <f t="shared" si="3"/>
        <v/>
      </c>
      <c r="AR47" s="220" t="str">
        <f t="shared" si="3"/>
        <v/>
      </c>
      <c r="AS47" s="220" t="str">
        <f t="shared" si="3"/>
        <v/>
      </c>
      <c r="AT47" s="220" t="str">
        <f t="shared" si="3"/>
        <v xml:space="preserve"> </v>
      </c>
      <c r="AU47" s="221" t="str">
        <f t="shared" si="3"/>
        <v/>
      </c>
    </row>
    <row r="48" spans="1:47" s="89" customFormat="1" ht="28">
      <c r="A48" s="256"/>
      <c r="B48" s="254"/>
      <c r="C48" s="247"/>
      <c r="D48" s="254"/>
      <c r="E48" s="254"/>
      <c r="F48" s="247" t="str">
        <f>VLOOKUP(G48,'[1]ImP_ŽS7_Narodenie dieťaťa_2.0'!$B$2:$R$490,3,FALSE)</f>
        <v xml:space="preserve">SP </v>
      </c>
      <c r="G48" s="247" t="s">
        <v>384</v>
      </c>
      <c r="H48" s="197" t="str">
        <f>VLOOKUP(G48,'[1]ImP_ŽS7_Narodenie dieťaťa_2.0'!$B$2:$R$490,6,FALSE)</f>
        <v>Zavedenie integrácií systémov IS SP v súvislosti s procesom nemocenských dávok - materské - iný poistenec  (informácie od zamestnávateľa)</v>
      </c>
      <c r="I48" s="224" t="str">
        <f>VLOOKUP(G48,'[1]ImP_ŽS7_Narodenie dieťaťa_2.0'!$B$2:$R$490,13,FALSE)</f>
        <v>Q1 2026</v>
      </c>
      <c r="J48" s="229" t="str">
        <f>VLOOKUP(G48,'[1]ImP_ŽS7_Narodenie dieťaťa_2.0'!$B$2:$R$490,15,FALSE)</f>
        <v>nie</v>
      </c>
      <c r="K48" s="237"/>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14"/>
      <c r="AM48" s="219" t="str">
        <f t="shared" si="3"/>
        <v/>
      </c>
      <c r="AN48" s="220" t="str">
        <f t="shared" si="3"/>
        <v/>
      </c>
      <c r="AO48" s="220" t="str">
        <f t="shared" si="3"/>
        <v/>
      </c>
      <c r="AP48" s="220" t="str">
        <f t="shared" si="3"/>
        <v/>
      </c>
      <c r="AQ48" s="220" t="str">
        <f t="shared" si="3"/>
        <v/>
      </c>
      <c r="AR48" s="220" t="str">
        <f t="shared" si="3"/>
        <v/>
      </c>
      <c r="AS48" s="220" t="str">
        <f t="shared" si="3"/>
        <v/>
      </c>
      <c r="AT48" s="220" t="str">
        <f t="shared" si="3"/>
        <v xml:space="preserve"> </v>
      </c>
      <c r="AU48" s="221" t="str">
        <f t="shared" si="3"/>
        <v/>
      </c>
    </row>
    <row r="49" spans="1:85" s="89" customFormat="1">
      <c r="A49" s="256"/>
      <c r="B49" s="254"/>
      <c r="C49" s="247"/>
      <c r="D49" s="254" t="s">
        <v>966</v>
      </c>
      <c r="E49" s="254" t="str">
        <f>VLOOKUP(G49,'[1]ImP_ŽS7_Narodenie dieťaťa_2.0'!$B$2:$R$490,2,FALSE)</f>
        <v>ŽS7_08 Žiadosť o materské - tehotná žena</v>
      </c>
      <c r="F49" s="247" t="str">
        <f>VLOOKUP(G49,'[1]ImP_ŽS7_Narodenie dieťaťa_2.0'!$B$2:$R$490,3,FALSE)</f>
        <v>SP</v>
      </c>
      <c r="G49" s="247" t="s">
        <v>654</v>
      </c>
      <c r="H49" s="197" t="str">
        <f>VLOOKUP(G49,'[1]ImP_ŽS7_Narodenie dieťaťa_2.0'!$B$2:$R$490,6,FALSE)</f>
        <v xml:space="preserve">Zavedenie integrácií systémov IS SP v súvislosti s procesom nemocenských dávok - materské </v>
      </c>
      <c r="I49" s="224" t="str">
        <f>VLOOKUP(G49,'[1]ImP_ŽS7_Narodenie dieťaťa_2.0'!$B$2:$R$490,13,FALSE)</f>
        <v>Q1 2026</v>
      </c>
      <c r="J49" s="229" t="str">
        <f>VLOOKUP(G49,'[1]ImP_ŽS7_Narodenie dieťaťa_2.0'!$B$2:$R$490,15,FALSE)</f>
        <v>nie</v>
      </c>
      <c r="K49" s="237"/>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14"/>
      <c r="AM49" s="219" t="str">
        <f t="shared" si="3"/>
        <v/>
      </c>
      <c r="AN49" s="220" t="str">
        <f t="shared" si="3"/>
        <v/>
      </c>
      <c r="AO49" s="220" t="str">
        <f t="shared" si="3"/>
        <v/>
      </c>
      <c r="AP49" s="220" t="str">
        <f t="shared" si="3"/>
        <v/>
      </c>
      <c r="AQ49" s="220" t="str">
        <f t="shared" si="3"/>
        <v/>
      </c>
      <c r="AR49" s="220" t="str">
        <f t="shared" si="3"/>
        <v/>
      </c>
      <c r="AS49" s="220" t="str">
        <f t="shared" si="3"/>
        <v/>
      </c>
      <c r="AT49" s="220" t="str">
        <f t="shared" si="3"/>
        <v xml:space="preserve"> </v>
      </c>
      <c r="AU49" s="221" t="str">
        <f t="shared" si="3"/>
        <v/>
      </c>
    </row>
    <row r="50" spans="1:85" s="89" customFormat="1" ht="49.5" customHeight="1">
      <c r="A50" s="256"/>
      <c r="B50" s="254"/>
      <c r="C50" s="247"/>
      <c r="D50" s="254"/>
      <c r="E50" s="254"/>
      <c r="F50" s="247" t="str">
        <f>VLOOKUP(G50,'[1]ImP_ŽS7_Narodenie dieťaťa_2.0'!$B$2:$R$490,3,FALSE)</f>
        <v xml:space="preserve">SP </v>
      </c>
      <c r="G50" s="247" t="s">
        <v>282</v>
      </c>
      <c r="H50" s="197" t="str">
        <f>VLOOKUP(G50,'[1]ImP_ŽS7_Narodenie dieťaťa_2.0'!$B$2:$R$490,6,FALSE)</f>
        <v>Proaktívne poskytovanie dávky nemocenského poistenia -  materské - tehotná žena - automatizácia procesu</v>
      </c>
      <c r="I50" s="224" t="str">
        <f>VLOOKUP(G50,'[1]ImP_ŽS7_Narodenie dieťaťa_2.0'!$B$2:$R$490,13,FALSE)</f>
        <v>Q1 2026</v>
      </c>
      <c r="J50" s="229" t="str">
        <f>VLOOKUP(G50,'[1]ImP_ŽS7_Narodenie dieťaťa_2.0'!$B$2:$R$490,15,FALSE)</f>
        <v>nie</v>
      </c>
      <c r="K50" s="237"/>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14"/>
      <c r="AM50" s="219" t="str">
        <f t="shared" si="3"/>
        <v/>
      </c>
      <c r="AN50" s="220" t="str">
        <f t="shared" si="3"/>
        <v/>
      </c>
      <c r="AO50" s="220" t="str">
        <f t="shared" si="3"/>
        <v/>
      </c>
      <c r="AP50" s="220" t="str">
        <f t="shared" si="3"/>
        <v/>
      </c>
      <c r="AQ50" s="220" t="str">
        <f t="shared" si="3"/>
        <v/>
      </c>
      <c r="AR50" s="220" t="str">
        <f t="shared" si="3"/>
        <v/>
      </c>
      <c r="AS50" s="220" t="str">
        <f t="shared" si="3"/>
        <v/>
      </c>
      <c r="AT50" s="220" t="str">
        <f t="shared" si="3"/>
        <v xml:space="preserve"> </v>
      </c>
      <c r="AU50" s="221" t="str">
        <f t="shared" si="3"/>
        <v/>
      </c>
    </row>
    <row r="51" spans="1:85" s="89" customFormat="1">
      <c r="A51" s="256"/>
      <c r="B51" s="254"/>
      <c r="C51" s="247"/>
      <c r="D51" s="254"/>
      <c r="E51" s="254"/>
      <c r="F51" s="247" t="str">
        <f>VLOOKUP(G51,'[1]ImP_ŽS7_Narodenie dieťaťa_2.0'!$B$2:$R$490,3,FALSE)</f>
        <v xml:space="preserve">SP </v>
      </c>
      <c r="G51" s="247" t="s">
        <v>285</v>
      </c>
      <c r="H51" s="197" t="str">
        <f>VLOOKUP(G51,'[1]ImP_ŽS7_Narodenie dieťaťa_2.0'!$B$2:$R$490,6,FALSE)</f>
        <v>Proaktívne poskytovanie dávky nemocenského poistenia -  materské - tehotná žena (výpočty)</v>
      </c>
      <c r="I51" s="224" t="str">
        <f>VLOOKUP(G51,'[1]ImP_ŽS7_Narodenie dieťaťa_2.0'!$B$2:$R$490,13,FALSE)</f>
        <v>Q1 2026</v>
      </c>
      <c r="J51" s="229" t="str">
        <f>VLOOKUP(G51,'[1]ImP_ŽS7_Narodenie dieťaťa_2.0'!$B$2:$R$490,15,FALSE)</f>
        <v>nie</v>
      </c>
      <c r="K51" s="237"/>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219" t="str">
        <f t="shared" si="3"/>
        <v/>
      </c>
      <c r="AN51" s="220" t="str">
        <f t="shared" si="3"/>
        <v/>
      </c>
      <c r="AO51" s="220" t="str">
        <f t="shared" si="3"/>
        <v/>
      </c>
      <c r="AP51" s="220" t="str">
        <f t="shared" si="3"/>
        <v/>
      </c>
      <c r="AQ51" s="220" t="str">
        <f t="shared" si="3"/>
        <v/>
      </c>
      <c r="AR51" s="220" t="str">
        <f t="shared" si="3"/>
        <v/>
      </c>
      <c r="AS51" s="220" t="str">
        <f t="shared" si="3"/>
        <v/>
      </c>
      <c r="AT51" s="220" t="str">
        <f t="shared" si="3"/>
        <v xml:space="preserve"> </v>
      </c>
      <c r="AU51" s="221" t="str">
        <f t="shared" si="3"/>
        <v/>
      </c>
    </row>
    <row r="52" spans="1:85" s="89" customFormat="1">
      <c r="A52" s="256"/>
      <c r="B52" s="254"/>
      <c r="C52" s="247"/>
      <c r="D52" s="254"/>
      <c r="E52" s="254"/>
      <c r="F52" s="247" t="str">
        <f>VLOOKUP(G52,'[1]ImP_ŽS7_Narodenie dieťaťa_2.0'!$B$2:$R$490,3,FALSE)</f>
        <v xml:space="preserve">SP </v>
      </c>
      <c r="G52" s="247" t="s">
        <v>288</v>
      </c>
      <c r="H52" s="197" t="str">
        <f>VLOOKUP(G52,'[1]ImP_ŽS7_Narodenie dieťaťa_2.0'!$B$2:$R$490,6,FALSE)</f>
        <v>Rozšírenie portálu SP o sprístupnenie a prijímanie informácií od zamestnávateľa</v>
      </c>
      <c r="I52" s="224" t="str">
        <f>VLOOKUP(G52,'[1]ImP_ŽS7_Narodenie dieťaťa_2.0'!$B$2:$R$490,13,FALSE)</f>
        <v>Q1 2026</v>
      </c>
      <c r="J52" s="229" t="str">
        <f>VLOOKUP(G52,'[1]ImP_ŽS7_Narodenie dieťaťa_2.0'!$B$2:$R$490,15,FALSE)</f>
        <v>áno</v>
      </c>
      <c r="K52" s="237"/>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14"/>
      <c r="AM52" s="219" t="str">
        <f t="shared" si="3"/>
        <v/>
      </c>
      <c r="AN52" s="220" t="str">
        <f t="shared" si="3"/>
        <v/>
      </c>
      <c r="AO52" s="220" t="str">
        <f t="shared" si="3"/>
        <v/>
      </c>
      <c r="AP52" s="220" t="str">
        <f t="shared" si="3"/>
        <v/>
      </c>
      <c r="AQ52" s="220" t="str">
        <f t="shared" si="3"/>
        <v/>
      </c>
      <c r="AR52" s="220" t="str">
        <f t="shared" si="3"/>
        <v/>
      </c>
      <c r="AS52" s="220" t="str">
        <f t="shared" si="3"/>
        <v/>
      </c>
      <c r="AT52" s="220" t="str">
        <f t="shared" si="3"/>
        <v xml:space="preserve"> </v>
      </c>
      <c r="AU52" s="221" t="str">
        <f t="shared" si="3"/>
        <v/>
      </c>
    </row>
    <row r="53" spans="1:85" s="89" customFormat="1" ht="28">
      <c r="A53" s="256"/>
      <c r="B53" s="254"/>
      <c r="C53" s="247"/>
      <c r="D53" s="254"/>
      <c r="E53" s="254"/>
      <c r="F53" s="247" t="str">
        <f>VLOOKUP(G53,'[1]ImP_ŽS7_Narodenie dieťaťa_2.0'!$B$2:$R$490,3,FALSE)</f>
        <v xml:space="preserve">SP </v>
      </c>
      <c r="G53" s="247" t="s">
        <v>291</v>
      </c>
      <c r="H53" s="197" t="str">
        <f>VLOOKUP(G53,'[1]ImP_ŽS7_Narodenie dieťaťa_2.0'!$B$2:$R$490,6,FALSE)</f>
        <v>Úprava portálu SP o informácie súvisiace s poskytovaním dávky nemocenského poistenia a stavov jej spracovania -  materské - tehotná žena</v>
      </c>
      <c r="I53" s="224" t="str">
        <f>VLOOKUP(G53,'[1]ImP_ŽS7_Narodenie dieťaťa_2.0'!$B$2:$R$490,13,FALSE)</f>
        <v>Q1 2026</v>
      </c>
      <c r="J53" s="229" t="str">
        <f>VLOOKUP(G53,'[1]ImP_ŽS7_Narodenie dieťaťa_2.0'!$B$2:$R$490,15,FALSE)</f>
        <v>áno</v>
      </c>
      <c r="K53" s="237"/>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14"/>
      <c r="AM53" s="219" t="str">
        <f t="shared" si="3"/>
        <v/>
      </c>
      <c r="AN53" s="220" t="str">
        <f t="shared" si="3"/>
        <v/>
      </c>
      <c r="AO53" s="220" t="str">
        <f t="shared" si="3"/>
        <v/>
      </c>
      <c r="AP53" s="220" t="str">
        <f t="shared" si="3"/>
        <v/>
      </c>
      <c r="AQ53" s="220" t="str">
        <f t="shared" si="3"/>
        <v/>
      </c>
      <c r="AR53" s="220" t="str">
        <f t="shared" si="3"/>
        <v/>
      </c>
      <c r="AS53" s="220" t="str">
        <f t="shared" si="3"/>
        <v/>
      </c>
      <c r="AT53" s="220" t="str">
        <f t="shared" si="3"/>
        <v xml:space="preserve"> </v>
      </c>
      <c r="AU53" s="221" t="str">
        <f t="shared" si="3"/>
        <v/>
      </c>
    </row>
    <row r="54" spans="1:85" s="89" customFormat="1" ht="28">
      <c r="A54" s="256"/>
      <c r="B54" s="254"/>
      <c r="C54" s="247"/>
      <c r="D54" s="254"/>
      <c r="E54" s="254"/>
      <c r="F54" s="247" t="str">
        <f>VLOOKUP(G54,'[1]ImP_ŽS7_Narodenie dieťaťa_2.0'!$B$2:$R$490,3,FALSE)</f>
        <v xml:space="preserve">SP </v>
      </c>
      <c r="G54" s="247" t="s">
        <v>294</v>
      </c>
      <c r="H54" s="197" t="str">
        <f>VLOOKUP(G54,'[1]ImP_ŽS7_Narodenie dieťaťa_2.0'!$B$2:$R$490,6,FALSE)</f>
        <v>Zavedenie integrácií systémov IS SP v súvislosti s procesom nemocenských dávok - materské - tehotná žena  (informácie od zamestnávateľa)</v>
      </c>
      <c r="I54" s="224" t="str">
        <f>VLOOKUP(G54,'[1]ImP_ŽS7_Narodenie dieťaťa_2.0'!$B$2:$R$490,13,FALSE)</f>
        <v>Q1 2026</v>
      </c>
      <c r="J54" s="229" t="str">
        <f>VLOOKUP(G54,'[1]ImP_ŽS7_Narodenie dieťaťa_2.0'!$B$2:$R$490,15,FALSE)</f>
        <v>nie</v>
      </c>
      <c r="K54" s="237"/>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14"/>
      <c r="AM54" s="219" t="str">
        <f t="shared" si="3"/>
        <v/>
      </c>
      <c r="AN54" s="220" t="str">
        <f t="shared" si="3"/>
        <v/>
      </c>
      <c r="AO54" s="220" t="str">
        <f t="shared" si="3"/>
        <v/>
      </c>
      <c r="AP54" s="220" t="str">
        <f t="shared" si="3"/>
        <v/>
      </c>
      <c r="AQ54" s="220" t="str">
        <f t="shared" si="3"/>
        <v/>
      </c>
      <c r="AR54" s="220" t="str">
        <f t="shared" si="3"/>
        <v/>
      </c>
      <c r="AS54" s="220" t="str">
        <f t="shared" si="3"/>
        <v/>
      </c>
      <c r="AT54" s="220" t="str">
        <f t="shared" si="3"/>
        <v xml:space="preserve"> </v>
      </c>
      <c r="AU54" s="221" t="str">
        <f t="shared" si="3"/>
        <v/>
      </c>
    </row>
    <row r="55" spans="1:85" s="89" customFormat="1" ht="28">
      <c r="A55" s="256"/>
      <c r="B55" s="254"/>
      <c r="C55" s="247"/>
      <c r="D55" s="254"/>
      <c r="E55" s="254"/>
      <c r="F55" s="247" t="str">
        <f>VLOOKUP(G55,'[1]ImP_ŽS7_Narodenie dieťaťa_2.0'!$B$2:$R$490,3,FALSE)</f>
        <v xml:space="preserve">SP </v>
      </c>
      <c r="G55" s="241" t="s">
        <v>297</v>
      </c>
      <c r="H55" s="197" t="str">
        <f>VLOOKUP(G55,'[1]ImP_ŽS7_Narodenie dieťaťa_2.0'!$B$2:$R$490,6,FALSE)</f>
        <v>Zavedenie integrácií systémov SP v súvislosti s procesmi spracovania materské - tehotná žena pri výkonoch sociálneho poistenia</v>
      </c>
      <c r="I55" s="224" t="str">
        <f>VLOOKUP(G55,'[1]ImP_ŽS7_Narodenie dieťaťa_2.0'!$B$2:$R$490,13,FALSE)</f>
        <v>Q1 2026</v>
      </c>
      <c r="J55" s="229" t="str">
        <f>VLOOKUP(G55,'[1]ImP_ŽS7_Narodenie dieťaťa_2.0'!$B$2:$R$490,15,FALSE)</f>
        <v>nie</v>
      </c>
      <c r="K55" s="237"/>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14"/>
      <c r="AM55" s="219" t="str">
        <f t="shared" si="3"/>
        <v/>
      </c>
      <c r="AN55" s="220" t="str">
        <f t="shared" si="3"/>
        <v/>
      </c>
      <c r="AO55" s="220" t="str">
        <f t="shared" si="3"/>
        <v/>
      </c>
      <c r="AP55" s="220" t="str">
        <f t="shared" si="3"/>
        <v/>
      </c>
      <c r="AQ55" s="220" t="str">
        <f t="shared" si="3"/>
        <v/>
      </c>
      <c r="AR55" s="220" t="str">
        <f t="shared" si="3"/>
        <v/>
      </c>
      <c r="AS55" s="220" t="str">
        <f t="shared" si="3"/>
        <v/>
      </c>
      <c r="AT55" s="220" t="str">
        <f t="shared" si="3"/>
        <v xml:space="preserve"> </v>
      </c>
      <c r="AU55" s="221" t="str">
        <f t="shared" si="3"/>
        <v/>
      </c>
    </row>
    <row r="56" spans="1:85" s="89" customFormat="1" ht="28">
      <c r="A56" s="256"/>
      <c r="B56" s="254"/>
      <c r="C56" s="247"/>
      <c r="D56" s="247"/>
      <c r="E56" s="253"/>
      <c r="F56" s="247" t="str">
        <f>VLOOKUP(G56,'[1]ImP_ŽS7_Narodenie dieťaťa_2.0'!$B$2:$R$490,3,FALSE)</f>
        <v xml:space="preserve">SP </v>
      </c>
      <c r="G56" s="247" t="s">
        <v>241</v>
      </c>
      <c r="H56" s="197" t="str">
        <f>VLOOKUP(G56,'[1]ImP_ŽS7_Narodenie dieťaťa_2.0'!$B$2:$R$490,6,FALSE)</f>
        <v>Úprava portálu SP o informácie súvisiace s poskytovaným dávky nemocenského poistenia a stavov jej spracovania - vyrovnávacia dávka</v>
      </c>
      <c r="I56" s="224" t="str">
        <f>VLOOKUP(G56,'[1]ImP_ŽS7_Narodenie dieťaťa_2.0'!$B$2:$R$490,13,FALSE)</f>
        <v>Q1 2026</v>
      </c>
      <c r="J56" s="229" t="str">
        <f>VLOOKUP(G56,'[1]ImP_ŽS7_Narodenie dieťaťa_2.0'!$B$2:$R$490,15,FALSE)</f>
        <v>nie</v>
      </c>
      <c r="K56" s="237"/>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14"/>
      <c r="AM56" s="219" t="str">
        <f t="shared" si="3"/>
        <v/>
      </c>
      <c r="AN56" s="220" t="str">
        <f t="shared" si="3"/>
        <v/>
      </c>
      <c r="AO56" s="220" t="str">
        <f t="shared" si="3"/>
        <v/>
      </c>
      <c r="AP56" s="220" t="str">
        <f t="shared" si="3"/>
        <v/>
      </c>
      <c r="AQ56" s="220" t="str">
        <f t="shared" si="3"/>
        <v/>
      </c>
      <c r="AR56" s="220" t="str">
        <f t="shared" si="3"/>
        <v/>
      </c>
      <c r="AS56" s="220" t="str">
        <f t="shared" si="3"/>
        <v/>
      </c>
      <c r="AT56" s="220" t="str">
        <f t="shared" si="3"/>
        <v xml:space="preserve"> </v>
      </c>
      <c r="AU56" s="221" t="str">
        <f t="shared" si="3"/>
        <v/>
      </c>
    </row>
    <row r="57" spans="1:85">
      <c r="A57" s="256"/>
      <c r="B57" s="254" t="s">
        <v>992</v>
      </c>
      <c r="C57" s="247"/>
      <c r="D57" s="254" t="s">
        <v>993</v>
      </c>
      <c r="E57" s="254" t="str">
        <f>VLOOKUP(G57,'[1]ImP_ŽS7_Narodenie dieťaťa_2.0'!$B$2:$R$490,2,FALSE)</f>
        <v>ŽS7_01 Potvrdenie tehotenstva</v>
      </c>
      <c r="F57" s="247" t="str">
        <f>VLOOKUP(G57,'[1]ImP_ŽS7_Narodenie dieťaťa_2.0'!$B$2:$R$490,3,FALSE)</f>
        <v>NCZI</v>
      </c>
      <c r="G57" s="247" t="s">
        <v>20</v>
      </c>
      <c r="H57" s="197" t="str">
        <f>VLOOKUP(G57,'[1]ImP_ŽS7_Narodenie dieťaťa_2.0'!$B$2:$R$490,6,FALSE)</f>
        <v>Vedenie zdravotnej dokumentácie tehotnej ženy v štrukturovanej podobe</v>
      </c>
      <c r="I57" s="224" t="str">
        <f>VLOOKUP(G57,'[1]ImP_ŽS7_Narodenie dieťaťa_2.0'!$B$2:$R$490,13,FALSE)</f>
        <v>Q4 2025</v>
      </c>
      <c r="J57" s="229" t="str">
        <f>VLOOKUP(G57,'[1]ImP_ŽS7_Narodenie dieťaťa_2.0'!$B$2:$R$490,15,FALSE)</f>
        <v>áno</v>
      </c>
      <c r="K57" s="238"/>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15"/>
      <c r="AM57" s="219" t="str">
        <f t="shared" si="3"/>
        <v/>
      </c>
      <c r="AN57" s="220" t="str">
        <f t="shared" si="3"/>
        <v/>
      </c>
      <c r="AO57" s="220" t="str">
        <f t="shared" si="3"/>
        <v/>
      </c>
      <c r="AP57" s="220" t="str">
        <f t="shared" si="3"/>
        <v/>
      </c>
      <c r="AQ57" s="220" t="str">
        <f t="shared" si="3"/>
        <v/>
      </c>
      <c r="AR57" s="220" t="str">
        <f t="shared" si="3"/>
        <v/>
      </c>
      <c r="AS57" s="220" t="str">
        <f t="shared" si="3"/>
        <v xml:space="preserve"> </v>
      </c>
      <c r="AT57" s="220" t="str">
        <f t="shared" si="3"/>
        <v/>
      </c>
      <c r="AU57" s="221" t="str">
        <f t="shared" si="3"/>
        <v/>
      </c>
    </row>
    <row r="58" spans="1:85">
      <c r="A58" s="256"/>
      <c r="B58" s="254"/>
      <c r="C58" s="247"/>
      <c r="D58" s="254"/>
      <c r="E58" s="254"/>
      <c r="F58" s="247" t="str">
        <f>VLOOKUP(G58,'[1]ImP_ŽS7_Narodenie dieťaťa_2.0'!$B$2:$R$490,3,FALSE)</f>
        <v>NCZI</v>
      </c>
      <c r="G58" s="247" t="s">
        <v>37</v>
      </c>
      <c r="H58" s="197" t="str">
        <f>VLOOKUP(G58,'[1]ImP_ŽS7_Narodenie dieťaťa_2.0'!$B$2:$R$490,6,FALSE)</f>
        <v>Zavedenie elektronickej tehotenskej knižky</v>
      </c>
      <c r="I58" s="224" t="str">
        <f>VLOOKUP(G58,'[1]ImP_ŽS7_Narodenie dieťaťa_2.0'!$B$2:$R$490,13,FALSE)</f>
        <v>Q4 2025</v>
      </c>
      <c r="J58" s="229" t="str">
        <f>VLOOKUP(G58,'[1]ImP_ŽS7_Narodenie dieťaťa_2.0'!$B$2:$R$490,15,FALSE)</f>
        <v>nie</v>
      </c>
      <c r="K58" s="233"/>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11"/>
      <c r="AM58" s="219" t="str">
        <f t="shared" si="3"/>
        <v/>
      </c>
      <c r="AN58" s="220" t="str">
        <f t="shared" si="3"/>
        <v/>
      </c>
      <c r="AO58" s="220" t="str">
        <f t="shared" si="3"/>
        <v/>
      </c>
      <c r="AP58" s="220" t="str">
        <f t="shared" si="3"/>
        <v/>
      </c>
      <c r="AQ58" s="220" t="str">
        <f t="shared" si="3"/>
        <v/>
      </c>
      <c r="AR58" s="220" t="str">
        <f t="shared" si="3"/>
        <v/>
      </c>
      <c r="AS58" s="220" t="str">
        <f t="shared" si="3"/>
        <v xml:space="preserve"> </v>
      </c>
      <c r="AT58" s="220" t="str">
        <f t="shared" si="3"/>
        <v/>
      </c>
      <c r="AU58" s="221" t="str">
        <f t="shared" si="3"/>
        <v/>
      </c>
    </row>
    <row r="59" spans="1:85">
      <c r="A59" s="256"/>
      <c r="B59" s="247" t="s">
        <v>994</v>
      </c>
      <c r="C59" s="247"/>
      <c r="D59" s="254"/>
      <c r="E59" s="254"/>
      <c r="F59" s="247" t="str">
        <f>VLOOKUP(G59,'[1]ImP_ŽS7_Narodenie dieťaťa_2.0'!$B$2:$R$490,3,FALSE)</f>
        <v>NCZI</v>
      </c>
      <c r="G59" s="247" t="s">
        <v>45</v>
      </c>
      <c r="H59" s="197" t="str">
        <f>VLOOKUP(G59,'[1]ImP_ŽS7_Narodenie dieťaťa_2.0'!$B$2:$R$490,6,FALSE)</f>
        <v>Optimalizácia vedenia papierovej tehotenskej knižky</v>
      </c>
      <c r="I59" s="224" t="str">
        <f>VLOOKUP(G59,'[1]ImP_ŽS7_Narodenie dieťaťa_2.0'!$B$2:$R$490,13,FALSE)</f>
        <v>Q4 2025</v>
      </c>
      <c r="J59" s="229" t="str">
        <f>VLOOKUP(G59,'[1]ImP_ŽS7_Narodenie dieťaťa_2.0'!$B$2:$R$490,15,FALSE)</f>
        <v>nie</v>
      </c>
      <c r="K59" s="233"/>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11"/>
      <c r="AM59" s="219" t="str">
        <f t="shared" si="3"/>
        <v/>
      </c>
      <c r="AN59" s="220" t="str">
        <f t="shared" si="3"/>
        <v/>
      </c>
      <c r="AO59" s="220" t="str">
        <f t="shared" si="3"/>
        <v/>
      </c>
      <c r="AP59" s="220" t="str">
        <f t="shared" si="3"/>
        <v/>
      </c>
      <c r="AQ59" s="220" t="str">
        <f t="shared" si="3"/>
        <v/>
      </c>
      <c r="AR59" s="220" t="str">
        <f t="shared" si="3"/>
        <v/>
      </c>
      <c r="AS59" s="220" t="str">
        <f t="shared" si="3"/>
        <v xml:space="preserve"> </v>
      </c>
      <c r="AT59" s="220" t="str">
        <f t="shared" si="3"/>
        <v/>
      </c>
      <c r="AU59" s="221" t="str">
        <f t="shared" si="3"/>
        <v/>
      </c>
    </row>
    <row r="60" spans="1:85" s="99" customFormat="1" ht="28">
      <c r="A60" s="256"/>
      <c r="B60" s="254" t="s">
        <v>995</v>
      </c>
      <c r="C60" s="247"/>
      <c r="D60" s="254" t="s">
        <v>969</v>
      </c>
      <c r="E60" s="254" t="str">
        <f>VLOOKUP(G60,'[1]ImP_ŽS7_Narodenie dieťaťa_2.0'!$B$2:$R$490,2,FALSE)</f>
        <v>ŽS7_02 Prerušenie tehotenstva</v>
      </c>
      <c r="F60" s="247" t="str">
        <f>VLOOKUP(G60,'[1]ImP_ŽS7_Narodenie dieťaťa_2.0'!$B$2:$R$490,3,FALSE)</f>
        <v xml:space="preserve">SP </v>
      </c>
      <c r="G60" s="247" t="s">
        <v>53</v>
      </c>
      <c r="H60" s="197" t="str">
        <f>VLOOKUP(G60,'[1]ImP_ŽS7_Narodenie dieťaťa_2.0'!$B$2:$R$490,6,FALSE)</f>
        <v>Optimalizácia ukončenia poskytovania relevantných dávok v prípade prerušenia tehotenstva - rozšírenie IS SP</v>
      </c>
      <c r="I60" s="224" t="str">
        <f>VLOOKUP(G60,'[1]ImP_ŽS7_Narodenie dieťaťa_2.0'!$B$2:$R$490,13,FALSE)</f>
        <v>Q4 2025</v>
      </c>
      <c r="J60" s="229" t="str">
        <f>VLOOKUP(G60,'[1]ImP_ŽS7_Narodenie dieťaťa_2.0'!$B$2:$R$490,15,FALSE)</f>
        <v>nie</v>
      </c>
      <c r="K60" s="233"/>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11"/>
      <c r="AM60" s="219" t="str">
        <f t="shared" si="3"/>
        <v/>
      </c>
      <c r="AN60" s="220" t="str">
        <f t="shared" si="3"/>
        <v/>
      </c>
      <c r="AO60" s="220" t="str">
        <f t="shared" si="3"/>
        <v/>
      </c>
      <c r="AP60" s="220" t="str">
        <f t="shared" si="3"/>
        <v/>
      </c>
      <c r="AQ60" s="220" t="str">
        <f t="shared" si="3"/>
        <v/>
      </c>
      <c r="AR60" s="220" t="str">
        <f t="shared" si="3"/>
        <v/>
      </c>
      <c r="AS60" s="220" t="str">
        <f t="shared" si="3"/>
        <v xml:space="preserve"> </v>
      </c>
      <c r="AT60" s="220" t="str">
        <f t="shared" si="3"/>
        <v/>
      </c>
      <c r="AU60" s="221" t="str">
        <f t="shared" si="3"/>
        <v/>
      </c>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row>
    <row r="61" spans="1:85" s="99" customFormat="1" ht="28">
      <c r="A61" s="256"/>
      <c r="B61" s="254"/>
      <c r="C61" s="247"/>
      <c r="D61" s="254"/>
      <c r="E61" s="254"/>
      <c r="F61" s="247" t="str">
        <f>VLOOKUP(G61,'[1]ImP_ŽS7_Narodenie dieťaťa_2.0'!$B$2:$R$490,3,FALSE)</f>
        <v xml:space="preserve">SP </v>
      </c>
      <c r="G61" s="247" t="s">
        <v>65</v>
      </c>
      <c r="H61" s="197" t="str">
        <f>VLOOKUP(G61,'[1]ImP_ŽS7_Narodenie dieťaťa_2.0'!$B$2:$R$490,6,FALSE)</f>
        <v>Optimalizácia ukončenia poskytovania relevantných dávok v prípade prerušenia tehotenstva - automatizácia procesu</v>
      </c>
      <c r="I61" s="224" t="str">
        <f>VLOOKUP(G61,'[1]ImP_ŽS7_Narodenie dieťaťa_2.0'!$B$2:$R$490,13,FALSE)</f>
        <v>Q1 2026</v>
      </c>
      <c r="J61" s="229" t="str">
        <f>VLOOKUP(G61,'[1]ImP_ŽS7_Narodenie dieťaťa_2.0'!$B$2:$R$490,15,FALSE)</f>
        <v>nie</v>
      </c>
      <c r="K61" s="233"/>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11"/>
      <c r="AM61" s="219" t="str">
        <f t="shared" si="3"/>
        <v/>
      </c>
      <c r="AN61" s="220" t="str">
        <f t="shared" si="3"/>
        <v/>
      </c>
      <c r="AO61" s="220" t="str">
        <f t="shared" si="3"/>
        <v/>
      </c>
      <c r="AP61" s="220" t="str">
        <f t="shared" si="3"/>
        <v/>
      </c>
      <c r="AQ61" s="220" t="str">
        <f t="shared" si="3"/>
        <v/>
      </c>
      <c r="AR61" s="220" t="str">
        <f t="shared" si="3"/>
        <v/>
      </c>
      <c r="AS61" s="220" t="str">
        <f t="shared" si="3"/>
        <v/>
      </c>
      <c r="AT61" s="220" t="str">
        <f t="shared" si="3"/>
        <v xml:space="preserve"> </v>
      </c>
      <c r="AU61" s="221" t="str">
        <f t="shared" si="3"/>
        <v/>
      </c>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row>
    <row r="62" spans="1:85" s="99" customFormat="1" ht="28">
      <c r="A62" s="256"/>
      <c r="B62" s="254"/>
      <c r="C62" s="247"/>
      <c r="D62" s="254"/>
      <c r="E62" s="254"/>
      <c r="F62" s="247" t="str">
        <f>VLOOKUP(G62,'[1]ImP_ŽS7_Narodenie dieťaťa_2.0'!$B$2:$R$490,3,FALSE)</f>
        <v xml:space="preserve">SP </v>
      </c>
      <c r="G62" s="247" t="s">
        <v>69</v>
      </c>
      <c r="H62" s="197" t="str">
        <f>VLOOKUP(G62,'[1]ImP_ŽS7_Narodenie dieťaťa_2.0'!$B$2:$R$490,6,FALSE)</f>
        <v>Optimalizácia ukončenia poskytovania relevantných dávok v prípade prerušenia tehotenstva - ukončenie vyplácania relevantných dávok(výpočty)</v>
      </c>
      <c r="I62" s="224" t="str">
        <f>VLOOKUP(G62,'[1]ImP_ŽS7_Narodenie dieťaťa_2.0'!$B$2:$R$490,13,FALSE)</f>
        <v>Q1 2026</v>
      </c>
      <c r="J62" s="229" t="str">
        <f>VLOOKUP(G62,'[1]ImP_ŽS7_Narodenie dieťaťa_2.0'!$B$2:$R$490,15,FALSE)</f>
        <v>nie</v>
      </c>
      <c r="K62" s="233"/>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11"/>
      <c r="AM62" s="219" t="str">
        <f t="shared" si="3"/>
        <v/>
      </c>
      <c r="AN62" s="220" t="str">
        <f t="shared" si="3"/>
        <v/>
      </c>
      <c r="AO62" s="220" t="str">
        <f t="shared" si="3"/>
        <v/>
      </c>
      <c r="AP62" s="220" t="str">
        <f t="shared" si="3"/>
        <v/>
      </c>
      <c r="AQ62" s="220" t="str">
        <f t="shared" si="3"/>
        <v/>
      </c>
      <c r="AR62" s="220" t="str">
        <f t="shared" si="3"/>
        <v/>
      </c>
      <c r="AS62" s="220" t="str">
        <f t="shared" si="3"/>
        <v/>
      </c>
      <c r="AT62" s="220" t="str">
        <f t="shared" si="3"/>
        <v xml:space="preserve"> </v>
      </c>
      <c r="AU62" s="221" t="str">
        <f t="shared" si="3"/>
        <v/>
      </c>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row>
    <row r="63" spans="1:85" ht="28">
      <c r="A63" s="256"/>
      <c r="B63" s="247" t="s">
        <v>996</v>
      </c>
      <c r="C63" s="247"/>
      <c r="D63" s="254"/>
      <c r="E63" s="254"/>
      <c r="F63" s="247" t="str">
        <f>VLOOKUP(G63,'[1]ImP_ŽS7_Narodenie dieťaťa_2.0'!$B$2:$R$490,3,FALSE)</f>
        <v>NCZI</v>
      </c>
      <c r="G63" s="247" t="s">
        <v>106</v>
      </c>
      <c r="H63" s="197" t="str">
        <f>VLOOKUP(G63,'[1]ImP_ŽS7_Narodenie dieťaťa_2.0'!$B$2:$R$490,6,FALSE)</f>
        <v>Vedenie zdravotnej dokumentácie pacientky súvisiacej s prerušením tehotenstva v štrukturovanej podobe.</v>
      </c>
      <c r="I63" s="224" t="str">
        <f>VLOOKUP(G63,'[1]ImP_ŽS7_Narodenie dieťaťa_2.0'!$B$2:$R$490,13,FALSE)</f>
        <v>Q4 2025</v>
      </c>
      <c r="J63" s="229" t="str">
        <f>VLOOKUP(G63,'[1]ImP_ŽS7_Narodenie dieťaťa_2.0'!$B$2:$R$490,15,FALSE)</f>
        <v>áno</v>
      </c>
      <c r="K63" s="233"/>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11"/>
      <c r="AM63" s="219" t="str">
        <f t="shared" si="3"/>
        <v/>
      </c>
      <c r="AN63" s="220" t="str">
        <f t="shared" si="3"/>
        <v/>
      </c>
      <c r="AO63" s="220" t="str">
        <f t="shared" si="3"/>
        <v/>
      </c>
      <c r="AP63" s="220" t="str">
        <f t="shared" si="3"/>
        <v/>
      </c>
      <c r="AQ63" s="220" t="str">
        <f t="shared" si="3"/>
        <v/>
      </c>
      <c r="AR63" s="220" t="str">
        <f t="shared" si="3"/>
        <v/>
      </c>
      <c r="AS63" s="220" t="str">
        <f t="shared" si="3"/>
        <v xml:space="preserve"> </v>
      </c>
      <c r="AT63" s="220" t="str">
        <f t="shared" si="3"/>
        <v/>
      </c>
      <c r="AU63" s="221" t="str">
        <f t="shared" si="3"/>
        <v/>
      </c>
    </row>
    <row r="64" spans="1:85" s="88" customFormat="1">
      <c r="A64" s="256"/>
      <c r="B64" s="254" t="s">
        <v>997</v>
      </c>
      <c r="C64" s="247"/>
      <c r="D64" s="254"/>
      <c r="E64" s="254"/>
      <c r="F64" s="247" t="str">
        <f>VLOOKUP(G64,'[1]ImP_ŽS7_Narodenie dieťaťa_2.0'!$B$2:$R$490,3,FALSE)</f>
        <v xml:space="preserve">SP </v>
      </c>
      <c r="G64" s="247" t="s">
        <v>112</v>
      </c>
      <c r="H64" s="197" t="str">
        <f>VLOOKUP(G64,'[1]ImP_ŽS7_Narodenie dieťaťa_2.0'!$B$2:$R$490,6,FALSE)</f>
        <v>Rozšírenie konzumovaných dát z NCZI</v>
      </c>
      <c r="I64" s="224" t="str">
        <f>VLOOKUP(G64,'[1]ImP_ŽS7_Narodenie dieťaťa_2.0'!$B$2:$R$490,13,FALSE)</f>
        <v>Q4 2025</v>
      </c>
      <c r="J64" s="229" t="str">
        <f>VLOOKUP(G64,'[1]ImP_ŽS7_Narodenie dieťaťa_2.0'!$B$2:$R$490,15,FALSE)</f>
        <v>áno</v>
      </c>
      <c r="K64" s="226"/>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208"/>
      <c r="AM64" s="219" t="str">
        <f t="shared" si="3"/>
        <v/>
      </c>
      <c r="AN64" s="220" t="str">
        <f t="shared" si="3"/>
        <v/>
      </c>
      <c r="AO64" s="220" t="str">
        <f t="shared" si="3"/>
        <v/>
      </c>
      <c r="AP64" s="220" t="str">
        <f t="shared" si="3"/>
        <v/>
      </c>
      <c r="AQ64" s="220" t="str">
        <f t="shared" si="3"/>
        <v/>
      </c>
      <c r="AR64" s="220" t="str">
        <f t="shared" si="3"/>
        <v/>
      </c>
      <c r="AS64" s="220" t="str">
        <f t="shared" si="3"/>
        <v xml:space="preserve"> </v>
      </c>
      <c r="AT64" s="220" t="str">
        <f t="shared" si="3"/>
        <v/>
      </c>
      <c r="AU64" s="221" t="str">
        <f t="shared" si="3"/>
        <v/>
      </c>
    </row>
    <row r="65" spans="1:85" s="88" customFormat="1">
      <c r="A65" s="256"/>
      <c r="B65" s="254"/>
      <c r="C65" s="247"/>
      <c r="D65" s="254"/>
      <c r="E65" s="254"/>
      <c r="F65" s="247" t="str">
        <f>VLOOKUP(G65,'[1]ImP_ŽS7_Narodenie dieťaťa_2.0'!$B$2:$R$490,3,FALSE)</f>
        <v>NCZI</v>
      </c>
      <c r="G65" s="247" t="s">
        <v>120</v>
      </c>
      <c r="H65" s="197" t="str">
        <f>VLOOKUP(G65,'[1]ImP_ŽS7_Narodenie dieťaťa_2.0'!$B$2:$R$490,6,FALSE)</f>
        <v xml:space="preserve">Rozšírenie poskytovaných dát do SP </v>
      </c>
      <c r="I65" s="224" t="str">
        <f>VLOOKUP(G65,'[1]ImP_ŽS7_Narodenie dieťaťa_2.0'!$B$2:$R$490,13,FALSE)</f>
        <v>Q4 2025</v>
      </c>
      <c r="J65" s="229" t="str">
        <f>VLOOKUP(G65,'[1]ImP_ŽS7_Narodenie dieťaťa_2.0'!$B$2:$R$490,15,FALSE)</f>
        <v>áno</v>
      </c>
      <c r="K65" s="226"/>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208"/>
      <c r="AM65" s="219" t="str">
        <f t="shared" si="3"/>
        <v/>
      </c>
      <c r="AN65" s="220" t="str">
        <f t="shared" si="3"/>
        <v/>
      </c>
      <c r="AO65" s="220" t="str">
        <f t="shared" si="3"/>
        <v/>
      </c>
      <c r="AP65" s="220" t="str">
        <f t="shared" si="3"/>
        <v/>
      </c>
      <c r="AQ65" s="220" t="str">
        <f t="shared" si="3"/>
        <v/>
      </c>
      <c r="AR65" s="220" t="str">
        <f t="shared" si="3"/>
        <v/>
      </c>
      <c r="AS65" s="220" t="str">
        <f t="shared" si="3"/>
        <v xml:space="preserve"> </v>
      </c>
      <c r="AT65" s="220" t="str">
        <f t="shared" si="3"/>
        <v/>
      </c>
      <c r="AU65" s="221" t="str">
        <f t="shared" si="3"/>
        <v/>
      </c>
    </row>
    <row r="66" spans="1:85" s="88" customFormat="1">
      <c r="A66" s="256"/>
      <c r="B66" s="254" t="s">
        <v>997</v>
      </c>
      <c r="C66" s="247"/>
      <c r="D66" s="254" t="s">
        <v>960</v>
      </c>
      <c r="E66" s="254" t="str">
        <f>VLOOKUP(G66,'[1]ImP_ŽS7_Narodenie dieťaťa_2.0'!$B$2:$R$490,2,FALSE)</f>
        <v>ŽS7_03 Oznámenia v tehotenstve</v>
      </c>
      <c r="F66" s="247" t="str">
        <f>VLOOKUP(G66,'[1]ImP_ŽS7_Narodenie dieťaťa_2.0'!$B$2:$R$490,3,FALSE)</f>
        <v>NCZI</v>
      </c>
      <c r="G66" s="247" t="s">
        <v>134</v>
      </c>
      <c r="H66" s="197" t="str">
        <f>VLOOKUP(G66,'[1]ImP_ŽS7_Narodenie dieťaťa_2.0'!$B$2:$R$490,6,FALSE)</f>
        <v>Poskytovanie dátumu očakávaného pôrodu SP</v>
      </c>
      <c r="I66" s="224" t="str">
        <f>VLOOKUP(G66,'[1]ImP_ŽS7_Narodenie dieťaťa_2.0'!$B$2:$R$490,13,FALSE)</f>
        <v>Q4 2025</v>
      </c>
      <c r="J66" s="229" t="str">
        <f>VLOOKUP(G66,'[1]ImP_ŽS7_Narodenie dieťaťa_2.0'!$B$2:$R$490,15,FALSE)</f>
        <v>áno</v>
      </c>
      <c r="K66" s="226"/>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208"/>
      <c r="AM66" s="219" t="str">
        <f t="shared" ref="AM66:AU81" si="4">IF($I66=AM$2," ","")</f>
        <v/>
      </c>
      <c r="AN66" s="220" t="str">
        <f t="shared" si="4"/>
        <v/>
      </c>
      <c r="AO66" s="220" t="str">
        <f t="shared" si="4"/>
        <v/>
      </c>
      <c r="AP66" s="220" t="str">
        <f t="shared" si="4"/>
        <v/>
      </c>
      <c r="AQ66" s="220" t="str">
        <f t="shared" si="4"/>
        <v/>
      </c>
      <c r="AR66" s="220" t="str">
        <f t="shared" si="4"/>
        <v/>
      </c>
      <c r="AS66" s="220" t="str">
        <f t="shared" si="4"/>
        <v xml:space="preserve"> </v>
      </c>
      <c r="AT66" s="220" t="str">
        <f t="shared" si="4"/>
        <v/>
      </c>
      <c r="AU66" s="221" t="str">
        <f t="shared" si="4"/>
        <v/>
      </c>
    </row>
    <row r="67" spans="1:85">
      <c r="A67" s="256"/>
      <c r="B67" s="254"/>
      <c r="C67" s="247"/>
      <c r="D67" s="254"/>
      <c r="E67" s="254"/>
      <c r="F67" s="247" t="str">
        <f>VLOOKUP(G67,'[1]ImP_ŽS7_Narodenie dieťaťa_2.0'!$B$2:$R$490,3,FALSE)</f>
        <v xml:space="preserve">SP </v>
      </c>
      <c r="G67" s="247" t="s">
        <v>140</v>
      </c>
      <c r="H67" s="197" t="str">
        <f>VLOOKUP(G67,'[1]ImP_ŽS7_Narodenie dieťaťa_2.0'!$B$2:$R$490,6,FALSE)</f>
        <v>Rozšírenie konzumovaných dát z NCZI</v>
      </c>
      <c r="I67" s="224" t="str">
        <f>VLOOKUP(G67,'[1]ImP_ŽS7_Narodenie dieťaťa_2.0'!$B$2:$R$490,13,FALSE)</f>
        <v>Q4 2025</v>
      </c>
      <c r="J67" s="229" t="str">
        <f>VLOOKUP(G67,'[1]ImP_ŽS7_Narodenie dieťaťa_2.0'!$B$2:$R$490,15,FALSE)</f>
        <v>áno</v>
      </c>
      <c r="K67" s="233"/>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11"/>
      <c r="AM67" s="219" t="str">
        <f t="shared" si="4"/>
        <v/>
      </c>
      <c r="AN67" s="220" t="str">
        <f t="shared" si="4"/>
        <v/>
      </c>
      <c r="AO67" s="220" t="str">
        <f t="shared" si="4"/>
        <v/>
      </c>
      <c r="AP67" s="220" t="str">
        <f t="shared" si="4"/>
        <v/>
      </c>
      <c r="AQ67" s="220" t="str">
        <f t="shared" si="4"/>
        <v/>
      </c>
      <c r="AR67" s="220" t="str">
        <f t="shared" si="4"/>
        <v/>
      </c>
      <c r="AS67" s="220" t="str">
        <f t="shared" si="4"/>
        <v xml:space="preserve"> </v>
      </c>
      <c r="AT67" s="220" t="str">
        <f t="shared" si="4"/>
        <v/>
      </c>
      <c r="AU67" s="221" t="str">
        <f t="shared" si="4"/>
        <v/>
      </c>
    </row>
    <row r="68" spans="1:85">
      <c r="A68" s="256"/>
      <c r="B68" s="254"/>
      <c r="C68" s="247"/>
      <c r="D68" s="254"/>
      <c r="E68" s="254"/>
      <c r="F68" s="247" t="str">
        <f>VLOOKUP(G68,'[1]ImP_ŽS7_Narodenie dieťaťa_2.0'!$B$2:$R$490,3,FALSE)</f>
        <v>NCZI</v>
      </c>
      <c r="G68" s="247" t="s">
        <v>144</v>
      </c>
      <c r="H68" s="197" t="str">
        <f>VLOOKUP(G68,'[1]ImP_ŽS7_Narodenie dieťaťa_2.0'!$B$2:$R$490,6,FALSE)</f>
        <v>Poskytovanie dátumu očakávaného pôrodu ÚPSVaR</v>
      </c>
      <c r="I68" s="224" t="str">
        <f>VLOOKUP(G68,'[1]ImP_ŽS7_Narodenie dieťaťa_2.0'!$B$2:$R$490,13,FALSE)</f>
        <v>Q4 2025</v>
      </c>
      <c r="J68" s="229" t="str">
        <f>VLOOKUP(G68,'[1]ImP_ŽS7_Narodenie dieťaťa_2.0'!$B$2:$R$490,15,FALSE)</f>
        <v>áno</v>
      </c>
      <c r="K68" s="233"/>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11"/>
      <c r="AM68" s="219" t="str">
        <f t="shared" si="4"/>
        <v/>
      </c>
      <c r="AN68" s="220" t="str">
        <f t="shared" si="4"/>
        <v/>
      </c>
      <c r="AO68" s="220" t="str">
        <f t="shared" si="4"/>
        <v/>
      </c>
      <c r="AP68" s="220" t="str">
        <f t="shared" si="4"/>
        <v/>
      </c>
      <c r="AQ68" s="220" t="str">
        <f t="shared" si="4"/>
        <v/>
      </c>
      <c r="AR68" s="220" t="str">
        <f t="shared" si="4"/>
        <v/>
      </c>
      <c r="AS68" s="220" t="str">
        <f t="shared" si="4"/>
        <v xml:space="preserve"> </v>
      </c>
      <c r="AT68" s="220" t="str">
        <f t="shared" si="4"/>
        <v/>
      </c>
      <c r="AU68" s="221" t="str">
        <f t="shared" si="4"/>
        <v/>
      </c>
    </row>
    <row r="69" spans="1:85">
      <c r="A69" s="256"/>
      <c r="B69" s="254"/>
      <c r="C69" s="247"/>
      <c r="D69" s="254"/>
      <c r="E69" s="254"/>
      <c r="F69" s="247" t="str">
        <f>VLOOKUP(G69,'[1]ImP_ŽS7_Narodenie dieťaťa_2.0'!$B$2:$R$490,3,FALSE)</f>
        <v>MPSVaR</v>
      </c>
      <c r="G69" s="247" t="s">
        <v>147</v>
      </c>
      <c r="H69" s="197" t="str">
        <f>VLOOKUP(G69,'[1]ImP_ŽS7_Narodenie dieťaťa_2.0'!$B$2:$R$490,6,FALSE)</f>
        <v>Rozšírenie konzumovaných dát z NCZI</v>
      </c>
      <c r="I69" s="224" t="str">
        <f>VLOOKUP(G69,'[1]ImP_ŽS7_Narodenie dieťaťa_2.0'!$B$2:$R$490,13,FALSE)</f>
        <v>Q4 2025</v>
      </c>
      <c r="J69" s="229" t="str">
        <f>VLOOKUP(G69,'[1]ImP_ŽS7_Narodenie dieťaťa_2.0'!$B$2:$R$490,15,FALSE)</f>
        <v>áno</v>
      </c>
      <c r="K69" s="233"/>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11"/>
      <c r="AM69" s="219" t="str">
        <f t="shared" si="4"/>
        <v/>
      </c>
      <c r="AN69" s="220" t="str">
        <f t="shared" si="4"/>
        <v/>
      </c>
      <c r="AO69" s="220" t="str">
        <f t="shared" si="4"/>
        <v/>
      </c>
      <c r="AP69" s="220" t="str">
        <f t="shared" si="4"/>
        <v/>
      </c>
      <c r="AQ69" s="220" t="str">
        <f t="shared" si="4"/>
        <v/>
      </c>
      <c r="AR69" s="220" t="str">
        <f t="shared" si="4"/>
        <v/>
      </c>
      <c r="AS69" s="220" t="str">
        <f t="shared" si="4"/>
        <v xml:space="preserve"> </v>
      </c>
      <c r="AT69" s="220" t="str">
        <f t="shared" si="4"/>
        <v/>
      </c>
      <c r="AU69" s="221" t="str">
        <f t="shared" si="4"/>
        <v/>
      </c>
    </row>
    <row r="70" spans="1:85">
      <c r="A70" s="256"/>
      <c r="B70" s="254"/>
      <c r="C70" s="247"/>
      <c r="D70" s="254"/>
      <c r="E70" s="254"/>
      <c r="F70" s="247" t="str">
        <f>VLOOKUP(G70,'[1]ImP_ŽS7_Narodenie dieťaťa_2.0'!$B$2:$R$490,3,FALSE)</f>
        <v>MPSVaR</v>
      </c>
      <c r="G70" s="247" t="s">
        <v>154</v>
      </c>
      <c r="H70" s="197" t="str">
        <f>VLOOKUP(G70,'[1]ImP_ŽS7_Narodenie dieťaťa_2.0'!$B$2:$R$490,6,FALSE)</f>
        <v>Úprava IS na spracovanie dát z NCZI</v>
      </c>
      <c r="I70" s="224" t="str">
        <f>VLOOKUP(G70,'[1]ImP_ŽS7_Narodenie dieťaťa_2.0'!$B$2:$R$490,13,FALSE)</f>
        <v>Q4 2025</v>
      </c>
      <c r="J70" s="229" t="str">
        <f>VLOOKUP(G70,'[1]ImP_ŽS7_Narodenie dieťaťa_2.0'!$B$2:$R$490,15,FALSE)</f>
        <v>áno</v>
      </c>
      <c r="K70" s="233"/>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11"/>
      <c r="AM70" s="219" t="str">
        <f t="shared" si="4"/>
        <v/>
      </c>
      <c r="AN70" s="220" t="str">
        <f t="shared" si="4"/>
        <v/>
      </c>
      <c r="AO70" s="220" t="str">
        <f t="shared" si="4"/>
        <v/>
      </c>
      <c r="AP70" s="220" t="str">
        <f t="shared" si="4"/>
        <v/>
      </c>
      <c r="AQ70" s="220" t="str">
        <f t="shared" si="4"/>
        <v/>
      </c>
      <c r="AR70" s="220" t="str">
        <f t="shared" si="4"/>
        <v/>
      </c>
      <c r="AS70" s="220" t="str">
        <f t="shared" si="4"/>
        <v xml:space="preserve"> </v>
      </c>
      <c r="AT70" s="220" t="str">
        <f t="shared" si="4"/>
        <v/>
      </c>
      <c r="AU70" s="221" t="str">
        <f t="shared" si="4"/>
        <v/>
      </c>
    </row>
    <row r="71" spans="1:85" s="108" customFormat="1">
      <c r="A71" s="256"/>
      <c r="B71" s="254"/>
      <c r="C71" s="247"/>
      <c r="D71" s="254"/>
      <c r="E71" s="254"/>
      <c r="F71" s="247" t="str">
        <f>VLOOKUP(G71,'[1]ImP_ŽS7_Narodenie dieťaťa_2.0'!$B$2:$R$490,3,FALSE)</f>
        <v xml:space="preserve">SP </v>
      </c>
      <c r="G71" s="247" t="s">
        <v>161</v>
      </c>
      <c r="H71" s="197" t="str">
        <f>VLOOKUP(G71,'[1]ImP_ŽS7_Narodenie dieťaťa_2.0'!$B$2:$R$490,6,FALSE)</f>
        <v>Automatizované spracovanie ODP - rozšírenie IS SP nemocenských dávok</v>
      </c>
      <c r="I71" s="224" t="str">
        <f>VLOOKUP(G71,'[1]ImP_ŽS7_Narodenie dieťaťa_2.0'!$B$2:$R$490,13,FALSE)</f>
        <v>Q4 2025</v>
      </c>
      <c r="J71" s="229" t="str">
        <f>VLOOKUP(G71,'[1]ImP_ŽS7_Narodenie dieťaťa_2.0'!$B$2:$R$490,15,FALSE)</f>
        <v>nie</v>
      </c>
      <c r="K71" s="233"/>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11"/>
      <c r="AM71" s="219" t="str">
        <f t="shared" si="4"/>
        <v/>
      </c>
      <c r="AN71" s="220" t="str">
        <f t="shared" si="4"/>
        <v/>
      </c>
      <c r="AO71" s="220" t="str">
        <f t="shared" si="4"/>
        <v/>
      </c>
      <c r="AP71" s="220" t="str">
        <f t="shared" si="4"/>
        <v/>
      </c>
      <c r="AQ71" s="220" t="str">
        <f t="shared" si="4"/>
        <v/>
      </c>
      <c r="AR71" s="220" t="str">
        <f t="shared" si="4"/>
        <v/>
      </c>
      <c r="AS71" s="220" t="str">
        <f t="shared" si="4"/>
        <v xml:space="preserve"> </v>
      </c>
      <c r="AT71" s="220" t="str">
        <f t="shared" si="4"/>
        <v/>
      </c>
      <c r="AU71" s="221" t="str">
        <f t="shared" si="4"/>
        <v/>
      </c>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row>
    <row r="72" spans="1:85" s="108" customFormat="1">
      <c r="A72" s="256"/>
      <c r="B72" s="254"/>
      <c r="C72" s="247"/>
      <c r="D72" s="254"/>
      <c r="E72" s="254"/>
      <c r="F72" s="247" t="str">
        <f>VLOOKUP(G72,'[1]ImP_ŽS7_Narodenie dieťaťa_2.0'!$B$2:$R$490,3,FALSE)</f>
        <v xml:space="preserve">SP </v>
      </c>
      <c r="G72" s="247" t="s">
        <v>167</v>
      </c>
      <c r="H72" s="197" t="str">
        <f>VLOOKUP(G72,'[1]ImP_ŽS7_Narodenie dieťaťa_2.0'!$B$2:$R$490,6,FALSE)</f>
        <v>Automatizované spracovanie ODP - automatizácia procesu</v>
      </c>
      <c r="I72" s="224" t="str">
        <f>VLOOKUP(G72,'[1]ImP_ŽS7_Narodenie dieťaťa_2.0'!$B$2:$R$490,13,FALSE)</f>
        <v>Q4 2025</v>
      </c>
      <c r="J72" s="229" t="str">
        <f>VLOOKUP(G72,'[1]ImP_ŽS7_Narodenie dieťaťa_2.0'!$B$2:$R$490,15,FALSE)</f>
        <v>nie</v>
      </c>
      <c r="K72" s="233"/>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11"/>
      <c r="AM72" s="219" t="str">
        <f t="shared" si="4"/>
        <v/>
      </c>
      <c r="AN72" s="220" t="str">
        <f t="shared" si="4"/>
        <v/>
      </c>
      <c r="AO72" s="220" t="str">
        <f t="shared" si="4"/>
        <v/>
      </c>
      <c r="AP72" s="220" t="str">
        <f t="shared" si="4"/>
        <v/>
      </c>
      <c r="AQ72" s="220" t="str">
        <f t="shared" si="4"/>
        <v/>
      </c>
      <c r="AR72" s="220" t="str">
        <f t="shared" si="4"/>
        <v/>
      </c>
      <c r="AS72" s="220" t="str">
        <f t="shared" si="4"/>
        <v xml:space="preserve"> </v>
      </c>
      <c r="AT72" s="220" t="str">
        <f t="shared" si="4"/>
        <v/>
      </c>
      <c r="AU72" s="221" t="str">
        <f t="shared" si="4"/>
        <v/>
      </c>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c r="CD72" s="65"/>
      <c r="CE72" s="65"/>
      <c r="CF72" s="65"/>
      <c r="CG72" s="65"/>
    </row>
    <row r="73" spans="1:85" s="108" customFormat="1">
      <c r="A73" s="256"/>
      <c r="B73" s="254"/>
      <c r="C73" s="247"/>
      <c r="D73" s="254"/>
      <c r="E73" s="254"/>
      <c r="F73" s="247" t="str">
        <f>VLOOKUP(G73,'[1]ImP_ŽS7_Narodenie dieťaťa_2.0'!$B$2:$R$490,3,FALSE)</f>
        <v xml:space="preserve">SP </v>
      </c>
      <c r="G73" s="247" t="s">
        <v>170</v>
      </c>
      <c r="H73" s="197" t="str">
        <f>VLOOKUP(G73,'[1]ImP_ŽS7_Narodenie dieťaťa_2.0'!$B$2:$R$490,6,FALSE)</f>
        <v>Automatizované spracovanie ODP - úprava relevantných ochranných lehôt</v>
      </c>
      <c r="I73" s="224" t="str">
        <f>VLOOKUP(G73,'[1]ImP_ŽS7_Narodenie dieťaťa_2.0'!$B$2:$R$490,13,FALSE)</f>
        <v>Q4 2025</v>
      </c>
      <c r="J73" s="229" t="str">
        <f>VLOOKUP(G73,'[1]ImP_ŽS7_Narodenie dieťaťa_2.0'!$B$2:$R$490,15,FALSE)</f>
        <v>nie</v>
      </c>
      <c r="K73" s="233"/>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11"/>
      <c r="AM73" s="219" t="str">
        <f t="shared" si="4"/>
        <v/>
      </c>
      <c r="AN73" s="220" t="str">
        <f t="shared" si="4"/>
        <v/>
      </c>
      <c r="AO73" s="220" t="str">
        <f t="shared" si="4"/>
        <v/>
      </c>
      <c r="AP73" s="220" t="str">
        <f t="shared" si="4"/>
        <v/>
      </c>
      <c r="AQ73" s="220" t="str">
        <f t="shared" si="4"/>
        <v/>
      </c>
      <c r="AR73" s="220" t="str">
        <f t="shared" si="4"/>
        <v/>
      </c>
      <c r="AS73" s="220" t="str">
        <f t="shared" si="4"/>
        <v xml:space="preserve"> </v>
      </c>
      <c r="AT73" s="220" t="str">
        <f t="shared" si="4"/>
        <v/>
      </c>
      <c r="AU73" s="221" t="str">
        <f t="shared" si="4"/>
        <v/>
      </c>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row>
    <row r="74" spans="1:85" s="108" customFormat="1" ht="28">
      <c r="A74" s="256"/>
      <c r="B74" s="254"/>
      <c r="C74" s="247"/>
      <c r="D74" s="254"/>
      <c r="E74" s="254"/>
      <c r="F74" s="247" t="str">
        <f>VLOOKUP(G74,'[1]ImP_ŽS7_Narodenie dieťaťa_2.0'!$B$2:$R$490,3,FALSE)</f>
        <v xml:space="preserve">SP </v>
      </c>
      <c r="G74" s="247" t="s">
        <v>173</v>
      </c>
      <c r="H74" s="197" t="str">
        <f>VLOOKUP(G74,'[1]ImP_ŽS7_Narodenie dieťaťa_2.0'!$B$2:$R$490,6,FALSE)</f>
        <v>Zavedenie elektronizácie a automatizácie procesu spracovania ODP - výkon sociálneho poistenia</v>
      </c>
      <c r="I74" s="224" t="str">
        <f>VLOOKUP(G74,'[1]ImP_ŽS7_Narodenie dieťaťa_2.0'!$B$2:$R$490,13,FALSE)</f>
        <v>Q1 2026</v>
      </c>
      <c r="J74" s="229" t="str">
        <f>VLOOKUP(G74,'[1]ImP_ŽS7_Narodenie dieťaťa_2.0'!$B$2:$R$490,15,FALSE)</f>
        <v>nie</v>
      </c>
      <c r="K74" s="233"/>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11"/>
      <c r="AM74" s="219" t="str">
        <f t="shared" si="4"/>
        <v/>
      </c>
      <c r="AN74" s="220" t="str">
        <f t="shared" si="4"/>
        <v/>
      </c>
      <c r="AO74" s="220" t="str">
        <f t="shared" si="4"/>
        <v/>
      </c>
      <c r="AP74" s="220" t="str">
        <f t="shared" si="4"/>
        <v/>
      </c>
      <c r="AQ74" s="220" t="str">
        <f t="shared" si="4"/>
        <v/>
      </c>
      <c r="AR74" s="220" t="str">
        <f t="shared" si="4"/>
        <v/>
      </c>
      <c r="AS74" s="220" t="str">
        <f t="shared" si="4"/>
        <v/>
      </c>
      <c r="AT74" s="220" t="str">
        <f t="shared" si="4"/>
        <v xml:space="preserve"> </v>
      </c>
      <c r="AU74" s="221" t="str">
        <f t="shared" si="4"/>
        <v/>
      </c>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row>
    <row r="75" spans="1:85" s="108" customFormat="1" ht="28">
      <c r="A75" s="256"/>
      <c r="B75" s="254"/>
      <c r="C75" s="247"/>
      <c r="D75" s="254"/>
      <c r="E75" s="254"/>
      <c r="F75" s="247" t="str">
        <f>VLOOKUP(G75,'[1]ImP_ŽS7_Narodenie dieťaťa_2.0'!$B$2:$R$490,3,FALSE)</f>
        <v xml:space="preserve">SP </v>
      </c>
      <c r="G75" s="247" t="s">
        <v>177</v>
      </c>
      <c r="H75" s="197" t="str">
        <f>VLOOKUP(G75,'[1]ImP_ŽS7_Narodenie dieťaťa_2.0'!$B$2:$R$490,6,FALSE)</f>
        <v xml:space="preserve">Zavedenie a rozšírenie integrácií systémov IS SP v súvislosti s procesom spracovania ODP a predvypĺňania formulárov  </v>
      </c>
      <c r="I75" s="224" t="str">
        <f>VLOOKUP(G75,'[1]ImP_ŽS7_Narodenie dieťaťa_2.0'!$B$2:$R$490,13,FALSE)</f>
        <v>Q1 2026</v>
      </c>
      <c r="J75" s="229" t="str">
        <f>VLOOKUP(G75,'[1]ImP_ŽS7_Narodenie dieťaťa_2.0'!$B$2:$R$490,15,FALSE)</f>
        <v>áno</v>
      </c>
      <c r="K75" s="233"/>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11"/>
      <c r="AM75" s="219" t="str">
        <f t="shared" si="4"/>
        <v/>
      </c>
      <c r="AN75" s="220" t="str">
        <f t="shared" si="4"/>
        <v/>
      </c>
      <c r="AO75" s="220" t="str">
        <f t="shared" si="4"/>
        <v/>
      </c>
      <c r="AP75" s="220" t="str">
        <f t="shared" si="4"/>
        <v/>
      </c>
      <c r="AQ75" s="220" t="str">
        <f t="shared" si="4"/>
        <v/>
      </c>
      <c r="AR75" s="220" t="str">
        <f t="shared" si="4"/>
        <v/>
      </c>
      <c r="AS75" s="220" t="str">
        <f t="shared" si="4"/>
        <v/>
      </c>
      <c r="AT75" s="220" t="str">
        <f t="shared" si="4"/>
        <v xml:space="preserve"> </v>
      </c>
      <c r="AU75" s="221" t="str">
        <f t="shared" si="4"/>
        <v/>
      </c>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65"/>
    </row>
    <row r="76" spans="1:85">
      <c r="A76" s="256"/>
      <c r="B76" s="254" t="s">
        <v>997</v>
      </c>
      <c r="C76" s="247"/>
      <c r="D76" s="254"/>
      <c r="E76" s="254"/>
      <c r="F76" s="247" t="str">
        <f>VLOOKUP(G76,'[1]ImP_ŽS7_Narodenie dieťaťa_2.0'!$B$2:$R$490,3,FALSE)</f>
        <v xml:space="preserve">SP </v>
      </c>
      <c r="G76" s="197" t="s">
        <v>247</v>
      </c>
      <c r="H76" s="197" t="str">
        <f>VLOOKUP(G76,'[1]ImP_ŽS7_Narodenie dieťaťa_2.0'!$B$2:$R$490,6,FALSE)</f>
        <v>Rozšírenie poskytovaných dát pre ÚPSVaR cez CSRU</v>
      </c>
      <c r="I76" s="224" t="str">
        <f>VLOOKUP(G76,'[1]ImP_ŽS7_Narodenie dieťaťa_2.0'!$B$2:$R$490,13,FALSE)</f>
        <v>Q1 2026</v>
      </c>
      <c r="J76" s="229" t="str">
        <f>VLOOKUP(G76,'[1]ImP_ŽS7_Narodenie dieťaťa_2.0'!$B$2:$R$490,15,FALSE)</f>
        <v>nie</v>
      </c>
      <c r="K76" s="233"/>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11"/>
      <c r="AM76" s="219" t="str">
        <f t="shared" si="4"/>
        <v/>
      </c>
      <c r="AN76" s="220" t="str">
        <f t="shared" si="4"/>
        <v/>
      </c>
      <c r="AO76" s="220" t="str">
        <f t="shared" si="4"/>
        <v/>
      </c>
      <c r="AP76" s="220" t="str">
        <f t="shared" si="4"/>
        <v/>
      </c>
      <c r="AQ76" s="220" t="str">
        <f t="shared" si="4"/>
        <v/>
      </c>
      <c r="AR76" s="220" t="str">
        <f t="shared" si="4"/>
        <v/>
      </c>
      <c r="AS76" s="220" t="str">
        <f t="shared" si="4"/>
        <v/>
      </c>
      <c r="AT76" s="220" t="str">
        <f t="shared" si="4"/>
        <v xml:space="preserve"> </v>
      </c>
      <c r="AU76" s="221" t="str">
        <f t="shared" si="4"/>
        <v/>
      </c>
    </row>
    <row r="77" spans="1:85">
      <c r="A77" s="256"/>
      <c r="B77" s="254"/>
      <c r="C77" s="247"/>
      <c r="D77" s="254"/>
      <c r="E77" s="254"/>
      <c r="F77" s="247" t="str">
        <f>VLOOKUP(G77,'[1]ImP_ŽS7_Narodenie dieťaťa_2.0'!$B$2:$R$490,3,FALSE)</f>
        <v>MPSVaR</v>
      </c>
      <c r="G77" s="197" t="s">
        <v>258</v>
      </c>
      <c r="H77" s="197" t="str">
        <f>VLOOKUP(G77,'[1]ImP_ŽS7_Narodenie dieťaťa_2.0'!$B$2:$R$490,6,FALSE)</f>
        <v>Rozšírenie konzumovaných údajov z CSRU od SP</v>
      </c>
      <c r="I77" s="224" t="str">
        <f>VLOOKUP(G77,'[1]ImP_ŽS7_Narodenie dieťaťa_2.0'!$B$2:$R$490,13,FALSE)</f>
        <v>Q1 2026</v>
      </c>
      <c r="J77" s="229" t="str">
        <f>VLOOKUP(G77,'[1]ImP_ŽS7_Narodenie dieťaťa_2.0'!$B$2:$R$490,15,FALSE)</f>
        <v>nie</v>
      </c>
      <c r="K77" s="233"/>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11"/>
      <c r="AM77" s="219" t="str">
        <f t="shared" si="4"/>
        <v/>
      </c>
      <c r="AN77" s="220" t="str">
        <f t="shared" si="4"/>
        <v/>
      </c>
      <c r="AO77" s="220" t="str">
        <f t="shared" si="4"/>
        <v/>
      </c>
      <c r="AP77" s="220" t="str">
        <f t="shared" si="4"/>
        <v/>
      </c>
      <c r="AQ77" s="220" t="str">
        <f t="shared" si="4"/>
        <v/>
      </c>
      <c r="AR77" s="220" t="str">
        <f t="shared" si="4"/>
        <v/>
      </c>
      <c r="AS77" s="220" t="str">
        <f t="shared" si="4"/>
        <v/>
      </c>
      <c r="AT77" s="220" t="str">
        <f t="shared" si="4"/>
        <v xml:space="preserve"> </v>
      </c>
      <c r="AU77" s="221" t="str">
        <f t="shared" si="4"/>
        <v/>
      </c>
    </row>
    <row r="78" spans="1:85">
      <c r="A78" s="256"/>
      <c r="B78" s="254"/>
      <c r="C78" s="247"/>
      <c r="D78" s="254"/>
      <c r="E78" s="254"/>
      <c r="F78" s="247" t="str">
        <f>VLOOKUP(G78,'[1]ImP_ŽS7_Narodenie dieťaťa_2.0'!$B$2:$R$490,3,FALSE)</f>
        <v>MPSVaR</v>
      </c>
      <c r="G78" s="197" t="s">
        <v>265</v>
      </c>
      <c r="H78" s="197" t="str">
        <f>VLOOKUP(G78,'[1]ImP_ŽS7_Narodenie dieťaťa_2.0'!$B$2:$R$490,6,FALSE)</f>
        <v>Rozšírenie poskytovaných dát do CSRU pre účel zúčtovania pomoci v hmotnej núdzi</v>
      </c>
      <c r="I78" s="224" t="str">
        <f>VLOOKUP(G78,'[1]ImP_ŽS7_Narodenie dieťaťa_2.0'!$B$2:$R$490,13,FALSE)</f>
        <v>Q3 2025</v>
      </c>
      <c r="J78" s="229" t="str">
        <f>VLOOKUP(G78,'[1]ImP_ŽS7_Narodenie dieťaťa_2.0'!$B$2:$R$490,15,FALSE)</f>
        <v>nie</v>
      </c>
      <c r="K78" s="233"/>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11"/>
      <c r="AM78" s="219" t="str">
        <f t="shared" si="4"/>
        <v/>
      </c>
      <c r="AN78" s="220" t="str">
        <f t="shared" si="4"/>
        <v/>
      </c>
      <c r="AO78" s="220" t="str">
        <f t="shared" si="4"/>
        <v/>
      </c>
      <c r="AP78" s="220" t="str">
        <f t="shared" si="4"/>
        <v/>
      </c>
      <c r="AQ78" s="220" t="str">
        <f t="shared" si="4"/>
        <v/>
      </c>
      <c r="AR78" s="220" t="str">
        <f t="shared" si="4"/>
        <v xml:space="preserve"> </v>
      </c>
      <c r="AS78" s="220" t="str">
        <f t="shared" si="4"/>
        <v/>
      </c>
      <c r="AT78" s="220" t="str">
        <f t="shared" si="4"/>
        <v/>
      </c>
      <c r="AU78" s="221" t="str">
        <f t="shared" si="4"/>
        <v/>
      </c>
    </row>
    <row r="79" spans="1:85">
      <c r="A79" s="256"/>
      <c r="B79" s="254"/>
      <c r="C79" s="247"/>
      <c r="D79" s="254"/>
      <c r="E79" s="254"/>
      <c r="F79" s="247" t="str">
        <f>VLOOKUP(G79,'[1]ImP_ŽS7_Narodenie dieťaťa_2.0'!$B$2:$R$490,3,FALSE)</f>
        <v xml:space="preserve">SP </v>
      </c>
      <c r="G79" s="197" t="s">
        <v>271</v>
      </c>
      <c r="H79" s="197" t="str">
        <f>VLOOKUP(G79,'[1]ImP_ŽS7_Narodenie dieťaťa_2.0'!$B$2:$R$490,6,FALSE)</f>
        <v>Rozšírenie konzumovaných dát z CSRU pre účel zúčtovania pomoci v hmotnej núdzi</v>
      </c>
      <c r="I79" s="224" t="str">
        <f>VLOOKUP(G79,'[1]ImP_ŽS7_Narodenie dieťaťa_2.0'!$B$2:$R$490,13,FALSE)</f>
        <v>Q4 2025</v>
      </c>
      <c r="J79" s="229" t="str">
        <f>VLOOKUP(G79,'[1]ImP_ŽS7_Narodenie dieťaťa_2.0'!$B$2:$R$490,15,FALSE)</f>
        <v>nie</v>
      </c>
      <c r="K79" s="233"/>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11"/>
      <c r="AM79" s="219" t="str">
        <f t="shared" si="4"/>
        <v/>
      </c>
      <c r="AN79" s="220" t="str">
        <f t="shared" si="4"/>
        <v/>
      </c>
      <c r="AO79" s="220" t="str">
        <f t="shared" si="4"/>
        <v/>
      </c>
      <c r="AP79" s="220" t="str">
        <f t="shared" si="4"/>
        <v/>
      </c>
      <c r="AQ79" s="220" t="str">
        <f t="shared" si="4"/>
        <v/>
      </c>
      <c r="AR79" s="220" t="str">
        <f t="shared" si="4"/>
        <v/>
      </c>
      <c r="AS79" s="220" t="str">
        <f t="shared" si="4"/>
        <v xml:space="preserve"> </v>
      </c>
      <c r="AT79" s="220" t="str">
        <f t="shared" si="4"/>
        <v/>
      </c>
      <c r="AU79" s="221" t="str">
        <f t="shared" si="4"/>
        <v/>
      </c>
    </row>
    <row r="80" spans="1:85">
      <c r="A80" s="256"/>
      <c r="B80" s="254" t="s">
        <v>997</v>
      </c>
      <c r="C80" s="247"/>
      <c r="D80" s="254" t="s">
        <v>966</v>
      </c>
      <c r="E80" s="254" t="str">
        <f>VLOOKUP(G80,'[1]ImP_ŽS7_Narodenie dieťaťa_2.0'!$B$2:$R$490,2,FALSE)</f>
        <v>ŽS7_08 Žiadosť o materské - tehotná žena</v>
      </c>
      <c r="F80" s="247" t="str">
        <f>VLOOKUP(G80,'[1]ImP_ŽS7_Narodenie dieťaťa_2.0'!$B$2:$R$490,3,FALSE)</f>
        <v xml:space="preserve">SP </v>
      </c>
      <c r="G80" s="247" t="s">
        <v>300</v>
      </c>
      <c r="H80" s="197" t="str">
        <f>VLOOKUP(G80,'[1]ImP_ŽS7_Narodenie dieťaťa_2.0'!$B$2:$R$490,6,FALSE)</f>
        <v>Rozšírenie poskytovaných dát pre ÚPSVaR cez CSRU</v>
      </c>
      <c r="I80" s="224" t="str">
        <f>VLOOKUP(G80,'[1]ImP_ŽS7_Narodenie dieťaťa_2.0'!$B$2:$R$490,13,FALSE)</f>
        <v>Q4 2025</v>
      </c>
      <c r="J80" s="229" t="str">
        <f>VLOOKUP(G80,'[1]ImP_ŽS7_Narodenie dieťaťa_2.0'!$B$2:$R$490,15,FALSE)</f>
        <v>áno</v>
      </c>
      <c r="K80" s="233"/>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11"/>
      <c r="AM80" s="219" t="str">
        <f t="shared" si="4"/>
        <v/>
      </c>
      <c r="AN80" s="220" t="str">
        <f t="shared" si="4"/>
        <v/>
      </c>
      <c r="AO80" s="220" t="str">
        <f t="shared" si="4"/>
        <v/>
      </c>
      <c r="AP80" s="220" t="str">
        <f t="shared" si="4"/>
        <v/>
      </c>
      <c r="AQ80" s="220" t="str">
        <f t="shared" si="4"/>
        <v/>
      </c>
      <c r="AR80" s="220" t="str">
        <f t="shared" si="4"/>
        <v/>
      </c>
      <c r="AS80" s="220" t="str">
        <f t="shared" si="4"/>
        <v xml:space="preserve"> </v>
      </c>
      <c r="AT80" s="220" t="str">
        <f t="shared" si="4"/>
        <v/>
      </c>
      <c r="AU80" s="221" t="str">
        <f t="shared" si="4"/>
        <v/>
      </c>
    </row>
    <row r="81" spans="1:47">
      <c r="A81" s="256"/>
      <c r="B81" s="254"/>
      <c r="C81" s="247"/>
      <c r="D81" s="254"/>
      <c r="E81" s="254"/>
      <c r="F81" s="247" t="str">
        <f>VLOOKUP(G81,'[1]ImP_ŽS7_Narodenie dieťaťa_2.0'!$B$2:$R$490,3,FALSE)</f>
        <v>MPSVaR</v>
      </c>
      <c r="G81" s="247" t="s">
        <v>304</v>
      </c>
      <c r="H81" s="197" t="str">
        <f>VLOOKUP(G81,'[1]ImP_ŽS7_Narodenie dieťaťa_2.0'!$B$2:$R$490,6,FALSE)</f>
        <v>Rozšírenie prijímaných údajov z CSRU</v>
      </c>
      <c r="I81" s="224" t="str">
        <f>VLOOKUP(G81,'[1]ImP_ŽS7_Narodenie dieťaťa_2.0'!$B$2:$R$490,13,FALSE)</f>
        <v>Q4 2025</v>
      </c>
      <c r="J81" s="229" t="str">
        <f>VLOOKUP(G81,'[1]ImP_ŽS7_Narodenie dieťaťa_2.0'!$B$2:$R$490,15,FALSE)</f>
        <v>áno</v>
      </c>
      <c r="K81" s="233"/>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11"/>
      <c r="AM81" s="219" t="str">
        <f t="shared" si="4"/>
        <v/>
      </c>
      <c r="AN81" s="220" t="str">
        <f t="shared" si="4"/>
        <v/>
      </c>
      <c r="AO81" s="220" t="str">
        <f t="shared" si="4"/>
        <v/>
      </c>
      <c r="AP81" s="220" t="str">
        <f t="shared" si="4"/>
        <v/>
      </c>
      <c r="AQ81" s="220" t="str">
        <f t="shared" si="4"/>
        <v/>
      </c>
      <c r="AR81" s="220" t="str">
        <f t="shared" si="4"/>
        <v/>
      </c>
      <c r="AS81" s="220" t="str">
        <f t="shared" si="4"/>
        <v xml:space="preserve"> </v>
      </c>
      <c r="AT81" s="220" t="str">
        <f t="shared" si="4"/>
        <v/>
      </c>
      <c r="AU81" s="221" t="str">
        <f t="shared" si="4"/>
        <v/>
      </c>
    </row>
    <row r="82" spans="1:47">
      <c r="A82" s="256"/>
      <c r="B82" s="254"/>
      <c r="C82" s="247"/>
      <c r="D82" s="254"/>
      <c r="E82" s="254"/>
      <c r="F82" s="247" t="str">
        <f>VLOOKUP(G82,'[1]ImP_ŽS7_Narodenie dieťaťa_2.0'!$B$2:$R$490,3,FALSE)</f>
        <v>MPSVaR</v>
      </c>
      <c r="G82" s="247" t="s">
        <v>308</v>
      </c>
      <c r="H82" s="197" t="str">
        <f>VLOOKUP(G82,'[1]ImP_ŽS7_Narodenie dieťaťa_2.0'!$B$2:$R$490,6,FALSE)</f>
        <v>Rozšírenie poskytovaných dát do CSRU pre účel zúčtovania pomoci v hmotnej núdzi</v>
      </c>
      <c r="I82" s="224" t="str">
        <f>VLOOKUP(G82,'[1]ImP_ŽS7_Narodenie dieťaťa_2.0'!$B$2:$R$490,13,FALSE)</f>
        <v>Q3 2025</v>
      </c>
      <c r="J82" s="229" t="str">
        <f>VLOOKUP(G82,'[1]ImP_ŽS7_Narodenie dieťaťa_2.0'!$B$2:$R$490,15,FALSE)</f>
        <v>nie</v>
      </c>
      <c r="K82" s="233"/>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11"/>
      <c r="AM82" s="219" t="str">
        <f t="shared" ref="AM82:AU97" si="5">IF($I82=AM$2," ","")</f>
        <v/>
      </c>
      <c r="AN82" s="220" t="str">
        <f t="shared" si="5"/>
        <v/>
      </c>
      <c r="AO82" s="220" t="str">
        <f t="shared" si="5"/>
        <v/>
      </c>
      <c r="AP82" s="220" t="str">
        <f t="shared" si="5"/>
        <v/>
      </c>
      <c r="AQ82" s="220" t="str">
        <f t="shared" si="5"/>
        <v/>
      </c>
      <c r="AR82" s="220" t="str">
        <f t="shared" si="5"/>
        <v xml:space="preserve"> </v>
      </c>
      <c r="AS82" s="220" t="str">
        <f t="shared" si="5"/>
        <v/>
      </c>
      <c r="AT82" s="220" t="str">
        <f t="shared" si="5"/>
        <v/>
      </c>
      <c r="AU82" s="221" t="str">
        <f t="shared" si="5"/>
        <v/>
      </c>
    </row>
    <row r="83" spans="1:47">
      <c r="A83" s="256"/>
      <c r="B83" s="254"/>
      <c r="C83" s="247"/>
      <c r="D83" s="254"/>
      <c r="E83" s="254"/>
      <c r="F83" s="247" t="str">
        <f>VLOOKUP(G83,'[1]ImP_ŽS7_Narodenie dieťaťa_2.0'!$B$2:$R$490,3,FALSE)</f>
        <v xml:space="preserve">SP </v>
      </c>
      <c r="G83" s="247" t="s">
        <v>312</v>
      </c>
      <c r="H83" s="197" t="str">
        <f>VLOOKUP(G83,'[1]ImP_ŽS7_Narodenie dieťaťa_2.0'!$B$2:$R$490,6,FALSE)</f>
        <v>Rozšírenie konzumovaných dát z CSRU pre účel zúčtovania pomoci v hmotnej núdzi</v>
      </c>
      <c r="I83" s="224" t="str">
        <f>VLOOKUP(G83,'[1]ImP_ŽS7_Narodenie dieťaťa_2.0'!$B$2:$R$490,13,FALSE)</f>
        <v>Q4 2025</v>
      </c>
      <c r="J83" s="229" t="str">
        <f>VLOOKUP(G83,'[1]ImP_ŽS7_Narodenie dieťaťa_2.0'!$B$2:$R$490,15,FALSE)</f>
        <v>nie</v>
      </c>
      <c r="K83" s="233"/>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11"/>
      <c r="AM83" s="219" t="str">
        <f t="shared" si="5"/>
        <v/>
      </c>
      <c r="AN83" s="220" t="str">
        <f t="shared" si="5"/>
        <v/>
      </c>
      <c r="AO83" s="220" t="str">
        <f t="shared" si="5"/>
        <v/>
      </c>
      <c r="AP83" s="220" t="str">
        <f t="shared" si="5"/>
        <v/>
      </c>
      <c r="AQ83" s="220" t="str">
        <f t="shared" si="5"/>
        <v/>
      </c>
      <c r="AR83" s="220" t="str">
        <f t="shared" si="5"/>
        <v/>
      </c>
      <c r="AS83" s="220" t="str">
        <f t="shared" si="5"/>
        <v xml:space="preserve"> </v>
      </c>
      <c r="AT83" s="220" t="str">
        <f t="shared" si="5"/>
        <v/>
      </c>
      <c r="AU83" s="221" t="str">
        <f t="shared" si="5"/>
        <v/>
      </c>
    </row>
    <row r="84" spans="1:47">
      <c r="A84" s="256"/>
      <c r="B84" s="254"/>
      <c r="C84" s="247"/>
      <c r="D84" s="254"/>
      <c r="E84" s="254"/>
      <c r="F84" s="247" t="str">
        <f>VLOOKUP(G84,'[1]ImP_ŽS7_Narodenie dieťaťa_2.0'!$B$2:$R$490,3,FALSE)</f>
        <v xml:space="preserve">SP </v>
      </c>
      <c r="G84" s="247" t="s">
        <v>335</v>
      </c>
      <c r="H84" s="197" t="str">
        <f>VLOOKUP(G84,'[1]ImP_ŽS7_Narodenie dieťaťa_2.0'!$B$2:$R$490,6,FALSE)</f>
        <v>Integrácia na CSRU pre účel overovania informácií o dosiahnutom vzdelaní a dobe štúdia</v>
      </c>
      <c r="I84" s="224" t="str">
        <f>VLOOKUP(G84,'[1]ImP_ŽS7_Narodenie dieťaťa_2.0'!$B$2:$R$490,13,FALSE)</f>
        <v>Q4 2025</v>
      </c>
      <c r="J84" s="229" t="str">
        <f>VLOOKUP(G84,'[1]ImP_ŽS7_Narodenie dieťaťa_2.0'!$B$2:$R$490,15,FALSE)</f>
        <v>nie</v>
      </c>
      <c r="K84" s="233"/>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11"/>
      <c r="AM84" s="219" t="str">
        <f t="shared" si="5"/>
        <v/>
      </c>
      <c r="AN84" s="220" t="str">
        <f t="shared" si="5"/>
        <v/>
      </c>
      <c r="AO84" s="220" t="str">
        <f t="shared" si="5"/>
        <v/>
      </c>
      <c r="AP84" s="220" t="str">
        <f t="shared" si="5"/>
        <v/>
      </c>
      <c r="AQ84" s="220" t="str">
        <f t="shared" si="5"/>
        <v/>
      </c>
      <c r="AR84" s="220" t="str">
        <f t="shared" si="5"/>
        <v/>
      </c>
      <c r="AS84" s="220" t="str">
        <f t="shared" si="5"/>
        <v xml:space="preserve"> </v>
      </c>
      <c r="AT84" s="220" t="str">
        <f t="shared" si="5"/>
        <v/>
      </c>
      <c r="AU84" s="221" t="str">
        <f t="shared" si="5"/>
        <v/>
      </c>
    </row>
    <row r="85" spans="1:47" ht="28">
      <c r="A85" s="256"/>
      <c r="B85" s="247" t="s">
        <v>990</v>
      </c>
      <c r="C85" s="247"/>
      <c r="D85" s="247" t="s">
        <v>975</v>
      </c>
      <c r="E85" s="247" t="str">
        <f>VLOOKUP(G85,'[1]ImP_ŽS7_Narodenie dieťaťa_2.0'!$B$2:$R$490,2,FALSE)</f>
        <v>ŽS7_10 Určenie otcovstva</v>
      </c>
      <c r="F85" s="247" t="str">
        <f>VLOOKUP(G85,'[1]ImP_ŽS7_Narodenie dieťaťa_2.0'!$B$2:$R$490,3,FALSE)</f>
        <v>MV SR</v>
      </c>
      <c r="G85" s="247" t="s">
        <v>363</v>
      </c>
      <c r="H85" s="197" t="str">
        <f>VLOOKUP(G85,'[1]ImP_ŽS7_Narodenie dieťaťa_2.0'!$B$2:$R$490,6,FALSE)</f>
        <v>Obslúženie druhého rodiča osobne (papierovo) alebo elektronicky pre zápisnicu o určení otcovstva k nenarodenému dieťaťu</v>
      </c>
      <c r="I85" s="224" t="str">
        <f>VLOOKUP(G85,'[1]ImP_ŽS7_Narodenie dieťaťa_2.0'!$B$2:$R$490,13,FALSE)</f>
        <v>Q1 2026</v>
      </c>
      <c r="J85" s="229" t="str">
        <f>VLOOKUP(G85,'[1]ImP_ŽS7_Narodenie dieťaťa_2.0'!$B$2:$R$490,15,FALSE)</f>
        <v>áno</v>
      </c>
      <c r="K85" s="233"/>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11"/>
      <c r="AM85" s="219" t="str">
        <f t="shared" si="5"/>
        <v/>
      </c>
      <c r="AN85" s="220" t="str">
        <f t="shared" si="5"/>
        <v/>
      </c>
      <c r="AO85" s="220" t="str">
        <f t="shared" si="5"/>
        <v/>
      </c>
      <c r="AP85" s="220" t="str">
        <f t="shared" si="5"/>
        <v/>
      </c>
      <c r="AQ85" s="220" t="str">
        <f t="shared" si="5"/>
        <v/>
      </c>
      <c r="AR85" s="220" t="str">
        <f t="shared" si="5"/>
        <v/>
      </c>
      <c r="AS85" s="220" t="str">
        <f t="shared" si="5"/>
        <v/>
      </c>
      <c r="AT85" s="220" t="str">
        <f t="shared" si="5"/>
        <v xml:space="preserve"> </v>
      </c>
      <c r="AU85" s="221" t="str">
        <f t="shared" si="5"/>
        <v/>
      </c>
    </row>
    <row r="86" spans="1:47">
      <c r="A86" s="256"/>
      <c r="B86" s="254" t="s">
        <v>997</v>
      </c>
      <c r="C86" s="247"/>
      <c r="D86" s="254" t="s">
        <v>976</v>
      </c>
      <c r="E86" s="254" t="str">
        <f>VLOOKUP(G86,'[1]ImP_ŽS7_Narodenie dieťaťa_2.0'!$B$2:$R$490,2,FALSE)</f>
        <v>ŽS7_12 Žiadosť o materské - iný poistenec</v>
      </c>
      <c r="F86" s="247" t="str">
        <f>VLOOKUP(G86,'[1]ImP_ŽS7_Narodenie dieťaťa_2.0'!$B$2:$R$490,3,FALSE)</f>
        <v xml:space="preserve">SP </v>
      </c>
      <c r="G86" s="247" t="s">
        <v>390</v>
      </c>
      <c r="H86" s="197" t="str">
        <f>VLOOKUP(G86,'[1]ImP_ŽS7_Narodenie dieťaťa_2.0'!$B$2:$R$490,6,FALSE)</f>
        <v>Rozšírenie poskytovaných údajov do CSRU pre ÚPSVaR</v>
      </c>
      <c r="I86" s="224" t="str">
        <f>VLOOKUP(G86,'[1]ImP_ŽS7_Narodenie dieťaťa_2.0'!$B$2:$R$490,13,FALSE)</f>
        <v>Q4 2025</v>
      </c>
      <c r="J86" s="229" t="str">
        <f>VLOOKUP(G86,'[1]ImP_ŽS7_Narodenie dieťaťa_2.0'!$B$2:$R$490,15,FALSE)</f>
        <v>áno</v>
      </c>
      <c r="K86" s="233"/>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211"/>
      <c r="AM86" s="219" t="str">
        <f t="shared" si="5"/>
        <v/>
      </c>
      <c r="AN86" s="220" t="str">
        <f t="shared" si="5"/>
        <v/>
      </c>
      <c r="AO86" s="220" t="str">
        <f t="shared" si="5"/>
        <v/>
      </c>
      <c r="AP86" s="220" t="str">
        <f t="shared" si="5"/>
        <v/>
      </c>
      <c r="AQ86" s="220" t="str">
        <f t="shared" si="5"/>
        <v/>
      </c>
      <c r="AR86" s="220" t="str">
        <f t="shared" si="5"/>
        <v/>
      </c>
      <c r="AS86" s="220" t="str">
        <f t="shared" si="5"/>
        <v xml:space="preserve"> </v>
      </c>
      <c r="AT86" s="220" t="str">
        <f t="shared" si="5"/>
        <v/>
      </c>
      <c r="AU86" s="221" t="str">
        <f t="shared" si="5"/>
        <v/>
      </c>
    </row>
    <row r="87" spans="1:47">
      <c r="A87" s="256"/>
      <c r="B87" s="254"/>
      <c r="C87" s="247"/>
      <c r="D87" s="254"/>
      <c r="E87" s="254"/>
      <c r="F87" s="247" t="str">
        <f>VLOOKUP(G87,'[1]ImP_ŽS7_Narodenie dieťaťa_2.0'!$B$2:$R$490,3,FALSE)</f>
        <v>MPSVaR</v>
      </c>
      <c r="G87" s="247" t="s">
        <v>395</v>
      </c>
      <c r="H87" s="197" t="str">
        <f>VLOOKUP(G87,'[1]ImP_ŽS7_Narodenie dieťaťa_2.0'!$B$2:$R$490,6,FALSE)</f>
        <v>Rozšírenie prijímaných údajov z CSRU</v>
      </c>
      <c r="I87" s="224" t="str">
        <f>VLOOKUP(G87,'[1]ImP_ŽS7_Narodenie dieťaťa_2.0'!$B$2:$R$490,13,FALSE)</f>
        <v>Q4 2025</v>
      </c>
      <c r="J87" s="229" t="str">
        <f>VLOOKUP(G87,'[1]ImP_ŽS7_Narodenie dieťaťa_2.0'!$B$2:$R$490,15,FALSE)</f>
        <v>áno</v>
      </c>
      <c r="K87" s="233"/>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11"/>
      <c r="AM87" s="219" t="str">
        <f t="shared" si="5"/>
        <v/>
      </c>
      <c r="AN87" s="220" t="str">
        <f t="shared" si="5"/>
        <v/>
      </c>
      <c r="AO87" s="220" t="str">
        <f t="shared" si="5"/>
        <v/>
      </c>
      <c r="AP87" s="220" t="str">
        <f t="shared" si="5"/>
        <v/>
      </c>
      <c r="AQ87" s="220" t="str">
        <f t="shared" si="5"/>
        <v/>
      </c>
      <c r="AR87" s="220" t="str">
        <f t="shared" si="5"/>
        <v/>
      </c>
      <c r="AS87" s="220" t="str">
        <f t="shared" si="5"/>
        <v xml:space="preserve"> </v>
      </c>
      <c r="AT87" s="220" t="str">
        <f t="shared" si="5"/>
        <v/>
      </c>
      <c r="AU87" s="221" t="str">
        <f t="shared" si="5"/>
        <v/>
      </c>
    </row>
    <row r="88" spans="1:47">
      <c r="A88" s="256"/>
      <c r="B88" s="254"/>
      <c r="C88" s="247"/>
      <c r="D88" s="254"/>
      <c r="E88" s="254"/>
      <c r="F88" s="247" t="str">
        <f>VLOOKUP(G88,'[1]ImP_ŽS7_Narodenie dieťaťa_2.0'!$B$2:$R$490,3,FALSE)</f>
        <v>MPSVaR</v>
      </c>
      <c r="G88" s="247" t="s">
        <v>398</v>
      </c>
      <c r="H88" s="197" t="str">
        <f>VLOOKUP(G88,'[1]ImP_ŽS7_Narodenie dieťaťa_2.0'!$B$2:$R$490,6,FALSE)</f>
        <v>Rozšírenie poskytovaných dát do CSRU pre účel zúčtovania pomoci v hmotnej núdzi</v>
      </c>
      <c r="I88" s="224" t="str">
        <f>VLOOKUP(G88,'[1]ImP_ŽS7_Narodenie dieťaťa_2.0'!$B$2:$R$490,13,FALSE)</f>
        <v>Q3 2025</v>
      </c>
      <c r="J88" s="229" t="str">
        <f>VLOOKUP(G88,'[1]ImP_ŽS7_Narodenie dieťaťa_2.0'!$B$2:$R$490,15,FALSE)</f>
        <v>nie</v>
      </c>
      <c r="K88" s="233"/>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211"/>
      <c r="AM88" s="219" t="str">
        <f t="shared" si="5"/>
        <v/>
      </c>
      <c r="AN88" s="220" t="str">
        <f t="shared" si="5"/>
        <v/>
      </c>
      <c r="AO88" s="220" t="str">
        <f t="shared" si="5"/>
        <v/>
      </c>
      <c r="AP88" s="220" t="str">
        <f t="shared" si="5"/>
        <v/>
      </c>
      <c r="AQ88" s="220" t="str">
        <f t="shared" si="5"/>
        <v/>
      </c>
      <c r="AR88" s="220" t="str">
        <f t="shared" si="5"/>
        <v xml:space="preserve"> </v>
      </c>
      <c r="AS88" s="220" t="str">
        <f t="shared" si="5"/>
        <v/>
      </c>
      <c r="AT88" s="220" t="str">
        <f t="shared" si="5"/>
        <v/>
      </c>
      <c r="AU88" s="221" t="str">
        <f t="shared" si="5"/>
        <v/>
      </c>
    </row>
    <row r="89" spans="1:47">
      <c r="A89" s="256"/>
      <c r="B89" s="254"/>
      <c r="C89" s="247"/>
      <c r="D89" s="254"/>
      <c r="E89" s="254"/>
      <c r="F89" s="247" t="str">
        <f>VLOOKUP(G89,'[1]ImP_ŽS7_Narodenie dieťaťa_2.0'!$B$2:$R$490,3,FALSE)</f>
        <v xml:space="preserve">SP </v>
      </c>
      <c r="G89" s="247" t="s">
        <v>400</v>
      </c>
      <c r="H89" s="197" t="str">
        <f>VLOOKUP(G89,'[1]ImP_ŽS7_Narodenie dieťaťa_2.0'!$B$2:$R$490,6,FALSE)</f>
        <v>Rozšírenie konzumovaných dát z CSRU pre účel zúčtovania pomoci v hmotnej núdzi</v>
      </c>
      <c r="I89" s="224" t="str">
        <f>VLOOKUP(G89,'[1]ImP_ŽS7_Narodenie dieťaťa_2.0'!$B$2:$R$490,13,FALSE)</f>
        <v>Q4 2025</v>
      </c>
      <c r="J89" s="229" t="str">
        <f>VLOOKUP(G89,'[1]ImP_ŽS7_Narodenie dieťaťa_2.0'!$B$2:$R$490,15,FALSE)</f>
        <v>nie</v>
      </c>
      <c r="K89" s="233"/>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211"/>
      <c r="AM89" s="219" t="str">
        <f t="shared" si="5"/>
        <v/>
      </c>
      <c r="AN89" s="220" t="str">
        <f t="shared" si="5"/>
        <v/>
      </c>
      <c r="AO89" s="220" t="str">
        <f t="shared" si="5"/>
        <v/>
      </c>
      <c r="AP89" s="220" t="str">
        <f t="shared" si="5"/>
        <v/>
      </c>
      <c r="AQ89" s="220" t="str">
        <f t="shared" si="5"/>
        <v/>
      </c>
      <c r="AR89" s="220" t="str">
        <f t="shared" si="5"/>
        <v/>
      </c>
      <c r="AS89" s="220" t="str">
        <f t="shared" si="5"/>
        <v xml:space="preserve"> </v>
      </c>
      <c r="AT89" s="220" t="str">
        <f t="shared" si="5"/>
        <v/>
      </c>
      <c r="AU89" s="221" t="str">
        <f t="shared" si="5"/>
        <v/>
      </c>
    </row>
    <row r="90" spans="1:47">
      <c r="A90" s="256"/>
      <c r="B90" s="254"/>
      <c r="C90" s="247"/>
      <c r="D90" s="254"/>
      <c r="E90" s="254"/>
      <c r="F90" s="247" t="str">
        <f>VLOOKUP(G90,'[1]ImP_ŽS7_Narodenie dieťaťa_2.0'!$B$2:$R$490,3,FALSE)</f>
        <v>MPSVaR</v>
      </c>
      <c r="G90" s="247" t="s">
        <v>427</v>
      </c>
      <c r="H90" s="197" t="str">
        <f>VLOOKUP(G90,'[1]ImP_ŽS7_Narodenie dieťaťa_2.0'!$B$2:$R$490,6,FALSE)</f>
        <v>Úprava IS v súvislosti s rozšírením prijímaných dát z CSRU</v>
      </c>
      <c r="I90" s="224" t="str">
        <f>VLOOKUP(G90,'[1]ImP_ŽS7_Narodenie dieťaťa_2.0'!$B$2:$R$490,13,FALSE)</f>
        <v>Q4 2025</v>
      </c>
      <c r="J90" s="229" t="str">
        <f>VLOOKUP(G90,'[1]ImP_ŽS7_Narodenie dieťaťa_2.0'!$B$2:$R$490,15,FALSE)</f>
        <v>áno</v>
      </c>
      <c r="K90" s="233"/>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211"/>
      <c r="AM90" s="219" t="str">
        <f t="shared" si="5"/>
        <v/>
      </c>
      <c r="AN90" s="220" t="str">
        <f t="shared" si="5"/>
        <v/>
      </c>
      <c r="AO90" s="220" t="str">
        <f t="shared" si="5"/>
        <v/>
      </c>
      <c r="AP90" s="220" t="str">
        <f t="shared" si="5"/>
        <v/>
      </c>
      <c r="AQ90" s="220" t="str">
        <f t="shared" si="5"/>
        <v/>
      </c>
      <c r="AR90" s="220" t="str">
        <f t="shared" si="5"/>
        <v/>
      </c>
      <c r="AS90" s="220" t="str">
        <f t="shared" si="5"/>
        <v xml:space="preserve"> </v>
      </c>
      <c r="AT90" s="220" t="str">
        <f t="shared" si="5"/>
        <v/>
      </c>
      <c r="AU90" s="221" t="str">
        <f t="shared" si="5"/>
        <v/>
      </c>
    </row>
    <row r="91" spans="1:47">
      <c r="A91" s="256"/>
      <c r="B91" s="254" t="s">
        <v>997</v>
      </c>
      <c r="C91" s="247"/>
      <c r="D91" s="254" t="s">
        <v>979</v>
      </c>
      <c r="E91" s="254" t="str">
        <f>VLOOKUP(G91,'[1]ImP_ŽS7_Narodenie dieťaťa_2.0'!$B$2:$R$490,2,FALSE)</f>
        <v>ŽS7_13 Žiadosť o materské - otcovské</v>
      </c>
      <c r="F91" s="247" t="str">
        <f>VLOOKUP(G91,'[1]ImP_ŽS7_Narodenie dieťaťa_2.0'!$B$2:$R$490,3,FALSE)</f>
        <v xml:space="preserve">SP </v>
      </c>
      <c r="G91" s="247" t="s">
        <v>452</v>
      </c>
      <c r="H91" s="197" t="str">
        <f>VLOOKUP(G91,'[1]ImP_ŽS7_Narodenie dieťaťa_2.0'!$B$2:$R$490,6,FALSE)</f>
        <v>Rozšírenie poskytovaných údajov do CSRU pre ÚPSVaR</v>
      </c>
      <c r="I91" s="224" t="str">
        <f>VLOOKUP(G91,'[1]ImP_ŽS7_Narodenie dieťaťa_2.0'!$B$2:$R$490,13,FALSE)</f>
        <v>Q4 2025</v>
      </c>
      <c r="J91" s="229" t="str">
        <f>VLOOKUP(G91,'[1]ImP_ŽS7_Narodenie dieťaťa_2.0'!$B$2:$R$490,15,FALSE)</f>
        <v>nie</v>
      </c>
      <c r="K91" s="233"/>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211"/>
      <c r="AM91" s="219" t="str">
        <f t="shared" si="5"/>
        <v/>
      </c>
      <c r="AN91" s="220" t="str">
        <f t="shared" si="5"/>
        <v/>
      </c>
      <c r="AO91" s="220" t="str">
        <f t="shared" si="5"/>
        <v/>
      </c>
      <c r="AP91" s="220" t="str">
        <f t="shared" si="5"/>
        <v/>
      </c>
      <c r="AQ91" s="220" t="str">
        <f t="shared" si="5"/>
        <v/>
      </c>
      <c r="AR91" s="220" t="str">
        <f t="shared" si="5"/>
        <v/>
      </c>
      <c r="AS91" s="220" t="str">
        <f t="shared" si="5"/>
        <v xml:space="preserve"> </v>
      </c>
      <c r="AT91" s="220" t="str">
        <f t="shared" si="5"/>
        <v/>
      </c>
      <c r="AU91" s="221" t="str">
        <f t="shared" si="5"/>
        <v/>
      </c>
    </row>
    <row r="92" spans="1:47">
      <c r="A92" s="256"/>
      <c r="B92" s="254"/>
      <c r="C92" s="247"/>
      <c r="D92" s="254"/>
      <c r="E92" s="254"/>
      <c r="F92" s="247" t="str">
        <f>VLOOKUP(G92,'[1]ImP_ŽS7_Narodenie dieťaťa_2.0'!$B$2:$R$490,3,FALSE)</f>
        <v>MPSVaR</v>
      </c>
      <c r="G92" s="247" t="s">
        <v>454</v>
      </c>
      <c r="H92" s="197" t="str">
        <f>VLOOKUP(G92,'[1]ImP_ŽS7_Narodenie dieťaťa_2.0'!$B$2:$R$490,6,FALSE)</f>
        <v>Rozšírenie prijímaných údajov z CSRU</v>
      </c>
      <c r="I92" s="224" t="str">
        <f>VLOOKUP(G92,'[1]ImP_ŽS7_Narodenie dieťaťa_2.0'!$B$2:$R$490,13,FALSE)</f>
        <v>Q4 2025</v>
      </c>
      <c r="J92" s="229" t="str">
        <f>VLOOKUP(G92,'[1]ImP_ŽS7_Narodenie dieťaťa_2.0'!$B$2:$R$490,15,FALSE)</f>
        <v>nie</v>
      </c>
      <c r="K92" s="233"/>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11"/>
      <c r="AM92" s="219" t="str">
        <f t="shared" si="5"/>
        <v/>
      </c>
      <c r="AN92" s="220" t="str">
        <f t="shared" si="5"/>
        <v/>
      </c>
      <c r="AO92" s="220" t="str">
        <f t="shared" si="5"/>
        <v/>
      </c>
      <c r="AP92" s="220" t="str">
        <f t="shared" si="5"/>
        <v/>
      </c>
      <c r="AQ92" s="220" t="str">
        <f t="shared" si="5"/>
        <v/>
      </c>
      <c r="AR92" s="220" t="str">
        <f t="shared" si="5"/>
        <v/>
      </c>
      <c r="AS92" s="220" t="str">
        <f t="shared" si="5"/>
        <v xml:space="preserve"> </v>
      </c>
      <c r="AT92" s="220" t="str">
        <f t="shared" si="5"/>
        <v/>
      </c>
      <c r="AU92" s="221" t="str">
        <f t="shared" si="5"/>
        <v/>
      </c>
    </row>
    <row r="93" spans="1:47">
      <c r="A93" s="256"/>
      <c r="B93" s="254"/>
      <c r="C93" s="247"/>
      <c r="D93" s="254"/>
      <c r="E93" s="254"/>
      <c r="F93" s="247" t="str">
        <f>VLOOKUP(G93,'[1]ImP_ŽS7_Narodenie dieťaťa_2.0'!$B$2:$R$490,3,FALSE)</f>
        <v>MPSVaR</v>
      </c>
      <c r="G93" s="247" t="s">
        <v>458</v>
      </c>
      <c r="H93" s="197" t="str">
        <f>VLOOKUP(G93,'[1]ImP_ŽS7_Narodenie dieťaťa_2.0'!$B$2:$R$490,6,FALSE)</f>
        <v>Rozšírenie poskytovaných dát do CSRU pre účel zúčtovania pomoci v hmotnej núdzi</v>
      </c>
      <c r="I93" s="224" t="str">
        <f>VLOOKUP(G93,'[1]ImP_ŽS7_Narodenie dieťaťa_2.0'!$B$2:$R$490,13,FALSE)</f>
        <v>Q3 2025</v>
      </c>
      <c r="J93" s="229" t="str">
        <f>VLOOKUP(G93,'[1]ImP_ŽS7_Narodenie dieťaťa_2.0'!$B$2:$R$490,15,FALSE)</f>
        <v>nie</v>
      </c>
      <c r="K93" s="233"/>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11"/>
      <c r="AM93" s="219" t="str">
        <f t="shared" si="5"/>
        <v/>
      </c>
      <c r="AN93" s="220" t="str">
        <f t="shared" si="5"/>
        <v/>
      </c>
      <c r="AO93" s="220" t="str">
        <f t="shared" si="5"/>
        <v/>
      </c>
      <c r="AP93" s="220" t="str">
        <f t="shared" si="5"/>
        <v/>
      </c>
      <c r="AQ93" s="220" t="str">
        <f t="shared" si="5"/>
        <v/>
      </c>
      <c r="AR93" s="220" t="str">
        <f t="shared" si="5"/>
        <v xml:space="preserve"> </v>
      </c>
      <c r="AS93" s="220" t="str">
        <f t="shared" si="5"/>
        <v/>
      </c>
      <c r="AT93" s="220" t="str">
        <f t="shared" si="5"/>
        <v/>
      </c>
      <c r="AU93" s="221" t="str">
        <f t="shared" si="5"/>
        <v/>
      </c>
    </row>
    <row r="94" spans="1:47">
      <c r="A94" s="256"/>
      <c r="B94" s="254"/>
      <c r="C94" s="247"/>
      <c r="D94" s="254"/>
      <c r="E94" s="254"/>
      <c r="F94" s="247" t="str">
        <f>VLOOKUP(G94,'[1]ImP_ŽS7_Narodenie dieťaťa_2.0'!$B$2:$R$490,3,FALSE)</f>
        <v xml:space="preserve">SP </v>
      </c>
      <c r="G94" s="247" t="s">
        <v>460</v>
      </c>
      <c r="H94" s="197" t="str">
        <f>VLOOKUP(G94,'[1]ImP_ŽS7_Narodenie dieťaťa_2.0'!$B$2:$R$490,6,FALSE)</f>
        <v>Rozšírenie konzumovaných dát z CSRU pre účel zúčtovania pomoci v hmotnej núdzi</v>
      </c>
      <c r="I94" s="224" t="str">
        <f>VLOOKUP(G94,'[1]ImP_ŽS7_Narodenie dieťaťa_2.0'!$B$2:$R$490,13,FALSE)</f>
        <v>Q4 2025</v>
      </c>
      <c r="J94" s="229" t="str">
        <f>VLOOKUP(G94,'[1]ImP_ŽS7_Narodenie dieťaťa_2.0'!$B$2:$R$490,15,FALSE)</f>
        <v>nie</v>
      </c>
      <c r="K94" s="233"/>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211"/>
      <c r="AM94" s="219" t="str">
        <f t="shared" si="5"/>
        <v/>
      </c>
      <c r="AN94" s="220" t="str">
        <f t="shared" si="5"/>
        <v/>
      </c>
      <c r="AO94" s="220" t="str">
        <f t="shared" si="5"/>
        <v/>
      </c>
      <c r="AP94" s="220" t="str">
        <f t="shared" si="5"/>
        <v/>
      </c>
      <c r="AQ94" s="220" t="str">
        <f t="shared" si="5"/>
        <v/>
      </c>
      <c r="AR94" s="220" t="str">
        <f t="shared" si="5"/>
        <v/>
      </c>
      <c r="AS94" s="220" t="str">
        <f t="shared" si="5"/>
        <v xml:space="preserve"> </v>
      </c>
      <c r="AT94" s="220" t="str">
        <f t="shared" si="5"/>
        <v/>
      </c>
      <c r="AU94" s="221" t="str">
        <f t="shared" si="5"/>
        <v/>
      </c>
    </row>
    <row r="95" spans="1:47">
      <c r="A95" s="256"/>
      <c r="B95" s="254" t="s">
        <v>990</v>
      </c>
      <c r="C95" s="247"/>
      <c r="D95" s="254" t="s">
        <v>981</v>
      </c>
      <c r="E95" s="254" t="str">
        <f>VLOOKUP(G95,'[1]ImP_ŽS7_Narodenie dieťaťa_2.0'!$B$2:$R$490,2,FALSE)</f>
        <v>ŽS7_14_01 Rodný list - narodenie v SR</v>
      </c>
      <c r="F95" s="247" t="str">
        <f>VLOOKUP(G95,'[1]ImP_ŽS7_Narodenie dieťaťa_2.0'!$B$2:$R$490,3,FALSE)</f>
        <v>MV SR</v>
      </c>
      <c r="G95" s="247" t="s">
        <v>506</v>
      </c>
      <c r="H95" s="197" t="str">
        <f>VLOOKUP(G95,'[1]ImP_ŽS7_Narodenie dieťaťa_2.0'!$B$2:$R$490,6,FALSE)</f>
        <v>Zavedenie zjednodušeného procesu vydania viacjazyčného štandardného formuláru</v>
      </c>
      <c r="I95" s="224" t="str">
        <f>VLOOKUP(G95,'[1]ImP_ŽS7_Narodenie dieťaťa_2.0'!$B$2:$R$490,13,FALSE)</f>
        <v>Q1 2026</v>
      </c>
      <c r="J95" s="229" t="str">
        <f>VLOOKUP(G95,'[1]ImP_ŽS7_Narodenie dieťaťa_2.0'!$B$2:$R$490,15,FALSE)</f>
        <v>áno</v>
      </c>
      <c r="K95" s="233"/>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c r="AL95" s="211"/>
      <c r="AM95" s="219" t="str">
        <f t="shared" si="5"/>
        <v/>
      </c>
      <c r="AN95" s="220" t="str">
        <f t="shared" si="5"/>
        <v/>
      </c>
      <c r="AO95" s="220" t="str">
        <f t="shared" si="5"/>
        <v/>
      </c>
      <c r="AP95" s="220" t="str">
        <f t="shared" si="5"/>
        <v/>
      </c>
      <c r="AQ95" s="220" t="str">
        <f t="shared" si="5"/>
        <v/>
      </c>
      <c r="AR95" s="220" t="str">
        <f t="shared" si="5"/>
        <v/>
      </c>
      <c r="AS95" s="220" t="str">
        <f t="shared" si="5"/>
        <v/>
      </c>
      <c r="AT95" s="220" t="str">
        <f t="shared" si="5"/>
        <v xml:space="preserve"> </v>
      </c>
      <c r="AU95" s="221" t="str">
        <f t="shared" si="5"/>
        <v/>
      </c>
    </row>
    <row r="96" spans="1:47">
      <c r="A96" s="256"/>
      <c r="B96" s="254"/>
      <c r="C96" s="247"/>
      <c r="D96" s="254"/>
      <c r="E96" s="254"/>
      <c r="F96" s="247" t="str">
        <f>VLOOKUP(G96,'[1]ImP_ŽS7_Narodenie dieťaťa_2.0'!$B$2:$R$490,3,FALSE)</f>
        <v>MV SR</v>
      </c>
      <c r="G96" s="247" t="s">
        <v>520</v>
      </c>
      <c r="H96" s="197" t="str">
        <f>VLOOKUP(G96,'[1]ImP_ŽS7_Narodenie dieťaťa_2.0'!$B$2:$R$490,6,FALSE)</f>
        <v>Vydávanie matričného dokladu (aj prvopis) na ktoromkoľvek matričnom úrade v SR</v>
      </c>
      <c r="I96" s="224" t="str">
        <f>VLOOKUP(G96,'[1]ImP_ŽS7_Narodenie dieťaťa_2.0'!$B$2:$R$490,13,FALSE)</f>
        <v>Q1 2026</v>
      </c>
      <c r="J96" s="229" t="str">
        <f>VLOOKUP(G96,'[1]ImP_ŽS7_Narodenie dieťaťa_2.0'!$B$2:$R$490,15,FALSE)</f>
        <v>áno</v>
      </c>
      <c r="K96" s="233"/>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c r="AL96" s="211"/>
      <c r="AM96" s="219" t="str">
        <f t="shared" si="5"/>
        <v/>
      </c>
      <c r="AN96" s="220" t="str">
        <f t="shared" si="5"/>
        <v/>
      </c>
      <c r="AO96" s="220" t="str">
        <f t="shared" si="5"/>
        <v/>
      </c>
      <c r="AP96" s="220" t="str">
        <f t="shared" si="5"/>
        <v/>
      </c>
      <c r="AQ96" s="220" t="str">
        <f t="shared" si="5"/>
        <v/>
      </c>
      <c r="AR96" s="220" t="str">
        <f t="shared" si="5"/>
        <v/>
      </c>
      <c r="AS96" s="220" t="str">
        <f t="shared" si="5"/>
        <v/>
      </c>
      <c r="AT96" s="220" t="str">
        <f t="shared" si="5"/>
        <v xml:space="preserve"> </v>
      </c>
      <c r="AU96" s="221" t="str">
        <f t="shared" si="5"/>
        <v/>
      </c>
    </row>
    <row r="97" spans="1:77" ht="28">
      <c r="A97" s="256"/>
      <c r="B97" s="254"/>
      <c r="C97" s="247"/>
      <c r="D97" s="254"/>
      <c r="E97" s="254"/>
      <c r="F97" s="247" t="str">
        <f>VLOOKUP(G97,'[1]ImP_ŽS7_Narodenie dieťaťa_2.0'!$B$2:$R$490,3,FALSE)</f>
        <v>MV SR</v>
      </c>
      <c r="G97" s="247" t="s">
        <v>525</v>
      </c>
      <c r="H97" s="197" t="str">
        <f>VLOOKUP(G97,'[1]ImP_ŽS7_Narodenie dieťaťa_2.0'!$B$2:$R$490,6,FALSE)</f>
        <v>Spísanie zápisnice o určení otcovstva k narodenému dieťaťu na ktoromkoľvek matričnom úrade v SR</v>
      </c>
      <c r="I97" s="224" t="str">
        <f>VLOOKUP(G97,'[1]ImP_ŽS7_Narodenie dieťaťa_2.0'!$B$2:$R$490,13,FALSE)</f>
        <v>Q1 2026</v>
      </c>
      <c r="J97" s="229" t="str">
        <f>VLOOKUP(G97,'[1]ImP_ŽS7_Narodenie dieťaťa_2.0'!$B$2:$R$490,15,FALSE)</f>
        <v>áno</v>
      </c>
      <c r="K97" s="233"/>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c r="AL97" s="211"/>
      <c r="AM97" s="219" t="str">
        <f t="shared" si="5"/>
        <v/>
      </c>
      <c r="AN97" s="220" t="str">
        <f t="shared" si="5"/>
        <v/>
      </c>
      <c r="AO97" s="220" t="str">
        <f t="shared" si="5"/>
        <v/>
      </c>
      <c r="AP97" s="220" t="str">
        <f t="shared" si="5"/>
        <v/>
      </c>
      <c r="AQ97" s="220" t="str">
        <f t="shared" si="5"/>
        <v/>
      </c>
      <c r="AR97" s="220" t="str">
        <f t="shared" si="5"/>
        <v/>
      </c>
      <c r="AS97" s="220" t="str">
        <f t="shared" si="5"/>
        <v/>
      </c>
      <c r="AT97" s="220" t="str">
        <f t="shared" si="5"/>
        <v xml:space="preserve"> </v>
      </c>
      <c r="AU97" s="221" t="str">
        <f t="shared" si="5"/>
        <v/>
      </c>
    </row>
    <row r="98" spans="1:77">
      <c r="A98" s="256"/>
      <c r="B98" s="254"/>
      <c r="C98" s="247"/>
      <c r="D98" s="254"/>
      <c r="E98" s="254"/>
      <c r="F98" s="247" t="str">
        <f>VLOOKUP(G98,'[1]ImP_ŽS7_Narodenie dieťaťa_2.0'!$B$2:$R$490,3,FALSE)</f>
        <v>MV SR</v>
      </c>
      <c r="G98" s="247" t="s">
        <v>529</v>
      </c>
      <c r="H98" s="197" t="str">
        <f>VLOOKUP(G98,'[1]ImP_ŽS7_Narodenie dieťaťa_2.0'!$B$2:$R$490,6,FALSE)</f>
        <v xml:space="preserve">Zavedenie optimalizácií pri výmene dát so Štatistickým úradom SR </v>
      </c>
      <c r="I98" s="224" t="str">
        <f>VLOOKUP(G98,'[1]ImP_ŽS7_Narodenie dieťaťa_2.0'!$B$2:$R$490,13,FALSE)</f>
        <v>Q1 2026</v>
      </c>
      <c r="J98" s="229" t="str">
        <f>VLOOKUP(G98,'[1]ImP_ŽS7_Narodenie dieťaťa_2.0'!$B$2:$R$490,15,FALSE)</f>
        <v>áno</v>
      </c>
      <c r="K98" s="233"/>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2"/>
      <c r="AJ98" s="202"/>
      <c r="AK98" s="202"/>
      <c r="AL98" s="211"/>
      <c r="AM98" s="219" t="str">
        <f t="shared" ref="AM98:AU123" si="6">IF($I98=AM$2," ","")</f>
        <v/>
      </c>
      <c r="AN98" s="220" t="str">
        <f t="shared" si="6"/>
        <v/>
      </c>
      <c r="AO98" s="220" t="str">
        <f t="shared" si="6"/>
        <v/>
      </c>
      <c r="AP98" s="220" t="str">
        <f t="shared" si="6"/>
        <v/>
      </c>
      <c r="AQ98" s="220" t="str">
        <f t="shared" si="6"/>
        <v/>
      </c>
      <c r="AR98" s="220" t="str">
        <f t="shared" si="6"/>
        <v/>
      </c>
      <c r="AS98" s="220" t="str">
        <f t="shared" si="6"/>
        <v/>
      </c>
      <c r="AT98" s="220" t="str">
        <f t="shared" si="6"/>
        <v xml:space="preserve"> </v>
      </c>
      <c r="AU98" s="221" t="str">
        <f t="shared" si="6"/>
        <v/>
      </c>
    </row>
    <row r="99" spans="1:77" ht="28">
      <c r="A99" s="256"/>
      <c r="B99" s="254"/>
      <c r="C99" s="247"/>
      <c r="D99" s="254"/>
      <c r="E99" s="254"/>
      <c r="F99" s="247" t="str">
        <f>VLOOKUP(G99,'[1]ImP_ŽS7_Narodenie dieťaťa_2.0'!$B$2:$R$490,3,FALSE)</f>
        <v>MV SR</v>
      </c>
      <c r="G99" s="247" t="s">
        <v>559</v>
      </c>
      <c r="H99" s="197" t="str">
        <f>VLOOKUP(G99,'[1]ImP_ŽS7_Narodenie dieťaťa_2.0'!$B$2:$R$490,6,FALSE)</f>
        <v>Obslúženie druhého rodiča osobne (papierovo) alebo elektronicky pre  dohodu o mene a priezvisku dieťaťa</v>
      </c>
      <c r="I99" s="224" t="str">
        <f>VLOOKUP(G99,'[1]ImP_ŽS7_Narodenie dieťaťa_2.0'!$B$2:$R$490,13,FALSE)</f>
        <v>Q1 2026</v>
      </c>
      <c r="J99" s="229" t="str">
        <f>VLOOKUP(G99,'[1]ImP_ŽS7_Narodenie dieťaťa_2.0'!$B$2:$R$490,15,FALSE)</f>
        <v>áno</v>
      </c>
      <c r="K99" s="233"/>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2"/>
      <c r="AL99" s="211"/>
      <c r="AM99" s="219" t="str">
        <f t="shared" si="6"/>
        <v/>
      </c>
      <c r="AN99" s="220" t="str">
        <f t="shared" si="6"/>
        <v/>
      </c>
      <c r="AO99" s="220" t="str">
        <f t="shared" si="6"/>
        <v/>
      </c>
      <c r="AP99" s="220" t="str">
        <f t="shared" si="6"/>
        <v/>
      </c>
      <c r="AQ99" s="220" t="str">
        <f t="shared" si="6"/>
        <v/>
      </c>
      <c r="AR99" s="220" t="str">
        <f t="shared" si="6"/>
        <v/>
      </c>
      <c r="AS99" s="220" t="str">
        <f t="shared" si="6"/>
        <v/>
      </c>
      <c r="AT99" s="220" t="str">
        <f t="shared" si="6"/>
        <v xml:space="preserve"> </v>
      </c>
      <c r="AU99" s="221" t="str">
        <f t="shared" si="6"/>
        <v/>
      </c>
    </row>
    <row r="100" spans="1:77" ht="28">
      <c r="A100" s="256"/>
      <c r="B100" s="247" t="s">
        <v>990</v>
      </c>
      <c r="C100" s="247"/>
      <c r="D100" s="247" t="s">
        <v>998</v>
      </c>
      <c r="E100" s="247" t="str">
        <f>VLOOKUP(G85,'[1]ImP_ŽS7_Narodenie dieťaťa_2.0'!$B$2:$R$490,2,FALSE)</f>
        <v>ŽS7_10 Určenie otcovstva</v>
      </c>
      <c r="F100" s="247" t="str">
        <f>VLOOKUP(G100,'[1]ImP_ŽS7_Narodenie dieťaťa_2.0'!$B$2:$R$490,3,FALSE)</f>
        <v>MV SR</v>
      </c>
      <c r="G100" s="247" t="s">
        <v>514</v>
      </c>
      <c r="H100" s="197" t="str">
        <f>VLOOKUP(G100,'[1]ImP_ŽS7_Narodenie dieťaťa_2.0'!$B$2:$R$490,6,FALSE)</f>
        <v>Vydávanie duplikátov matričného dokladu z osobitnej matriky na ktoromkoľvek matričnom úrade v SR</v>
      </c>
      <c r="I100" s="224" t="str">
        <f>VLOOKUP(G100,'[1]ImP_ŽS7_Narodenie dieťaťa_2.0'!$B$2:$R$490,13,FALSE)</f>
        <v>Q1 2026</v>
      </c>
      <c r="J100" s="229" t="str">
        <f>VLOOKUP(G100,'[1]ImP_ŽS7_Narodenie dieťaťa_2.0'!$B$2:$R$490,15,FALSE)</f>
        <v>áno</v>
      </c>
      <c r="K100" s="233"/>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11"/>
      <c r="AM100" s="219" t="str">
        <f t="shared" si="6"/>
        <v/>
      </c>
      <c r="AN100" s="220" t="str">
        <f t="shared" si="6"/>
        <v/>
      </c>
      <c r="AO100" s="220" t="str">
        <f t="shared" si="6"/>
        <v/>
      </c>
      <c r="AP100" s="220" t="str">
        <f t="shared" si="6"/>
        <v/>
      </c>
      <c r="AQ100" s="220" t="str">
        <f t="shared" si="6"/>
        <v/>
      </c>
      <c r="AR100" s="220" t="str">
        <f t="shared" si="6"/>
        <v/>
      </c>
      <c r="AS100" s="220" t="str">
        <f t="shared" si="6"/>
        <v/>
      </c>
      <c r="AT100" s="220" t="str">
        <f t="shared" si="6"/>
        <v xml:space="preserve"> </v>
      </c>
      <c r="AU100" s="221" t="str">
        <f t="shared" si="6"/>
        <v/>
      </c>
    </row>
    <row r="101" spans="1:77" ht="28">
      <c r="A101" s="256"/>
      <c r="B101" s="254" t="s">
        <v>990</v>
      </c>
      <c r="C101" s="247"/>
      <c r="D101" s="254" t="s">
        <v>998</v>
      </c>
      <c r="E101" s="254" t="str">
        <f>VLOOKUP(G101,'[1]ImP_ŽS7_Narodenie dieťaťa_2.0'!$B$2:$R$490,2,FALSE)</f>
        <v>ŽS7_14_02 Rodný list - narodenie v zahraničí</v>
      </c>
      <c r="F101" s="247" t="str">
        <f>VLOOKUP(G101,'[1]ImP_ŽS7_Narodenie dieťaťa_2.0'!$B$2:$R$490,3,FALSE)</f>
        <v>MV SR</v>
      </c>
      <c r="G101" s="247" t="s">
        <v>562</v>
      </c>
      <c r="H101" s="197" t="str">
        <f>VLOOKUP(G101,'[1]ImP_ŽS7_Narodenie dieťaťa_2.0'!$B$2:$R$490,6,FALSE)</f>
        <v>Optimalizácia podania na osobitnú matriku s cieľom skrátiť čas vydania matričného dokladu - oznámenie o pridelení rodného čísla</v>
      </c>
      <c r="I101" s="224" t="str">
        <f>VLOOKUP(G101,'[1]ImP_ŽS7_Narodenie dieťaťa_2.0'!$B$2:$R$490,13,FALSE)</f>
        <v>Q1 2026</v>
      </c>
      <c r="J101" s="229" t="str">
        <f>VLOOKUP(G101,'[1]ImP_ŽS7_Narodenie dieťaťa_2.0'!$B$2:$R$490,15,FALSE)</f>
        <v>áno</v>
      </c>
      <c r="K101" s="233"/>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c r="AL101" s="211"/>
      <c r="AM101" s="219" t="str">
        <f t="shared" si="6"/>
        <v/>
      </c>
      <c r="AN101" s="220" t="str">
        <f t="shared" si="6"/>
        <v/>
      </c>
      <c r="AO101" s="220" t="str">
        <f t="shared" si="6"/>
        <v/>
      </c>
      <c r="AP101" s="220" t="str">
        <f t="shared" si="6"/>
        <v/>
      </c>
      <c r="AQ101" s="220" t="str">
        <f t="shared" si="6"/>
        <v/>
      </c>
      <c r="AR101" s="220" t="str">
        <f t="shared" si="6"/>
        <v/>
      </c>
      <c r="AS101" s="220" t="str">
        <f t="shared" si="6"/>
        <v/>
      </c>
      <c r="AT101" s="220" t="str">
        <f t="shared" si="6"/>
        <v xml:space="preserve"> </v>
      </c>
      <c r="AU101" s="221" t="str">
        <f t="shared" si="6"/>
        <v/>
      </c>
    </row>
    <row r="102" spans="1:77" ht="28">
      <c r="A102" s="256"/>
      <c r="B102" s="254"/>
      <c r="C102" s="247"/>
      <c r="D102" s="254"/>
      <c r="E102" s="254"/>
      <c r="F102" s="247" t="str">
        <f>VLOOKUP(G102,'[1]ImP_ŽS7_Narodenie dieťaťa_2.0'!$B$2:$R$490,3,FALSE)</f>
        <v>MV SR</v>
      </c>
      <c r="G102" s="247" t="s">
        <v>572</v>
      </c>
      <c r="H102" s="197" t="str">
        <f>VLOOKUP(G102,'[1]ImP_ŽS7_Narodenie dieťaťa_2.0'!$B$2:$R$490,6,FALSE)</f>
        <v>Optimalizácia podania na osobitnú matriku s cieľom skrátiť čas vydania matričného dokladu  - elektronizácia podkladov pre zaevidovanie narodenia v zahraničí</v>
      </c>
      <c r="I102" s="224" t="str">
        <f>VLOOKUP(G102,'[1]ImP_ŽS7_Narodenie dieťaťa_2.0'!$B$2:$R$490,13,FALSE)</f>
        <v>Q1 2026</v>
      </c>
      <c r="J102" s="229" t="str">
        <f>VLOOKUP(G102,'[1]ImP_ŽS7_Narodenie dieťaťa_2.0'!$B$2:$R$490,15,FALSE)</f>
        <v>áno</v>
      </c>
      <c r="K102" s="233"/>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c r="AL102" s="211"/>
      <c r="AM102" s="219" t="str">
        <f t="shared" si="6"/>
        <v/>
      </c>
      <c r="AN102" s="220" t="str">
        <f t="shared" si="6"/>
        <v/>
      </c>
      <c r="AO102" s="220" t="str">
        <f t="shared" si="6"/>
        <v/>
      </c>
      <c r="AP102" s="220" t="str">
        <f t="shared" si="6"/>
        <v/>
      </c>
      <c r="AQ102" s="220" t="str">
        <f t="shared" si="6"/>
        <v/>
      </c>
      <c r="AR102" s="220" t="str">
        <f t="shared" si="6"/>
        <v/>
      </c>
      <c r="AS102" s="220" t="str">
        <f t="shared" si="6"/>
        <v/>
      </c>
      <c r="AT102" s="220" t="str">
        <f t="shared" si="6"/>
        <v xml:space="preserve"> </v>
      </c>
      <c r="AU102" s="221" t="str">
        <f t="shared" si="6"/>
        <v/>
      </c>
    </row>
    <row r="103" spans="1:77" ht="28">
      <c r="A103" s="256"/>
      <c r="B103" s="254"/>
      <c r="C103" s="247"/>
      <c r="D103" s="254"/>
      <c r="E103" s="254"/>
      <c r="F103" s="247" t="str">
        <f>VLOOKUP(G103,'[1]ImP_ŽS7_Narodenie dieťaťa_2.0'!$B$2:$R$490,3,FALSE)</f>
        <v>MV SR</v>
      </c>
      <c r="G103" s="247" t="s">
        <v>577</v>
      </c>
      <c r="H103" s="197" t="str">
        <f>VLOOKUP(G103,'[1]ImP_ŽS7_Narodenie dieťaťa_2.0'!$B$2:$R$490,6,FALSE)</f>
        <v>Optimalizácia podania na osobitnú matriku s cieľom skrátiť čas vydania matričného dokladu  - technické vybavenie osobitnej matriky</v>
      </c>
      <c r="I103" s="224" t="str">
        <f>VLOOKUP(G103,'[1]ImP_ŽS7_Narodenie dieťaťa_2.0'!$B$2:$R$490,13,FALSE)</f>
        <v>Q1 2026</v>
      </c>
      <c r="J103" s="229" t="str">
        <f>VLOOKUP(G103,'[1]ImP_ŽS7_Narodenie dieťaťa_2.0'!$B$2:$R$490,15,FALSE)</f>
        <v>áno</v>
      </c>
      <c r="K103" s="233"/>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11"/>
      <c r="AM103" s="219" t="str">
        <f t="shared" si="6"/>
        <v/>
      </c>
      <c r="AN103" s="220" t="str">
        <f t="shared" si="6"/>
        <v/>
      </c>
      <c r="AO103" s="220" t="str">
        <f t="shared" si="6"/>
        <v/>
      </c>
      <c r="AP103" s="220" t="str">
        <f t="shared" si="6"/>
        <v/>
      </c>
      <c r="AQ103" s="220" t="str">
        <f t="shared" si="6"/>
        <v/>
      </c>
      <c r="AR103" s="220" t="str">
        <f t="shared" si="6"/>
        <v/>
      </c>
      <c r="AS103" s="220" t="str">
        <f t="shared" si="6"/>
        <v/>
      </c>
      <c r="AT103" s="220" t="str">
        <f t="shared" si="6"/>
        <v xml:space="preserve"> </v>
      </c>
      <c r="AU103" s="221" t="str">
        <f t="shared" si="6"/>
        <v/>
      </c>
    </row>
    <row r="104" spans="1:77">
      <c r="A104" s="256"/>
      <c r="B104" s="254" t="s">
        <v>990</v>
      </c>
      <c r="C104" s="247"/>
      <c r="D104" s="254" t="s">
        <v>984</v>
      </c>
      <c r="E104" s="254" t="s">
        <v>582</v>
      </c>
      <c r="F104" s="247" t="str">
        <f>VLOOKUP(G104,'[1]ImP_ŽS7_Narodenie dieťaťa_2.0'!$B$2:$R$490,3,FALSE)</f>
        <v xml:space="preserve">SP </v>
      </c>
      <c r="G104" s="247" t="s">
        <v>673</v>
      </c>
      <c r="H104" s="197" t="str">
        <f>VLOOKUP(G104,'[1]ImP_ŽS7_Narodenie dieťaťa_2.0'!$B$2:$R$490,6,FALSE)</f>
        <v>Automatizované zriadenie prístupu do portálu SP s využitím EID.  </v>
      </c>
      <c r="I104" s="224" t="str">
        <f>VLOOKUP(G104,'[1]ImP_ŽS7_Narodenie dieťaťa_2.0'!$B$2:$R$490,13,FALSE)</f>
        <v>Q1 2026</v>
      </c>
      <c r="J104" s="229" t="str">
        <f>VLOOKUP(G104,'[1]ImP_ŽS7_Narodenie dieťaťa_2.0'!$B$2:$R$490,15,FALSE)</f>
        <v>nie</v>
      </c>
      <c r="K104" s="233"/>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11"/>
      <c r="AM104" s="219" t="str">
        <f t="shared" si="6"/>
        <v/>
      </c>
      <c r="AN104" s="220" t="str">
        <f t="shared" si="6"/>
        <v/>
      </c>
      <c r="AO104" s="220" t="str">
        <f t="shared" si="6"/>
        <v/>
      </c>
      <c r="AP104" s="220" t="str">
        <f t="shared" si="6"/>
        <v/>
      </c>
      <c r="AQ104" s="220" t="str">
        <f t="shared" si="6"/>
        <v/>
      </c>
      <c r="AR104" s="220" t="str">
        <f t="shared" si="6"/>
        <v/>
      </c>
      <c r="AS104" s="220" t="str">
        <f t="shared" si="6"/>
        <v/>
      </c>
      <c r="AT104" s="220" t="str">
        <f t="shared" si="6"/>
        <v xml:space="preserve"> </v>
      </c>
      <c r="AU104" s="221" t="str">
        <f t="shared" si="6"/>
        <v/>
      </c>
    </row>
    <row r="105" spans="1:77">
      <c r="A105" s="256"/>
      <c r="B105" s="254"/>
      <c r="C105" s="247"/>
      <c r="D105" s="254"/>
      <c r="E105" s="254"/>
      <c r="F105" s="247" t="str">
        <f>VLOOKUP(G105,'[1]ImP_ŽS7_Narodenie dieťaťa_2.0'!$B$2:$R$490,3,FALSE)</f>
        <v xml:space="preserve">SP </v>
      </c>
      <c r="G105" s="247" t="s">
        <v>682</v>
      </c>
      <c r="H105" s="197" t="str">
        <f>VLOOKUP(G105,'[1]ImP_ŽS7_Narodenie dieťaťa_2.0'!$B$2:$R$490,6,FALSE)</f>
        <v>Redesign ŠP SP</v>
      </c>
      <c r="I105" s="224" t="str">
        <f>VLOOKUP(G105,'[1]ImP_ŽS7_Narodenie dieťaťa_2.0'!$B$2:$R$490,13,FALSE)</f>
        <v>Q1 2026</v>
      </c>
      <c r="J105" s="229" t="str">
        <f>VLOOKUP(G105,'[1]ImP_ŽS7_Narodenie dieťaťa_2.0'!$B$2:$R$490,15,FALSE)</f>
        <v>nie</v>
      </c>
      <c r="K105" s="233"/>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11"/>
      <c r="AM105" s="219" t="str">
        <f t="shared" si="6"/>
        <v/>
      </c>
      <c r="AN105" s="220" t="str">
        <f t="shared" si="6"/>
        <v/>
      </c>
      <c r="AO105" s="220" t="str">
        <f t="shared" si="6"/>
        <v/>
      </c>
      <c r="AP105" s="220" t="str">
        <f t="shared" si="6"/>
        <v/>
      </c>
      <c r="AQ105" s="220" t="str">
        <f t="shared" si="6"/>
        <v/>
      </c>
      <c r="AR105" s="220" t="str">
        <f t="shared" si="6"/>
        <v/>
      </c>
      <c r="AS105" s="220" t="str">
        <f t="shared" si="6"/>
        <v/>
      </c>
      <c r="AT105" s="220" t="str">
        <f t="shared" si="6"/>
        <v xml:space="preserve"> </v>
      </c>
      <c r="AU105" s="221" t="str">
        <f t="shared" si="6"/>
        <v/>
      </c>
    </row>
    <row r="106" spans="1:77">
      <c r="A106" s="256"/>
      <c r="B106" s="254"/>
      <c r="C106" s="247"/>
      <c r="D106" s="254"/>
      <c r="E106" s="254"/>
      <c r="F106" s="247" t="str">
        <f>VLOOKUP(G106,'[1]ImP_ŽS7_Narodenie dieťaťa_2.0'!$B$2:$R$490,3,FALSE)</f>
        <v xml:space="preserve">SP </v>
      </c>
      <c r="G106" s="247" t="s">
        <v>689</v>
      </c>
      <c r="H106" s="197" t="str">
        <f>VLOOKUP(G106,'[1]ImP_ŽS7_Narodenie dieťaťa_2.0'!$B$2:$R$490,6,FALSE)</f>
        <v>SP implementuje rezervačný systém, ktorý bude využívať multikanálový prístup.</v>
      </c>
      <c r="I106" s="224" t="str">
        <f>VLOOKUP(G106,'[1]ImP_ŽS7_Narodenie dieťaťa_2.0'!$B$2:$R$490,13,FALSE)</f>
        <v>Q1 2026</v>
      </c>
      <c r="J106" s="229" t="str">
        <f>VLOOKUP(G106,'[1]ImP_ŽS7_Narodenie dieťaťa_2.0'!$B$2:$R$490,15,FALSE)</f>
        <v>nie</v>
      </c>
      <c r="K106" s="233"/>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202"/>
      <c r="AL106" s="211"/>
      <c r="AM106" s="219" t="str">
        <f t="shared" si="6"/>
        <v/>
      </c>
      <c r="AN106" s="220" t="str">
        <f t="shared" si="6"/>
        <v/>
      </c>
      <c r="AO106" s="220" t="str">
        <f t="shared" si="6"/>
        <v/>
      </c>
      <c r="AP106" s="220" t="str">
        <f t="shared" si="6"/>
        <v/>
      </c>
      <c r="AQ106" s="220" t="str">
        <f t="shared" si="6"/>
        <v/>
      </c>
      <c r="AR106" s="220" t="str">
        <f t="shared" si="6"/>
        <v/>
      </c>
      <c r="AS106" s="220" t="str">
        <f t="shared" si="6"/>
        <v/>
      </c>
      <c r="AT106" s="220" t="str">
        <f t="shared" si="6"/>
        <v xml:space="preserve"> </v>
      </c>
      <c r="AU106" s="221" t="str">
        <f t="shared" si="6"/>
        <v/>
      </c>
    </row>
    <row r="107" spans="1:77">
      <c r="A107" s="256"/>
      <c r="B107" s="254"/>
      <c r="C107" s="247"/>
      <c r="D107" s="254"/>
      <c r="E107" s="254"/>
      <c r="F107" s="247" t="str">
        <f>VLOOKUP(G107,'[1]ImP_ŽS7_Narodenie dieťaťa_2.0'!$B$2:$R$490,3,FALSE)</f>
        <v xml:space="preserve">SP </v>
      </c>
      <c r="G107" s="247" t="s">
        <v>695</v>
      </c>
      <c r="H107" s="197" t="str">
        <f>VLOOKUP(G107,'[1]ImP_ŽS7_Narodenie dieťaťa_2.0'!$B$2:$R$490,6,FALSE)</f>
        <v>SP implementuje  vyvolávací systém, ktorý bude využívať multikanálový prístup</v>
      </c>
      <c r="I107" s="224" t="str">
        <f>VLOOKUP(G107,'[1]ImP_ŽS7_Narodenie dieťaťa_2.0'!$B$2:$R$490,13,FALSE)</f>
        <v>Q1 2026</v>
      </c>
      <c r="J107" s="229" t="str">
        <f>VLOOKUP(G107,'[1]ImP_ŽS7_Narodenie dieťaťa_2.0'!$B$2:$R$490,15,FALSE)</f>
        <v>nie</v>
      </c>
      <c r="K107" s="233"/>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2"/>
      <c r="AL107" s="211"/>
      <c r="AM107" s="219" t="str">
        <f t="shared" si="6"/>
        <v/>
      </c>
      <c r="AN107" s="220" t="str">
        <f t="shared" si="6"/>
        <v/>
      </c>
      <c r="AO107" s="220" t="str">
        <f t="shared" si="6"/>
        <v/>
      </c>
      <c r="AP107" s="220" t="str">
        <f t="shared" si="6"/>
        <v/>
      </c>
      <c r="AQ107" s="220" t="str">
        <f t="shared" si="6"/>
        <v/>
      </c>
      <c r="AR107" s="220" t="str">
        <f t="shared" si="6"/>
        <v/>
      </c>
      <c r="AS107" s="220" t="str">
        <f t="shared" si="6"/>
        <v/>
      </c>
      <c r="AT107" s="220" t="str">
        <f t="shared" si="6"/>
        <v xml:space="preserve"> </v>
      </c>
      <c r="AU107" s="221" t="str">
        <f t="shared" si="6"/>
        <v/>
      </c>
    </row>
    <row r="108" spans="1:77" ht="28">
      <c r="A108" s="256"/>
      <c r="B108" s="247" t="s">
        <v>990</v>
      </c>
      <c r="C108" s="247"/>
      <c r="D108" s="247" t="s">
        <v>984</v>
      </c>
      <c r="E108" s="247" t="str">
        <f>VLOOKUP(G108,'[1]ImP_ŽS7_Narodenie dieťaťa_2.0'!$B$2:$R$490,2,FALSE)</f>
        <v>ŽS7_Prierezové</v>
      </c>
      <c r="F108" s="247" t="str">
        <f>VLOOKUP(G108,'[1]ImP_ŽS7_Narodenie dieťaťa_2.0'!$B$2:$R$490,3,FALSE)</f>
        <v>MV SR</v>
      </c>
      <c r="G108" s="247" t="s">
        <v>639</v>
      </c>
      <c r="H108" s="197" t="str">
        <f>VLOOKUP(G108,'[1]ImP_ŽS7_Narodenie dieťaťa_2.0'!$B$2:$R$490,6,FALSE)</f>
        <v>Pridanie možnosti odpovedať žiadateľovi na podanie žiadosti ku ktorej nebolo podaný súhlas druhej dotknutej osoby</v>
      </c>
      <c r="I108" s="224" t="str">
        <f>VLOOKUP(G108,'[1]ImP_ŽS7_Narodenie dieťaťa_2.0'!$B$2:$R$490,13,FALSE)</f>
        <v>Q1 2026</v>
      </c>
      <c r="J108" s="229" t="str">
        <f>VLOOKUP(G108,'[1]ImP_ŽS7_Narodenie dieťaťa_2.0'!$B$2:$R$490,15,FALSE)</f>
        <v>áno</v>
      </c>
      <c r="K108" s="233"/>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11"/>
      <c r="AM108" s="219" t="str">
        <f t="shared" si="6"/>
        <v/>
      </c>
      <c r="AN108" s="220" t="str">
        <f t="shared" si="6"/>
        <v/>
      </c>
      <c r="AO108" s="220" t="str">
        <f t="shared" si="6"/>
        <v/>
      </c>
      <c r="AP108" s="220" t="str">
        <f t="shared" si="6"/>
        <v/>
      </c>
      <c r="AQ108" s="220" t="str">
        <f t="shared" si="6"/>
        <v/>
      </c>
      <c r="AR108" s="220" t="str">
        <f t="shared" si="6"/>
        <v/>
      </c>
      <c r="AS108" s="220" t="str">
        <f t="shared" si="6"/>
        <v/>
      </c>
      <c r="AT108" s="220" t="str">
        <f t="shared" si="6"/>
        <v xml:space="preserve"> </v>
      </c>
      <c r="AU108" s="221" t="str">
        <f t="shared" si="6"/>
        <v/>
      </c>
    </row>
    <row r="109" spans="1:77" ht="14.5" thickBot="1">
      <c r="A109" s="257"/>
      <c r="B109" s="200" t="s">
        <v>999</v>
      </c>
      <c r="C109" s="200"/>
      <c r="D109" s="251" t="s">
        <v>984</v>
      </c>
      <c r="E109" s="251" t="str">
        <f>VLOOKUP(G109,'[1]ImP_ŽS7_Narodenie dieťaťa_2.0'!$B$2:$R$490,2,FALSE)</f>
        <v>ŽS7_Prierezové</v>
      </c>
      <c r="F109" s="251" t="str">
        <f>VLOOKUP(G109,'[1]ImP_ŽS7_Narodenie dieťaťa_2.0'!$B$2:$R$490,3,FALSE)</f>
        <v>NCZI</v>
      </c>
      <c r="G109" s="251" t="s">
        <v>643</v>
      </c>
      <c r="H109" s="200" t="str">
        <f>VLOOKUP(G109,'[1]ImP_ŽS7_Narodenie dieťaťa_2.0'!$B$2:$R$490,6,FALSE)</f>
        <v>Poskytnutie papierového odpisu lekárom z eZdravie</v>
      </c>
      <c r="I109" s="230" t="str">
        <f>VLOOKUP(G109,'[1]ImP_ŽS7_Narodenie dieťaťa_2.0'!$B$2:$R$490,13,FALSE)</f>
        <v>Q4 2025</v>
      </c>
      <c r="J109" s="231" t="str">
        <f>VLOOKUP(G109,'[1]ImP_ŽS7_Narodenie dieťaťa_2.0'!$B$2:$R$490,15,FALSE)</f>
        <v>áno</v>
      </c>
      <c r="K109" s="234"/>
      <c r="L109" s="204"/>
      <c r="M109" s="204"/>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12"/>
      <c r="AM109" s="219" t="str">
        <f t="shared" si="6"/>
        <v/>
      </c>
      <c r="AN109" s="220" t="str">
        <f t="shared" si="6"/>
        <v/>
      </c>
      <c r="AO109" s="220" t="str">
        <f t="shared" si="6"/>
        <v/>
      </c>
      <c r="AP109" s="220" t="str">
        <f t="shared" si="6"/>
        <v/>
      </c>
      <c r="AQ109" s="220" t="str">
        <f t="shared" si="6"/>
        <v/>
      </c>
      <c r="AR109" s="220" t="str">
        <f t="shared" si="6"/>
        <v/>
      </c>
      <c r="AS109" s="220" t="str">
        <f t="shared" si="6"/>
        <v xml:space="preserve"> </v>
      </c>
      <c r="AT109" s="220" t="str">
        <f t="shared" si="6"/>
        <v/>
      </c>
      <c r="AU109" s="221" t="str">
        <f t="shared" si="6"/>
        <v/>
      </c>
    </row>
    <row r="110" spans="1:77" ht="33" customHeight="1" thickBot="1">
      <c r="A110" s="255" t="s">
        <v>1000</v>
      </c>
      <c r="B110" s="194" t="s">
        <v>1001</v>
      </c>
      <c r="C110" s="194"/>
      <c r="D110" s="252" t="s">
        <v>984</v>
      </c>
      <c r="E110" s="252" t="str">
        <f>VLOOKUP(G110,'[1]ImP_ŽS7_Narodenie dieťaťa_2.0'!$B$2:$R$490,2,FALSE)</f>
        <v>ŽS7_Prierezové</v>
      </c>
      <c r="F110" s="252" t="str">
        <f>VLOOKUP(G110,'[1]ImP_ŽS7_Narodenie dieťaťa_2.0'!$B$2:$R$490,3,FALSE)</f>
        <v xml:space="preserve">SP </v>
      </c>
      <c r="G110" s="252" t="s">
        <v>659</v>
      </c>
      <c r="H110" s="194" t="str">
        <f>VLOOKUP(G110,'[1]ImP_ŽS7_Narodenie dieťaťa_2.0'!$B$2:$R$490,6,FALSE)</f>
        <v xml:space="preserve"> Príprava systémov na možnosť zasielanie informácií z procesu - EVENTY (technické) - Orchestrácia ŽS</v>
      </c>
      <c r="I110" s="195" t="str">
        <f>VLOOKUP(G110,'[1]ImP_ŽS7_Narodenie dieťaťa_2.0'!$B$2:$R$490,13,FALSE)</f>
        <v>Q1 2026</v>
      </c>
      <c r="J110" s="228" t="str">
        <f>VLOOKUP(G110,'[1]ImP_ŽS7_Narodenie dieťaťa_2.0'!$B$2:$R$490,15,FALSE)</f>
        <v>nie</v>
      </c>
      <c r="K110" s="244"/>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6"/>
      <c r="AM110" s="219" t="str">
        <f t="shared" si="6"/>
        <v/>
      </c>
      <c r="AN110" s="220" t="str">
        <f t="shared" si="6"/>
        <v/>
      </c>
      <c r="AO110" s="220" t="str">
        <f t="shared" si="6"/>
        <v/>
      </c>
      <c r="AP110" s="220" t="str">
        <f t="shared" si="6"/>
        <v/>
      </c>
      <c r="AQ110" s="220" t="str">
        <f t="shared" si="6"/>
        <v/>
      </c>
      <c r="AR110" s="220" t="str">
        <f t="shared" si="6"/>
        <v/>
      </c>
      <c r="AS110" s="220" t="str">
        <f t="shared" si="6"/>
        <v/>
      </c>
      <c r="AT110" s="220" t="str">
        <f t="shared" si="6"/>
        <v xml:space="preserve"> </v>
      </c>
      <c r="AU110" s="221" t="str">
        <f t="shared" si="6"/>
        <v/>
      </c>
    </row>
    <row r="111" spans="1:77" ht="16.5" customHeight="1">
      <c r="A111" s="256"/>
      <c r="B111" s="254" t="s">
        <v>1001</v>
      </c>
      <c r="C111" s="247"/>
      <c r="D111" s="254" t="s">
        <v>969</v>
      </c>
      <c r="E111" s="254" t="str">
        <f>VLOOKUP(G111,'[1]ImP_ŽS7_Narodenie dieťaťa_2.0'!$B$2:$R$490,2,FALSE)</f>
        <v>ŽS7_02 Prerušenie tehotenstva</v>
      </c>
      <c r="F111" s="247" t="str">
        <f>VLOOKUP(G111,'[1]ImP_ŽS7_Narodenie dieťaťa_2.0'!$B$2:$R$490,3,FALSE)</f>
        <v xml:space="preserve">SP </v>
      </c>
      <c r="G111" s="247" t="s">
        <v>73</v>
      </c>
      <c r="H111" s="197" t="str">
        <f>VLOOKUP(G111,'[1]ImP_ŽS7_Narodenie dieťaťa_2.0'!$B$2:$R$490,6,FALSE)</f>
        <v>Notifikácia poistenca o ukončení dávky z dôvodu prerušenia tehotenstva</v>
      </c>
      <c r="I111" s="224" t="str">
        <f>VLOOKUP(G111,'[1]ImP_ŽS7_Narodenie dieťaťa_2.0'!$B$2:$R$490,13,FALSE)</f>
        <v>Q1 2026</v>
      </c>
      <c r="J111" s="229" t="str">
        <f>VLOOKUP(G111,'[1]ImP_ŽS7_Narodenie dieťaťa_2.0'!$B$2:$R$490,15,FALSE)</f>
        <v>nie</v>
      </c>
      <c r="K111" s="232"/>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c r="AI111" s="201"/>
      <c r="AJ111" s="201"/>
      <c r="AK111" s="201"/>
      <c r="AL111" s="210"/>
      <c r="AM111" s="219" t="str">
        <f t="shared" si="6"/>
        <v/>
      </c>
      <c r="AN111" s="220" t="str">
        <f t="shared" si="6"/>
        <v/>
      </c>
      <c r="AO111" s="220" t="str">
        <f t="shared" si="6"/>
        <v/>
      </c>
      <c r="AP111" s="220" t="str">
        <f t="shared" si="6"/>
        <v/>
      </c>
      <c r="AQ111" s="220" t="str">
        <f t="shared" si="6"/>
        <v/>
      </c>
      <c r="AR111" s="220" t="str">
        <f t="shared" si="6"/>
        <v/>
      </c>
      <c r="AS111" s="220" t="str">
        <f t="shared" si="6"/>
        <v/>
      </c>
      <c r="AT111" s="220" t="str">
        <f t="shared" si="6"/>
        <v xml:space="preserve"> </v>
      </c>
      <c r="AU111" s="221" t="str">
        <f t="shared" si="6"/>
        <v/>
      </c>
    </row>
    <row r="112" spans="1:77" s="102" customFormat="1">
      <c r="A112" s="256"/>
      <c r="B112" s="254"/>
      <c r="C112" s="206"/>
      <c r="D112" s="254"/>
      <c r="E112" s="254"/>
      <c r="F112" s="247" t="str">
        <f>VLOOKUP(G112,'[1]ImP_ŽS7_Narodenie dieťaťa_2.0'!$B$2:$R$490,3,FALSE)</f>
        <v>SP</v>
      </c>
      <c r="G112" s="247" t="s">
        <v>81</v>
      </c>
      <c r="H112" s="197" t="str">
        <f>VLOOKUP(G112,'[1]ImP_ŽS7_Narodenie dieťaťa_2.0'!$B$2:$R$490,6,FALSE)</f>
        <v>Príprava systémov na možnosť informovať občana o zmenách v rámci konania</v>
      </c>
      <c r="I112" s="224" t="str">
        <f>VLOOKUP(G112,'[1]ImP_ŽS7_Narodenie dieťaťa_2.0'!$B$2:$R$490,13,FALSE)</f>
        <v>Q1 2026</v>
      </c>
      <c r="J112" s="229" t="str">
        <f>VLOOKUP(G112,'[1]ImP_ŽS7_Narodenie dieťaťa_2.0'!$B$2:$R$490,15,FALSE)</f>
        <v>áno</v>
      </c>
      <c r="K112" s="239"/>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16"/>
      <c r="AM112" s="219" t="str">
        <f t="shared" si="6"/>
        <v/>
      </c>
      <c r="AN112" s="220" t="str">
        <f t="shared" si="6"/>
        <v/>
      </c>
      <c r="AO112" s="220" t="str">
        <f t="shared" si="6"/>
        <v/>
      </c>
      <c r="AP112" s="220" t="str">
        <f t="shared" si="6"/>
        <v/>
      </c>
      <c r="AQ112" s="220" t="str">
        <f t="shared" si="6"/>
        <v/>
      </c>
      <c r="AR112" s="220" t="str">
        <f t="shared" si="6"/>
        <v/>
      </c>
      <c r="AS112" s="220" t="str">
        <f t="shared" si="6"/>
        <v/>
      </c>
      <c r="AT112" s="220" t="str">
        <f t="shared" si="6"/>
        <v xml:space="preserve"> </v>
      </c>
      <c r="AU112" s="221" t="str">
        <f t="shared" si="6"/>
        <v/>
      </c>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65"/>
      <c r="BU112" s="65"/>
      <c r="BV112" s="65"/>
      <c r="BW112" s="65"/>
      <c r="BX112" s="65"/>
      <c r="BY112" s="65"/>
    </row>
    <row r="113" spans="1:47">
      <c r="A113" s="256"/>
      <c r="B113" s="254"/>
      <c r="C113" s="247"/>
      <c r="D113" s="254"/>
      <c r="E113" s="254"/>
      <c r="F113" s="247" t="str">
        <f>VLOOKUP(G113,'[1]ImP_ŽS7_Narodenie dieťaťa_2.0'!$B$2:$R$490,3,FALSE)</f>
        <v xml:space="preserve">SP </v>
      </c>
      <c r="G113" s="247" t="s">
        <v>88</v>
      </c>
      <c r="H113" s="197" t="str">
        <f>VLOOKUP(G113,'[1]ImP_ŽS7_Narodenie dieťaťa_2.0'!$B$2:$R$490,6,FALSE)</f>
        <v>Zasielanie správ z portálu SP o zmene stavu v konaní o dávke</v>
      </c>
      <c r="I113" s="224" t="str">
        <f>VLOOKUP(G113,'[1]ImP_ŽS7_Narodenie dieťaťa_2.0'!$B$2:$R$490,13,FALSE)</f>
        <v>Q1 2026</v>
      </c>
      <c r="J113" s="229" t="str">
        <f>VLOOKUP(G113,'[1]ImP_ŽS7_Narodenie dieťaťa_2.0'!$B$2:$R$490,15,FALSE)</f>
        <v>nie</v>
      </c>
      <c r="K113" s="233"/>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11"/>
      <c r="AM113" s="219" t="str">
        <f t="shared" si="6"/>
        <v/>
      </c>
      <c r="AN113" s="220" t="str">
        <f t="shared" si="6"/>
        <v/>
      </c>
      <c r="AO113" s="220" t="str">
        <f t="shared" si="6"/>
        <v/>
      </c>
      <c r="AP113" s="220" t="str">
        <f t="shared" si="6"/>
        <v/>
      </c>
      <c r="AQ113" s="220" t="str">
        <f t="shared" si="6"/>
        <v/>
      </c>
      <c r="AR113" s="220" t="str">
        <f t="shared" si="6"/>
        <v/>
      </c>
      <c r="AS113" s="220" t="str">
        <f t="shared" si="6"/>
        <v/>
      </c>
      <c r="AT113" s="220" t="str">
        <f t="shared" si="6"/>
        <v xml:space="preserve"> </v>
      </c>
      <c r="AU113" s="221" t="str">
        <f t="shared" si="6"/>
        <v/>
      </c>
    </row>
    <row r="114" spans="1:47">
      <c r="A114" s="256"/>
      <c r="B114" s="254" t="s">
        <v>1001</v>
      </c>
      <c r="C114" s="247"/>
      <c r="D114" s="254" t="s">
        <v>964</v>
      </c>
      <c r="E114" s="254" t="str">
        <f>VLOOKUP(G114,'[1]ImP_ŽS7_Narodenie dieťaťa_2.0'!$B$2:$R$490,2,FALSE)</f>
        <v>ŽS7_05 Žiadosť o tehotenské</v>
      </c>
      <c r="F114" s="247" t="str">
        <f>VLOOKUP(G114,'[1]ImP_ŽS7_Narodenie dieťaťa_2.0'!$B$2:$R$490,3,FALSE)</f>
        <v xml:space="preserve">SP </v>
      </c>
      <c r="G114" s="247" t="s">
        <v>216</v>
      </c>
      <c r="H114" s="197" t="str">
        <f>VLOOKUP(G114,'[1]ImP_ŽS7_Narodenie dieťaťa_2.0'!$B$2:$R$490,6,FALSE)</f>
        <v>Notifikácia poistenca pri zmene stavu konania o dávke</v>
      </c>
      <c r="I114" s="224" t="str">
        <f>VLOOKUP(G114,'[1]ImP_ŽS7_Narodenie dieťaťa_2.0'!$B$2:$R$490,13,FALSE)</f>
        <v>Q1 2026</v>
      </c>
      <c r="J114" s="229" t="str">
        <f>VLOOKUP(G114,'[1]ImP_ŽS7_Narodenie dieťaťa_2.0'!$B$2:$R$490,15,FALSE)</f>
        <v>nie</v>
      </c>
      <c r="K114" s="233"/>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202"/>
      <c r="AL114" s="211"/>
      <c r="AM114" s="219" t="str">
        <f t="shared" si="6"/>
        <v/>
      </c>
      <c r="AN114" s="220" t="str">
        <f t="shared" si="6"/>
        <v/>
      </c>
      <c r="AO114" s="220" t="str">
        <f t="shared" si="6"/>
        <v/>
      </c>
      <c r="AP114" s="220" t="str">
        <f t="shared" si="6"/>
        <v/>
      </c>
      <c r="AQ114" s="220" t="str">
        <f t="shared" si="6"/>
        <v/>
      </c>
      <c r="AR114" s="220" t="str">
        <f t="shared" si="6"/>
        <v/>
      </c>
      <c r="AS114" s="220" t="str">
        <f t="shared" si="6"/>
        <v/>
      </c>
      <c r="AT114" s="220" t="str">
        <f t="shared" si="6"/>
        <v xml:space="preserve"> </v>
      </c>
      <c r="AU114" s="221" t="str">
        <f t="shared" si="6"/>
        <v/>
      </c>
    </row>
    <row r="115" spans="1:47" ht="28">
      <c r="A115" s="256"/>
      <c r="B115" s="254"/>
      <c r="C115" s="247"/>
      <c r="D115" s="254"/>
      <c r="E115" s="254"/>
      <c r="F115" s="247" t="str">
        <f>VLOOKUP(G115,'[1]ImP_ŽS7_Narodenie dieťaťa_2.0'!$B$2:$R$490,3,FALSE)</f>
        <v xml:space="preserve">SP </v>
      </c>
      <c r="G115" s="247" t="s">
        <v>222</v>
      </c>
      <c r="H115" s="197" t="str">
        <f>VLOOKUP(G115,'[1]ImP_ŽS7_Narodenie dieťaťa_2.0'!$B$2:$R$490,6,FALSE)</f>
        <v>Príprava systémov na možnosť informovať občana o zmenách v rámci konania o dávke tehotenské</v>
      </c>
      <c r="I115" s="224" t="str">
        <f>VLOOKUP(G115,'[1]ImP_ŽS7_Narodenie dieťaťa_2.0'!$B$2:$R$490,13,FALSE)</f>
        <v>Q1 2026</v>
      </c>
      <c r="J115" s="229" t="str">
        <f>VLOOKUP(G115,'[1]ImP_ŽS7_Narodenie dieťaťa_2.0'!$B$2:$R$490,15,FALSE)</f>
        <v>áno</v>
      </c>
      <c r="K115" s="233"/>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202"/>
      <c r="AI115" s="202"/>
      <c r="AJ115" s="202"/>
      <c r="AK115" s="202"/>
      <c r="AL115" s="211"/>
      <c r="AM115" s="219" t="str">
        <f t="shared" si="6"/>
        <v/>
      </c>
      <c r="AN115" s="220" t="str">
        <f t="shared" si="6"/>
        <v/>
      </c>
      <c r="AO115" s="220" t="str">
        <f t="shared" si="6"/>
        <v/>
      </c>
      <c r="AP115" s="220" t="str">
        <f t="shared" si="6"/>
        <v/>
      </c>
      <c r="AQ115" s="220" t="str">
        <f t="shared" si="6"/>
        <v/>
      </c>
      <c r="AR115" s="220" t="str">
        <f t="shared" si="6"/>
        <v/>
      </c>
      <c r="AS115" s="220" t="str">
        <f t="shared" si="6"/>
        <v/>
      </c>
      <c r="AT115" s="220" t="str">
        <f t="shared" si="6"/>
        <v xml:space="preserve"> </v>
      </c>
      <c r="AU115" s="221" t="str">
        <f t="shared" si="6"/>
        <v/>
      </c>
    </row>
    <row r="116" spans="1:47">
      <c r="A116" s="256"/>
      <c r="B116" s="254"/>
      <c r="C116" s="247"/>
      <c r="D116" s="254"/>
      <c r="E116" s="254"/>
      <c r="F116" s="247" t="str">
        <f>VLOOKUP(G116,'[1]ImP_ŽS7_Narodenie dieťaťa_2.0'!$B$2:$R$490,3,FALSE)</f>
        <v xml:space="preserve">SP </v>
      </c>
      <c r="G116" s="247" t="s">
        <v>225</v>
      </c>
      <c r="H116" s="197" t="str">
        <f>VLOOKUP(G116,'[1]ImP_ŽS7_Narodenie dieťaťa_2.0'!$B$2:$R$490,6,FALSE)</f>
        <v>Zasielanie správ z portálu SP o zmene stavu v konaní o dávke</v>
      </c>
      <c r="I116" s="224" t="str">
        <f>VLOOKUP(G116,'[1]ImP_ŽS7_Narodenie dieťaťa_2.0'!$B$2:$R$490,13,FALSE)</f>
        <v>Q1 2026</v>
      </c>
      <c r="J116" s="229" t="str">
        <f>VLOOKUP(G116,'[1]ImP_ŽS7_Narodenie dieťaťa_2.0'!$B$2:$R$490,15,FALSE)</f>
        <v>nie</v>
      </c>
      <c r="K116" s="233"/>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202"/>
      <c r="AJ116" s="202"/>
      <c r="AK116" s="202"/>
      <c r="AL116" s="211"/>
      <c r="AM116" s="219" t="str">
        <f t="shared" si="6"/>
        <v/>
      </c>
      <c r="AN116" s="220" t="str">
        <f t="shared" si="6"/>
        <v/>
      </c>
      <c r="AO116" s="220" t="str">
        <f t="shared" si="6"/>
        <v/>
      </c>
      <c r="AP116" s="220" t="str">
        <f t="shared" si="6"/>
        <v/>
      </c>
      <c r="AQ116" s="220" t="str">
        <f t="shared" si="6"/>
        <v/>
      </c>
      <c r="AR116" s="220" t="str">
        <f t="shared" si="6"/>
        <v/>
      </c>
      <c r="AS116" s="220" t="str">
        <f t="shared" si="6"/>
        <v/>
      </c>
      <c r="AT116" s="220" t="str">
        <f t="shared" si="6"/>
        <v xml:space="preserve"> </v>
      </c>
      <c r="AU116" s="221" t="str">
        <f t="shared" si="6"/>
        <v/>
      </c>
    </row>
    <row r="117" spans="1:47" ht="28">
      <c r="A117" s="256"/>
      <c r="B117" s="254"/>
      <c r="C117" s="247"/>
      <c r="D117" s="254"/>
      <c r="E117" s="254"/>
      <c r="F117" s="247" t="str">
        <f>VLOOKUP(G117,'[1]ImP_ŽS7_Narodenie dieťaťa_2.0'!$B$2:$R$490,3,FALSE)</f>
        <v xml:space="preserve">SP </v>
      </c>
      <c r="G117" s="247" t="s">
        <v>253</v>
      </c>
      <c r="H117" s="197" t="str">
        <f>VLOOKUP(G117,'[1]ImP_ŽS7_Narodenie dieťaťa_2.0'!$B$2:$R$490,6,FALSE)</f>
        <v>Príprava systémov na možnosť informovať občana o zmenách v rámci konania o vyrovnávacej  dávke</v>
      </c>
      <c r="I117" s="224" t="str">
        <f>VLOOKUP(G117,'[1]ImP_ŽS7_Narodenie dieťaťa_2.0'!$B$2:$R$490,13,FALSE)</f>
        <v>Q1 2026</v>
      </c>
      <c r="J117" s="229" t="str">
        <f>VLOOKUP(G117,'[1]ImP_ŽS7_Narodenie dieťaťa_2.0'!$B$2:$R$490,15,FALSE)</f>
        <v>áno</v>
      </c>
      <c r="K117" s="233"/>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202"/>
      <c r="AK117" s="202"/>
      <c r="AL117" s="211"/>
      <c r="AM117" s="219" t="str">
        <f t="shared" si="6"/>
        <v/>
      </c>
      <c r="AN117" s="220" t="str">
        <f t="shared" si="6"/>
        <v/>
      </c>
      <c r="AO117" s="220" t="str">
        <f t="shared" si="6"/>
        <v/>
      </c>
      <c r="AP117" s="220" t="str">
        <f t="shared" si="6"/>
        <v/>
      </c>
      <c r="AQ117" s="220" t="str">
        <f t="shared" si="6"/>
        <v/>
      </c>
      <c r="AR117" s="220" t="str">
        <f t="shared" si="6"/>
        <v/>
      </c>
      <c r="AS117" s="220" t="str">
        <f t="shared" si="6"/>
        <v/>
      </c>
      <c r="AT117" s="220" t="str">
        <f t="shared" si="6"/>
        <v xml:space="preserve"> </v>
      </c>
      <c r="AU117" s="221" t="str">
        <f t="shared" si="6"/>
        <v/>
      </c>
    </row>
    <row r="118" spans="1:47">
      <c r="A118" s="256"/>
      <c r="B118" s="254"/>
      <c r="C118" s="247"/>
      <c r="D118" s="254"/>
      <c r="E118" s="254"/>
      <c r="F118" s="247" t="str">
        <f>VLOOKUP(G118,'[1]ImP_ŽS7_Narodenie dieťaťa_2.0'!$B$2:$R$490,3,FALSE)</f>
        <v xml:space="preserve">SP </v>
      </c>
      <c r="G118" s="247" t="s">
        <v>256</v>
      </c>
      <c r="H118" s="197" t="str">
        <f>VLOOKUP(G118,'[1]ImP_ŽS7_Narodenie dieťaťa_2.0'!$B$2:$R$490,6,FALSE)</f>
        <v>Zasielanie správ z portálu SP o zmene stavu v konaní o dávke</v>
      </c>
      <c r="I118" s="224" t="str">
        <f>VLOOKUP(G118,'[1]ImP_ŽS7_Narodenie dieťaťa_2.0'!$B$2:$R$490,13,FALSE)</f>
        <v>Q1 2026</v>
      </c>
      <c r="J118" s="229" t="str">
        <f>VLOOKUP(G118,'[1]ImP_ŽS7_Narodenie dieťaťa_2.0'!$B$2:$R$490,15,FALSE)</f>
        <v>nie</v>
      </c>
      <c r="K118" s="233"/>
      <c r="L118" s="202"/>
      <c r="M118" s="202"/>
      <c r="N118" s="202"/>
      <c r="O118" s="202"/>
      <c r="P118" s="202"/>
      <c r="Q118" s="202"/>
      <c r="R118" s="202"/>
      <c r="S118" s="202"/>
      <c r="T118" s="202"/>
      <c r="U118" s="202"/>
      <c r="V118" s="202"/>
      <c r="W118" s="202"/>
      <c r="X118" s="202"/>
      <c r="Y118" s="202"/>
      <c r="Z118" s="202"/>
      <c r="AA118" s="202"/>
      <c r="AB118" s="202"/>
      <c r="AC118" s="202"/>
      <c r="AD118" s="202"/>
      <c r="AE118" s="202"/>
      <c r="AF118" s="202"/>
      <c r="AG118" s="202"/>
      <c r="AH118" s="202"/>
      <c r="AI118" s="202"/>
      <c r="AJ118" s="202"/>
      <c r="AK118" s="202"/>
      <c r="AL118" s="211"/>
      <c r="AM118" s="219" t="str">
        <f t="shared" si="6"/>
        <v/>
      </c>
      <c r="AN118" s="220" t="str">
        <f t="shared" si="6"/>
        <v/>
      </c>
      <c r="AO118" s="220" t="str">
        <f t="shared" si="6"/>
        <v/>
      </c>
      <c r="AP118" s="220" t="str">
        <f t="shared" si="6"/>
        <v/>
      </c>
      <c r="AQ118" s="220" t="str">
        <f t="shared" si="6"/>
        <v/>
      </c>
      <c r="AR118" s="220" t="str">
        <f t="shared" si="6"/>
        <v/>
      </c>
      <c r="AS118" s="220" t="str">
        <f t="shared" si="6"/>
        <v/>
      </c>
      <c r="AT118" s="220" t="str">
        <f t="shared" si="6"/>
        <v xml:space="preserve"> </v>
      </c>
      <c r="AU118" s="221" t="str">
        <f t="shared" si="6"/>
        <v/>
      </c>
    </row>
    <row r="119" spans="1:47">
      <c r="A119" s="256"/>
      <c r="B119" s="254" t="s">
        <v>1001</v>
      </c>
      <c r="C119" s="247"/>
      <c r="D119" s="254" t="s">
        <v>966</v>
      </c>
      <c r="E119" s="254" t="str">
        <f>VLOOKUP(G119,'[1]ImP_ŽS7_Narodenie dieťaťa_2.0'!$B$2:$R$490,2,FALSE)</f>
        <v>ŽS7_08 Žiadosť o materské - tehotná žena</v>
      </c>
      <c r="F119" s="247" t="str">
        <f>VLOOKUP(G119,'[1]ImP_ŽS7_Narodenie dieťaťa_2.0'!$B$2:$R$490,3,FALSE)</f>
        <v xml:space="preserve">SP </v>
      </c>
      <c r="G119" s="247" t="s">
        <v>315</v>
      </c>
      <c r="H119" s="197" t="str">
        <f>VLOOKUP(G119,'[1]ImP_ŽS7_Narodenie dieťaťa_2.0'!$B$2:$R$490,6,FALSE)</f>
        <v>Notifikácia poistenca pri zmene stavu konania o dávke</v>
      </c>
      <c r="I119" s="224" t="str">
        <f>VLOOKUP(G119,'[1]ImP_ŽS7_Narodenie dieťaťa_2.0'!$B$2:$R$490,13,FALSE)</f>
        <v>Q1 2026</v>
      </c>
      <c r="J119" s="229" t="str">
        <f>VLOOKUP(G119,'[1]ImP_ŽS7_Narodenie dieťaťa_2.0'!$B$2:$R$490,15,FALSE)</f>
        <v>nie</v>
      </c>
      <c r="K119" s="233"/>
      <c r="L119" s="202"/>
      <c r="M119" s="202"/>
      <c r="N119" s="202"/>
      <c r="O119" s="202"/>
      <c r="P119" s="202"/>
      <c r="Q119" s="202"/>
      <c r="R119" s="202"/>
      <c r="S119" s="202"/>
      <c r="T119" s="202"/>
      <c r="U119" s="202"/>
      <c r="V119" s="202"/>
      <c r="W119" s="202"/>
      <c r="X119" s="202"/>
      <c r="Y119" s="202"/>
      <c r="Z119" s="202"/>
      <c r="AA119" s="202"/>
      <c r="AB119" s="202"/>
      <c r="AC119" s="202"/>
      <c r="AD119" s="202"/>
      <c r="AE119" s="202"/>
      <c r="AF119" s="202"/>
      <c r="AG119" s="202"/>
      <c r="AH119" s="202"/>
      <c r="AI119" s="202"/>
      <c r="AJ119" s="202"/>
      <c r="AK119" s="202"/>
      <c r="AL119" s="211"/>
      <c r="AM119" s="219" t="str">
        <f t="shared" si="6"/>
        <v/>
      </c>
      <c r="AN119" s="220" t="str">
        <f t="shared" si="6"/>
        <v/>
      </c>
      <c r="AO119" s="220" t="str">
        <f t="shared" si="6"/>
        <v/>
      </c>
      <c r="AP119" s="220" t="str">
        <f t="shared" si="6"/>
        <v/>
      </c>
      <c r="AQ119" s="220" t="str">
        <f t="shared" si="6"/>
        <v/>
      </c>
      <c r="AR119" s="220" t="str">
        <f t="shared" si="6"/>
        <v/>
      </c>
      <c r="AS119" s="220" t="str">
        <f t="shared" si="6"/>
        <v/>
      </c>
      <c r="AT119" s="220" t="str">
        <f t="shared" si="6"/>
        <v xml:space="preserve"> </v>
      </c>
      <c r="AU119" s="221" t="str">
        <f t="shared" si="6"/>
        <v/>
      </c>
    </row>
    <row r="120" spans="1:47" ht="28">
      <c r="A120" s="256"/>
      <c r="B120" s="254"/>
      <c r="C120" s="247"/>
      <c r="D120" s="254"/>
      <c r="E120" s="254"/>
      <c r="F120" s="247" t="str">
        <f>VLOOKUP(G120,'[1]ImP_ŽS7_Narodenie dieťaťa_2.0'!$B$2:$R$490,3,FALSE)</f>
        <v xml:space="preserve">SP </v>
      </c>
      <c r="G120" s="247" t="s">
        <v>318</v>
      </c>
      <c r="H120" s="197" t="str">
        <f>VLOOKUP(G120,'[1]ImP_ŽS7_Narodenie dieťaťa_2.0'!$B$2:$R$490,6,FALSE)</f>
        <v>Príprava systémov na možnosť informovať občana o zmenách v rámci konania o dávke materské - tehotná žena</v>
      </c>
      <c r="I120" s="224" t="str">
        <f>VLOOKUP(G120,'[1]ImP_ŽS7_Narodenie dieťaťa_2.0'!$B$2:$R$490,13,FALSE)</f>
        <v>Q1 2026</v>
      </c>
      <c r="J120" s="229" t="str">
        <f>VLOOKUP(G120,'[1]ImP_ŽS7_Narodenie dieťaťa_2.0'!$B$2:$R$490,15,FALSE)</f>
        <v>áno</v>
      </c>
      <c r="K120" s="233"/>
      <c r="L120" s="202"/>
      <c r="M120" s="202"/>
      <c r="N120" s="202"/>
      <c r="O120" s="202"/>
      <c r="P120" s="202"/>
      <c r="Q120" s="202"/>
      <c r="R120" s="202"/>
      <c r="S120" s="202"/>
      <c r="T120" s="202"/>
      <c r="U120" s="202"/>
      <c r="V120" s="202"/>
      <c r="W120" s="202"/>
      <c r="X120" s="202"/>
      <c r="Y120" s="202"/>
      <c r="Z120" s="202"/>
      <c r="AA120" s="202"/>
      <c r="AB120" s="202"/>
      <c r="AC120" s="202"/>
      <c r="AD120" s="202"/>
      <c r="AE120" s="202"/>
      <c r="AF120" s="202"/>
      <c r="AG120" s="202"/>
      <c r="AH120" s="202"/>
      <c r="AI120" s="202"/>
      <c r="AJ120" s="202"/>
      <c r="AK120" s="202"/>
      <c r="AL120" s="211"/>
      <c r="AM120" s="219" t="str">
        <f t="shared" si="6"/>
        <v/>
      </c>
      <c r="AN120" s="220" t="str">
        <f t="shared" si="6"/>
        <v/>
      </c>
      <c r="AO120" s="220" t="str">
        <f t="shared" si="6"/>
        <v/>
      </c>
      <c r="AP120" s="220" t="str">
        <f t="shared" si="6"/>
        <v/>
      </c>
      <c r="AQ120" s="220" t="str">
        <f t="shared" si="6"/>
        <v/>
      </c>
      <c r="AR120" s="220" t="str">
        <f t="shared" si="6"/>
        <v/>
      </c>
      <c r="AS120" s="220" t="str">
        <f t="shared" si="6"/>
        <v/>
      </c>
      <c r="AT120" s="220" t="str">
        <f t="shared" si="6"/>
        <v xml:space="preserve"> </v>
      </c>
      <c r="AU120" s="221" t="str">
        <f t="shared" si="6"/>
        <v/>
      </c>
    </row>
    <row r="121" spans="1:47">
      <c r="A121" s="256"/>
      <c r="B121" s="254"/>
      <c r="C121" s="247"/>
      <c r="D121" s="254"/>
      <c r="E121" s="254"/>
      <c r="F121" s="247" t="str">
        <f>VLOOKUP(G121,'[1]ImP_ŽS7_Narodenie dieťaťa_2.0'!$B$2:$R$490,3,FALSE)</f>
        <v xml:space="preserve">SP </v>
      </c>
      <c r="G121" s="247" t="s">
        <v>321</v>
      </c>
      <c r="H121" s="197" t="str">
        <f>VLOOKUP(G121,'[1]ImP_ŽS7_Narodenie dieťaťa_2.0'!$B$2:$R$490,6,FALSE)</f>
        <v>Zasielanie správ z portálu SP o zmene stavu v konaní o dávke</v>
      </c>
      <c r="I121" s="224" t="str">
        <f>VLOOKUP(G121,'[1]ImP_ŽS7_Narodenie dieťaťa_2.0'!$B$2:$R$490,13,FALSE)</f>
        <v>Q1 2026</v>
      </c>
      <c r="J121" s="229" t="str">
        <f>VLOOKUP(G121,'[1]ImP_ŽS7_Narodenie dieťaťa_2.0'!$B$2:$R$490,15,FALSE)</f>
        <v>nie</v>
      </c>
      <c r="K121" s="233"/>
      <c r="L121" s="202"/>
      <c r="M121" s="202"/>
      <c r="N121" s="202"/>
      <c r="O121" s="202"/>
      <c r="P121" s="202"/>
      <c r="Q121" s="202"/>
      <c r="R121" s="202"/>
      <c r="S121" s="202"/>
      <c r="T121" s="202"/>
      <c r="U121" s="202"/>
      <c r="V121" s="202"/>
      <c r="W121" s="202"/>
      <c r="X121" s="202"/>
      <c r="Y121" s="202"/>
      <c r="Z121" s="202"/>
      <c r="AA121" s="202"/>
      <c r="AB121" s="202"/>
      <c r="AC121" s="202"/>
      <c r="AD121" s="202"/>
      <c r="AE121" s="202"/>
      <c r="AF121" s="202"/>
      <c r="AG121" s="202"/>
      <c r="AH121" s="202"/>
      <c r="AI121" s="202"/>
      <c r="AJ121" s="202"/>
      <c r="AK121" s="202"/>
      <c r="AL121" s="211"/>
      <c r="AM121" s="219" t="str">
        <f t="shared" si="6"/>
        <v/>
      </c>
      <c r="AN121" s="220" t="str">
        <f t="shared" si="6"/>
        <v/>
      </c>
      <c r="AO121" s="220" t="str">
        <f t="shared" si="6"/>
        <v/>
      </c>
      <c r="AP121" s="220" t="str">
        <f t="shared" si="6"/>
        <v/>
      </c>
      <c r="AQ121" s="220" t="str">
        <f t="shared" si="6"/>
        <v/>
      </c>
      <c r="AR121" s="220" t="str">
        <f t="shared" si="6"/>
        <v/>
      </c>
      <c r="AS121" s="220" t="str">
        <f t="shared" si="6"/>
        <v/>
      </c>
      <c r="AT121" s="220" t="str">
        <f t="shared" si="6"/>
        <v xml:space="preserve"> </v>
      </c>
      <c r="AU121" s="221" t="str">
        <f t="shared" si="6"/>
        <v/>
      </c>
    </row>
    <row r="122" spans="1:47" ht="28">
      <c r="A122" s="256"/>
      <c r="B122" s="254" t="s">
        <v>1001</v>
      </c>
      <c r="C122" s="247"/>
      <c r="D122" s="254" t="s">
        <v>975</v>
      </c>
      <c r="E122" s="254" t="str">
        <f>VLOOKUP(G122,'[1]ImP_ŽS7_Narodenie dieťaťa_2.0'!$B$2:$R$490,2,FALSE)</f>
        <v>ŽS7_10 Určenie otcovstva</v>
      </c>
      <c r="F122" s="247" t="str">
        <f>VLOOKUP(G122,'[1]ImP_ŽS7_Narodenie dieťaťa_2.0'!$B$2:$R$490,3,FALSE)</f>
        <v>MV SR</v>
      </c>
      <c r="G122" s="247" t="s">
        <v>352</v>
      </c>
      <c r="H122" s="197" t="str">
        <f>VLOOKUP(G122,'[1]ImP_ŽS7_Narodenie dieťaťa_2.0'!$B$2:$R$490,6,FALSE)</f>
        <v>Notifikácia druhého rodiča o potrebe potvrdiť "zápisnicu o určení otcovstva k nenarodenému dieťaťu</v>
      </c>
      <c r="I122" s="224" t="str">
        <f>VLOOKUP(G122,'[1]ImP_ŽS7_Narodenie dieťaťa_2.0'!$B$2:$R$490,13,FALSE)</f>
        <v>Q1 2026</v>
      </c>
      <c r="J122" s="229" t="str">
        <f>VLOOKUP(G122,'[1]ImP_ŽS7_Narodenie dieťaťa_2.0'!$B$2:$R$490,15,FALSE)</f>
        <v>áno</v>
      </c>
      <c r="K122" s="233"/>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2"/>
      <c r="AL122" s="211"/>
      <c r="AM122" s="219" t="str">
        <f t="shared" si="6"/>
        <v/>
      </c>
      <c r="AN122" s="220" t="str">
        <f t="shared" si="6"/>
        <v/>
      </c>
      <c r="AO122" s="220" t="str">
        <f t="shared" si="6"/>
        <v/>
      </c>
      <c r="AP122" s="220" t="str">
        <f t="shared" si="6"/>
        <v/>
      </c>
      <c r="AQ122" s="220" t="str">
        <f t="shared" si="6"/>
        <v/>
      </c>
      <c r="AR122" s="220" t="str">
        <f t="shared" si="6"/>
        <v/>
      </c>
      <c r="AS122" s="220" t="str">
        <f t="shared" si="6"/>
        <v/>
      </c>
      <c r="AT122" s="220" t="str">
        <f t="shared" si="6"/>
        <v xml:space="preserve"> </v>
      </c>
      <c r="AU122" s="221" t="str">
        <f t="shared" si="6"/>
        <v/>
      </c>
    </row>
    <row r="123" spans="1:47" ht="28">
      <c r="A123" s="256"/>
      <c r="B123" s="254"/>
      <c r="C123" s="247"/>
      <c r="D123" s="254"/>
      <c r="E123" s="254"/>
      <c r="F123" s="247" t="str">
        <f>VLOOKUP(G123,'[1]ImP_ŽS7_Narodenie dieťaťa_2.0'!$B$2:$R$490,3,FALSE)</f>
        <v>MV SR</v>
      </c>
      <c r="G123" s="247" t="s">
        <v>358</v>
      </c>
      <c r="H123" s="197" t="str">
        <f>VLOOKUP(G123,'[1]ImP_ŽS7_Narodenie dieťaťa_2.0'!$B$2:$R$490,6,FALSE)</f>
        <v>Notifikácia do eDESK ÚPVS druhého rodiča o potrebe potvrdiť "zápisnicu o určení otcovstva k nenarodenému dieťaťu</v>
      </c>
      <c r="I123" s="224" t="str">
        <f>VLOOKUP(G123,'[1]ImP_ŽS7_Narodenie dieťaťa_2.0'!$B$2:$R$490,13,FALSE)</f>
        <v>Q1 2026</v>
      </c>
      <c r="J123" s="229" t="str">
        <f>VLOOKUP(G123,'[1]ImP_ŽS7_Narodenie dieťaťa_2.0'!$B$2:$R$490,15,FALSE)</f>
        <v>áno</v>
      </c>
      <c r="K123" s="233"/>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202"/>
      <c r="AK123" s="202"/>
      <c r="AL123" s="211"/>
      <c r="AM123" s="219" t="str">
        <f t="shared" si="6"/>
        <v/>
      </c>
      <c r="AN123" s="220" t="str">
        <f t="shared" si="6"/>
        <v/>
      </c>
      <c r="AO123" s="220" t="str">
        <f t="shared" si="6"/>
        <v/>
      </c>
      <c r="AP123" s="220" t="str">
        <f t="shared" si="6"/>
        <v/>
      </c>
      <c r="AQ123" s="220" t="str">
        <f t="shared" si="6"/>
        <v/>
      </c>
      <c r="AR123" s="220" t="str">
        <f t="shared" si="6"/>
        <v/>
      </c>
      <c r="AS123" s="220" t="str">
        <f t="shared" si="6"/>
        <v/>
      </c>
      <c r="AT123" s="220" t="str">
        <f t="shared" si="6"/>
        <v xml:space="preserve"> </v>
      </c>
      <c r="AU123" s="221" t="str">
        <f t="shared" si="6"/>
        <v/>
      </c>
    </row>
    <row r="124" spans="1:47">
      <c r="A124" s="256"/>
      <c r="B124" s="254" t="s">
        <v>1001</v>
      </c>
      <c r="C124" s="247"/>
      <c r="D124" s="254" t="s">
        <v>976</v>
      </c>
      <c r="E124" s="254" t="str">
        <f>VLOOKUP(G124,'[1]ImP_ŽS7_Narodenie dieťaťa_2.0'!$B$2:$R$490,2,FALSE)</f>
        <v>ŽS7_12 Žiadosť o materské - iný poistenec</v>
      </c>
      <c r="F124" s="247" t="str">
        <f>VLOOKUP(G124,'[1]ImP_ŽS7_Narodenie dieťaťa_2.0'!$B$2:$R$490,3,FALSE)</f>
        <v xml:space="preserve">SP </v>
      </c>
      <c r="G124" s="247" t="s">
        <v>403</v>
      </c>
      <c r="H124" s="197" t="str">
        <f>VLOOKUP(G124,'[1]ImP_ŽS7_Narodenie dieťaťa_2.0'!$B$2:$R$490,6,FALSE)</f>
        <v>Notifikácia poistenca pri zmene stavu konania o dávke</v>
      </c>
      <c r="I124" s="224" t="str">
        <f>VLOOKUP(G124,'[1]ImP_ŽS7_Narodenie dieťaťa_2.0'!$B$2:$R$490,13,FALSE)</f>
        <v>Q1 2026</v>
      </c>
      <c r="J124" s="229" t="str">
        <f>VLOOKUP(G124,'[1]ImP_ŽS7_Narodenie dieťaťa_2.0'!$B$2:$R$490,15,FALSE)</f>
        <v>nie</v>
      </c>
      <c r="K124" s="233"/>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202"/>
      <c r="AK124" s="202"/>
      <c r="AL124" s="211"/>
      <c r="AM124" s="219" t="str">
        <f t="shared" ref="AM124:AU138" si="7">IF($I124=AM$2," ","")</f>
        <v/>
      </c>
      <c r="AN124" s="220" t="str">
        <f t="shared" si="7"/>
        <v/>
      </c>
      <c r="AO124" s="220" t="str">
        <f t="shared" si="7"/>
        <v/>
      </c>
      <c r="AP124" s="220" t="str">
        <f t="shared" si="7"/>
        <v/>
      </c>
      <c r="AQ124" s="220" t="str">
        <f t="shared" si="7"/>
        <v/>
      </c>
      <c r="AR124" s="220" t="str">
        <f t="shared" si="7"/>
        <v/>
      </c>
      <c r="AS124" s="220" t="str">
        <f t="shared" si="7"/>
        <v/>
      </c>
      <c r="AT124" s="220" t="str">
        <f t="shared" si="7"/>
        <v xml:space="preserve"> </v>
      </c>
      <c r="AU124" s="221" t="str">
        <f t="shared" si="7"/>
        <v/>
      </c>
    </row>
    <row r="125" spans="1:47" ht="28">
      <c r="A125" s="256"/>
      <c r="B125" s="254"/>
      <c r="C125" s="247"/>
      <c r="D125" s="254"/>
      <c r="E125" s="254"/>
      <c r="F125" s="247" t="str">
        <f>VLOOKUP(G125,'[1]ImP_ŽS7_Narodenie dieťaťa_2.0'!$B$2:$R$490,3,FALSE)</f>
        <v xml:space="preserve">SP </v>
      </c>
      <c r="G125" s="247" t="s">
        <v>406</v>
      </c>
      <c r="H125" s="197" t="str">
        <f>VLOOKUP(G125,'[1]ImP_ŽS7_Narodenie dieťaťa_2.0'!$B$2:$R$490,6,FALSE)</f>
        <v>Príprava systémov na možnosť informovať občana o zmenách v rámci konania o dávke materské - iný poistenec</v>
      </c>
      <c r="I125" s="224" t="str">
        <f>VLOOKUP(G125,'[1]ImP_ŽS7_Narodenie dieťaťa_2.0'!$B$2:$R$490,13,FALSE)</f>
        <v>Q1 2026</v>
      </c>
      <c r="J125" s="229" t="str">
        <f>VLOOKUP(G125,'[1]ImP_ŽS7_Narodenie dieťaťa_2.0'!$B$2:$R$490,15,FALSE)</f>
        <v>áno</v>
      </c>
      <c r="K125" s="233"/>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202"/>
      <c r="AK125" s="202"/>
      <c r="AL125" s="211"/>
      <c r="AM125" s="219" t="str">
        <f t="shared" si="7"/>
        <v/>
      </c>
      <c r="AN125" s="220" t="str">
        <f t="shared" si="7"/>
        <v/>
      </c>
      <c r="AO125" s="220" t="str">
        <f t="shared" si="7"/>
        <v/>
      </c>
      <c r="AP125" s="220" t="str">
        <f t="shared" si="7"/>
        <v/>
      </c>
      <c r="AQ125" s="220" t="str">
        <f t="shared" si="7"/>
        <v/>
      </c>
      <c r="AR125" s="220" t="str">
        <f t="shared" si="7"/>
        <v/>
      </c>
      <c r="AS125" s="220" t="str">
        <f t="shared" si="7"/>
        <v/>
      </c>
      <c r="AT125" s="220" t="str">
        <f t="shared" si="7"/>
        <v xml:space="preserve"> </v>
      </c>
      <c r="AU125" s="221" t="str">
        <f t="shared" si="7"/>
        <v/>
      </c>
    </row>
    <row r="126" spans="1:47">
      <c r="A126" s="256"/>
      <c r="B126" s="254"/>
      <c r="C126" s="247"/>
      <c r="D126" s="254"/>
      <c r="E126" s="254"/>
      <c r="F126" s="247" t="str">
        <f>VLOOKUP(G126,'[1]ImP_ŽS7_Narodenie dieťaťa_2.0'!$B$2:$R$490,3,FALSE)</f>
        <v xml:space="preserve">SP </v>
      </c>
      <c r="G126" s="247" t="s">
        <v>409</v>
      </c>
      <c r="H126" s="197" t="str">
        <f>VLOOKUP(G126,'[1]ImP_ŽS7_Narodenie dieťaťa_2.0'!$B$2:$R$490,6,FALSE)</f>
        <v>Zasielanie správ z portálu SP o zmene stavu v konaní o dávke</v>
      </c>
      <c r="I126" s="224" t="str">
        <f>VLOOKUP(G126,'[1]ImP_ŽS7_Narodenie dieťaťa_2.0'!$B$2:$R$490,13,FALSE)</f>
        <v>Q1 2026</v>
      </c>
      <c r="J126" s="229" t="str">
        <f>VLOOKUP(G126,'[1]ImP_ŽS7_Narodenie dieťaťa_2.0'!$B$2:$R$490,15,FALSE)</f>
        <v>nie</v>
      </c>
      <c r="K126" s="233"/>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11"/>
      <c r="AM126" s="219" t="str">
        <f t="shared" si="7"/>
        <v/>
      </c>
      <c r="AN126" s="220" t="str">
        <f t="shared" si="7"/>
        <v/>
      </c>
      <c r="AO126" s="220" t="str">
        <f t="shared" si="7"/>
        <v/>
      </c>
      <c r="AP126" s="220" t="str">
        <f t="shared" si="7"/>
        <v/>
      </c>
      <c r="AQ126" s="220" t="str">
        <f t="shared" si="7"/>
        <v/>
      </c>
      <c r="AR126" s="220" t="str">
        <f t="shared" si="7"/>
        <v/>
      </c>
      <c r="AS126" s="220" t="str">
        <f t="shared" si="7"/>
        <v/>
      </c>
      <c r="AT126" s="220" t="str">
        <f t="shared" si="7"/>
        <v xml:space="preserve"> </v>
      </c>
      <c r="AU126" s="221" t="str">
        <f t="shared" si="7"/>
        <v/>
      </c>
    </row>
    <row r="127" spans="1:47">
      <c r="A127" s="256"/>
      <c r="B127" s="254" t="s">
        <v>1001</v>
      </c>
      <c r="C127" s="247"/>
      <c r="D127" s="254" t="s">
        <v>979</v>
      </c>
      <c r="E127" s="254" t="str">
        <f>VLOOKUP(G127,'[1]ImP_ŽS7_Narodenie dieťaťa_2.0'!$B$2:$R$490,2,FALSE)</f>
        <v>ŽS7_13 Žiadosť o materské - otcovské</v>
      </c>
      <c r="F127" s="247" t="str">
        <f>VLOOKUP(G127,'[1]ImP_ŽS7_Narodenie dieťaťa_2.0'!$B$2:$R$490,3,FALSE)</f>
        <v xml:space="preserve">SP </v>
      </c>
      <c r="G127" s="247" t="s">
        <v>462</v>
      </c>
      <c r="H127" s="197" t="str">
        <f>VLOOKUP(G127,'[1]ImP_ŽS7_Narodenie dieťaťa_2.0'!$B$2:$R$490,6,FALSE)</f>
        <v>Notifikácia poistenca pri zmene stavu konania o dávke</v>
      </c>
      <c r="I127" s="224" t="str">
        <f>VLOOKUP(G127,'[1]ImP_ŽS7_Narodenie dieťaťa_2.0'!$B$2:$R$490,13,FALSE)</f>
        <v>Q1 2026</v>
      </c>
      <c r="J127" s="229" t="str">
        <f>VLOOKUP(G127,'[1]ImP_ŽS7_Narodenie dieťaťa_2.0'!$B$2:$R$490,15,FALSE)</f>
        <v>nie</v>
      </c>
      <c r="K127" s="233"/>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11"/>
      <c r="AM127" s="219" t="str">
        <f t="shared" si="7"/>
        <v/>
      </c>
      <c r="AN127" s="220" t="str">
        <f t="shared" si="7"/>
        <v/>
      </c>
      <c r="AO127" s="220" t="str">
        <f t="shared" si="7"/>
        <v/>
      </c>
      <c r="AP127" s="220" t="str">
        <f t="shared" si="7"/>
        <v/>
      </c>
      <c r="AQ127" s="220" t="str">
        <f t="shared" si="7"/>
        <v/>
      </c>
      <c r="AR127" s="220" t="str">
        <f t="shared" si="7"/>
        <v/>
      </c>
      <c r="AS127" s="220" t="str">
        <f t="shared" si="7"/>
        <v/>
      </c>
      <c r="AT127" s="220" t="str">
        <f t="shared" si="7"/>
        <v xml:space="preserve"> </v>
      </c>
      <c r="AU127" s="221" t="str">
        <f t="shared" si="7"/>
        <v/>
      </c>
    </row>
    <row r="128" spans="1:47" ht="28">
      <c r="A128" s="256"/>
      <c r="B128" s="254"/>
      <c r="C128" s="247"/>
      <c r="D128" s="254"/>
      <c r="E128" s="254"/>
      <c r="F128" s="247" t="str">
        <f>VLOOKUP(G128,'[1]ImP_ŽS7_Narodenie dieťaťa_2.0'!$B$2:$R$490,3,FALSE)</f>
        <v xml:space="preserve">SP </v>
      </c>
      <c r="G128" s="247" t="s">
        <v>464</v>
      </c>
      <c r="H128" s="197" t="str">
        <f>VLOOKUP(G128,'[1]ImP_ŽS7_Narodenie dieťaťa_2.0'!$B$2:$R$490,6,FALSE)</f>
        <v>Príprava systémov na možnosť informovať občana o zmenách v rámci konania o dávke materské - otcovské</v>
      </c>
      <c r="I128" s="224" t="str">
        <f>VLOOKUP(G128,'[1]ImP_ŽS7_Narodenie dieťaťa_2.0'!$B$2:$R$490,13,FALSE)</f>
        <v>Q1 2026</v>
      </c>
      <c r="J128" s="229" t="str">
        <f>VLOOKUP(G128,'[1]ImP_ŽS7_Narodenie dieťaťa_2.0'!$B$2:$R$490,15,FALSE)</f>
        <v>áno</v>
      </c>
      <c r="K128" s="233"/>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11"/>
      <c r="AM128" s="219" t="str">
        <f t="shared" si="7"/>
        <v/>
      </c>
      <c r="AN128" s="220" t="str">
        <f t="shared" si="7"/>
        <v/>
      </c>
      <c r="AO128" s="220" t="str">
        <f t="shared" si="7"/>
        <v/>
      </c>
      <c r="AP128" s="220" t="str">
        <f t="shared" si="7"/>
        <v/>
      </c>
      <c r="AQ128" s="220" t="str">
        <f t="shared" si="7"/>
        <v/>
      </c>
      <c r="AR128" s="220" t="str">
        <f t="shared" si="7"/>
        <v/>
      </c>
      <c r="AS128" s="220" t="str">
        <f t="shared" si="7"/>
        <v/>
      </c>
      <c r="AT128" s="220" t="str">
        <f t="shared" si="7"/>
        <v xml:space="preserve"> </v>
      </c>
      <c r="AU128" s="221" t="str">
        <f t="shared" si="7"/>
        <v/>
      </c>
    </row>
    <row r="129" spans="1:47">
      <c r="A129" s="256"/>
      <c r="B129" s="254"/>
      <c r="C129" s="247"/>
      <c r="D129" s="254"/>
      <c r="E129" s="254"/>
      <c r="F129" s="247" t="str">
        <f>VLOOKUP(G129,'[1]ImP_ŽS7_Narodenie dieťaťa_2.0'!$B$2:$R$490,3,FALSE)</f>
        <v xml:space="preserve">SP </v>
      </c>
      <c r="G129" s="247" t="s">
        <v>467</v>
      </c>
      <c r="H129" s="197" t="str">
        <f>VLOOKUP(G129,'[1]ImP_ŽS7_Narodenie dieťaťa_2.0'!$B$2:$R$490,6,FALSE)</f>
        <v>Zasielanie správ z portálu SP o zmene stavu v konaní o dávke</v>
      </c>
      <c r="I129" s="224" t="str">
        <f>VLOOKUP(G129,'[1]ImP_ŽS7_Narodenie dieťaťa_2.0'!$B$2:$R$490,13,FALSE)</f>
        <v>Q1 2026</v>
      </c>
      <c r="J129" s="229" t="str">
        <f>VLOOKUP(G129,'[1]ImP_ŽS7_Narodenie dieťaťa_2.0'!$B$2:$R$490,15,FALSE)</f>
        <v>nie</v>
      </c>
      <c r="K129" s="233"/>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11"/>
      <c r="AM129" s="219" t="str">
        <f t="shared" si="7"/>
        <v/>
      </c>
      <c r="AN129" s="220" t="str">
        <f t="shared" si="7"/>
        <v/>
      </c>
      <c r="AO129" s="220" t="str">
        <f t="shared" si="7"/>
        <v/>
      </c>
      <c r="AP129" s="220" t="str">
        <f t="shared" si="7"/>
        <v/>
      </c>
      <c r="AQ129" s="220" t="str">
        <f t="shared" si="7"/>
        <v/>
      </c>
      <c r="AR129" s="220" t="str">
        <f t="shared" si="7"/>
        <v/>
      </c>
      <c r="AS129" s="220" t="str">
        <f t="shared" si="7"/>
        <v/>
      </c>
      <c r="AT129" s="220" t="str">
        <f t="shared" si="7"/>
        <v xml:space="preserve"> </v>
      </c>
      <c r="AU129" s="221" t="str">
        <f t="shared" si="7"/>
        <v/>
      </c>
    </row>
    <row r="130" spans="1:47">
      <c r="A130" s="256"/>
      <c r="B130" s="254" t="s">
        <v>1001</v>
      </c>
      <c r="C130" s="247"/>
      <c r="D130" s="254" t="s">
        <v>981</v>
      </c>
      <c r="E130" s="254" t="str">
        <f>VLOOKUP(G130,'[1]ImP_ŽS7_Narodenie dieťaťa_2.0'!$B$2:$R$490,2,FALSE)</f>
        <v>ŽS7_14_01 Rodný list - narodenie v SR</v>
      </c>
      <c r="F130" s="247" t="str">
        <f>VLOOKUP(G130,'[1]ImP_ŽS7_Narodenie dieťaťa_2.0'!$B$2:$R$490,3,FALSE)</f>
        <v>MV SR</v>
      </c>
      <c r="G130" s="247" t="s">
        <v>493</v>
      </c>
      <c r="H130" s="197" t="str">
        <f>VLOOKUP(G130,'[1]ImP_ŽS7_Narodenie dieťaťa_2.0'!$B$2:$R$490,6,FALSE)</f>
        <v>Zaslanie rodného listu do elektronickej schránky mÚPVS</v>
      </c>
      <c r="I130" s="224" t="str">
        <f>VLOOKUP(G130,'[1]ImP_ŽS7_Narodenie dieťaťa_2.0'!$B$2:$R$490,13,FALSE)</f>
        <v>Q1 2026</v>
      </c>
      <c r="J130" s="229" t="str">
        <f>VLOOKUP(G130,'[1]ImP_ŽS7_Narodenie dieťaťa_2.0'!$B$2:$R$490,15,FALSE)</f>
        <v>áno</v>
      </c>
      <c r="K130" s="233"/>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11"/>
      <c r="AM130" s="219" t="str">
        <f t="shared" si="7"/>
        <v/>
      </c>
      <c r="AN130" s="220" t="str">
        <f t="shared" si="7"/>
        <v/>
      </c>
      <c r="AO130" s="220" t="str">
        <f t="shared" si="7"/>
        <v/>
      </c>
      <c r="AP130" s="220" t="str">
        <f t="shared" si="7"/>
        <v/>
      </c>
      <c r="AQ130" s="220" t="str">
        <f t="shared" si="7"/>
        <v/>
      </c>
      <c r="AR130" s="220" t="str">
        <f t="shared" si="7"/>
        <v/>
      </c>
      <c r="AS130" s="220" t="str">
        <f t="shared" si="7"/>
        <v/>
      </c>
      <c r="AT130" s="220" t="str">
        <f t="shared" si="7"/>
        <v xml:space="preserve"> </v>
      </c>
      <c r="AU130" s="221" t="str">
        <f t="shared" si="7"/>
        <v/>
      </c>
    </row>
    <row r="131" spans="1:47">
      <c r="A131" s="256"/>
      <c r="B131" s="254"/>
      <c r="C131" s="247"/>
      <c r="D131" s="254"/>
      <c r="E131" s="254"/>
      <c r="F131" s="247" t="str">
        <f>VLOOKUP(G131,'[1]ImP_ŽS7_Narodenie dieťaťa_2.0'!$B$2:$R$490,3,FALSE)</f>
        <v>MV SR</v>
      </c>
      <c r="G131" s="247" t="s">
        <v>552</v>
      </c>
      <c r="H131" s="197" t="str">
        <f>VLOOKUP(G131,'[1]ImP_ŽS7_Narodenie dieťaťa_2.0'!$B$2:$R$490,6,FALSE)</f>
        <v>Potvrdenie podpisania elektronickej Dohody o mene a priezvisku</v>
      </c>
      <c r="I131" s="224" t="str">
        <f>VLOOKUP(G131,'[1]ImP_ŽS7_Narodenie dieťaťa_2.0'!$B$2:$R$490,13,FALSE)</f>
        <v>Q1 2026</v>
      </c>
      <c r="J131" s="229" t="str">
        <f>VLOOKUP(G131,'[1]ImP_ŽS7_Narodenie dieťaťa_2.0'!$B$2:$R$490,15,FALSE)</f>
        <v>áno</v>
      </c>
      <c r="K131" s="233"/>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11"/>
      <c r="AM131" s="219" t="str">
        <f t="shared" si="7"/>
        <v/>
      </c>
      <c r="AN131" s="220" t="str">
        <f t="shared" si="7"/>
        <v/>
      </c>
      <c r="AO131" s="220" t="str">
        <f t="shared" si="7"/>
        <v/>
      </c>
      <c r="AP131" s="220" t="str">
        <f t="shared" si="7"/>
        <v/>
      </c>
      <c r="AQ131" s="220" t="str">
        <f t="shared" si="7"/>
        <v/>
      </c>
      <c r="AR131" s="220" t="str">
        <f t="shared" si="7"/>
        <v/>
      </c>
      <c r="AS131" s="220" t="str">
        <f t="shared" si="7"/>
        <v/>
      </c>
      <c r="AT131" s="220" t="str">
        <f t="shared" si="7"/>
        <v xml:space="preserve"> </v>
      </c>
      <c r="AU131" s="221" t="str">
        <f t="shared" si="7"/>
        <v/>
      </c>
    </row>
    <row r="132" spans="1:47">
      <c r="A132" s="256"/>
      <c r="B132" s="254"/>
      <c r="C132" s="247"/>
      <c r="D132" s="254"/>
      <c r="E132" s="254"/>
      <c r="F132" s="247" t="str">
        <f>VLOOKUP(G132,'[1]ImP_ŽS7_Narodenie dieťaťa_2.0'!$B$2:$R$490,3,FALSE)</f>
        <v>MV SR</v>
      </c>
      <c r="G132" s="247" t="s">
        <v>557</v>
      </c>
      <c r="H132" s="197" t="str">
        <f>VLOOKUP(G132,'[1]ImP_ŽS7_Narodenie dieťaťa_2.0'!$B$2:$R$490,6,FALSE)</f>
        <v>Potvrdenie podpisania elektronickej Dohody o mene a priezvisku do eDESK ÚPVS</v>
      </c>
      <c r="I132" s="224" t="str">
        <f>VLOOKUP(G132,'[1]ImP_ŽS7_Narodenie dieťaťa_2.0'!$B$2:$R$490,13,FALSE)</f>
        <v>Q1 2026</v>
      </c>
      <c r="J132" s="229" t="str">
        <f>VLOOKUP(G132,'[1]ImP_ŽS7_Narodenie dieťaťa_2.0'!$B$2:$R$490,15,FALSE)</f>
        <v>áno</v>
      </c>
      <c r="K132" s="233"/>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11"/>
      <c r="AM132" s="219" t="str">
        <f t="shared" si="7"/>
        <v/>
      </c>
      <c r="AN132" s="220" t="str">
        <f t="shared" si="7"/>
        <v/>
      </c>
      <c r="AO132" s="220" t="str">
        <f t="shared" si="7"/>
        <v/>
      </c>
      <c r="AP132" s="220" t="str">
        <f t="shared" si="7"/>
        <v/>
      </c>
      <c r="AQ132" s="220" t="str">
        <f t="shared" si="7"/>
        <v/>
      </c>
      <c r="AR132" s="220" t="str">
        <f t="shared" si="7"/>
        <v/>
      </c>
      <c r="AS132" s="220" t="str">
        <f t="shared" si="7"/>
        <v/>
      </c>
      <c r="AT132" s="220" t="str">
        <f t="shared" si="7"/>
        <v xml:space="preserve"> </v>
      </c>
      <c r="AU132" s="221" t="str">
        <f t="shared" si="7"/>
        <v/>
      </c>
    </row>
    <row r="133" spans="1:47">
      <c r="A133" s="256"/>
      <c r="B133" s="254" t="s">
        <v>1002</v>
      </c>
      <c r="C133" s="247"/>
      <c r="D133" s="254" t="s">
        <v>984</v>
      </c>
      <c r="E133" s="254" t="str">
        <f>VLOOKUP(G133,'[1]ImP_ŽS7_Narodenie dieťaťa_2.0'!$B$2:$R$490,2,FALSE)</f>
        <v>ŽS7_Prierezové</v>
      </c>
      <c r="F133" s="247" t="str">
        <f>VLOOKUP(G133,'[1]ImP_ŽS7_Narodenie dieťaťa_2.0'!$B$2:$R$490,3,FALSE)</f>
        <v>MV SR</v>
      </c>
      <c r="G133" s="247" t="s">
        <v>626</v>
      </c>
      <c r="H133" s="197" t="str">
        <f>VLOOKUP(G133,'[1]ImP_ŽS7_Narodenie dieťaťa_2.0'!$B$2:$R$490,6,FALSE)</f>
        <v>Zobrazenie a zber spätnej väzby pre elektronické služby - Dohoda o mene a priezvisku dieťaťa.</v>
      </c>
      <c r="I133" s="224" t="str">
        <f>VLOOKUP(G133,'[1]ImP_ŽS7_Narodenie dieťaťa_2.0'!$B$2:$R$490,13,FALSE)</f>
        <v>Q1 2026</v>
      </c>
      <c r="J133" s="229" t="str">
        <f>VLOOKUP(G133,'[1]ImP_ŽS7_Narodenie dieťaťa_2.0'!$B$2:$R$490,15,FALSE)</f>
        <v>áno</v>
      </c>
      <c r="K133" s="233"/>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2"/>
      <c r="AJ133" s="202"/>
      <c r="AK133" s="202"/>
      <c r="AL133" s="211"/>
      <c r="AM133" s="219" t="str">
        <f t="shared" si="7"/>
        <v/>
      </c>
      <c r="AN133" s="220" t="str">
        <f t="shared" si="7"/>
        <v/>
      </c>
      <c r="AO133" s="220" t="str">
        <f t="shared" si="7"/>
        <v/>
      </c>
      <c r="AP133" s="220" t="str">
        <f t="shared" si="7"/>
        <v/>
      </c>
      <c r="AQ133" s="220" t="str">
        <f t="shared" si="7"/>
        <v/>
      </c>
      <c r="AR133" s="220" t="str">
        <f t="shared" si="7"/>
        <v/>
      </c>
      <c r="AS133" s="220" t="str">
        <f t="shared" si="7"/>
        <v/>
      </c>
      <c r="AT133" s="220" t="str">
        <f t="shared" si="7"/>
        <v xml:space="preserve"> </v>
      </c>
      <c r="AU133" s="221" t="str">
        <f t="shared" si="7"/>
        <v/>
      </c>
    </row>
    <row r="134" spans="1:47" ht="56">
      <c r="A134" s="256"/>
      <c r="B134" s="254"/>
      <c r="C134" s="247"/>
      <c r="D134" s="254"/>
      <c r="E134" s="254"/>
      <c r="F134" s="247" t="str">
        <f>VLOOKUP(G134,'[1]ImP_ŽS7_Narodenie dieťaťa_2.0'!$B$2:$R$490,3,FALSE)</f>
        <v>MV SR</v>
      </c>
      <c r="G134" s="247" t="s">
        <v>632</v>
      </c>
      <c r="H134" s="197" t="str">
        <f>VLOOKUP(G134,'[1]ImP_ŽS7_Narodenie dieťaťa_2.0'!$B$2:$R$490,6,FALSE)</f>
        <v>Zobrazenie a zber spätnej väzby pre elektronické služby - Žiadosť o vydanie úradného výpisu (duplikátu) matričného dokladu, Zápisnica o určení otcovstva súhlasným vyhlásením rodičov k nenarodenému dieťaťu, Zápisnica o určení otcovstva súhlasným vyhlásením rodičov k narodenému dieťaťu</v>
      </c>
      <c r="I134" s="224" t="str">
        <f>VLOOKUP(G134,'[1]ImP_ŽS7_Narodenie dieťaťa_2.0'!$B$2:$R$490,13,FALSE)</f>
        <v>Q1 2026</v>
      </c>
      <c r="J134" s="229" t="str">
        <f>VLOOKUP(G134,'[1]ImP_ŽS7_Narodenie dieťaťa_2.0'!$B$2:$R$490,15,FALSE)</f>
        <v>áno</v>
      </c>
      <c r="K134" s="233"/>
      <c r="L134" s="202"/>
      <c r="M134" s="202"/>
      <c r="N134" s="202"/>
      <c r="O134" s="202"/>
      <c r="P134" s="202"/>
      <c r="Q134" s="202"/>
      <c r="R134" s="202"/>
      <c r="S134" s="202"/>
      <c r="T134" s="202"/>
      <c r="U134" s="202"/>
      <c r="V134" s="202"/>
      <c r="W134" s="202"/>
      <c r="X134" s="202"/>
      <c r="Y134" s="202"/>
      <c r="Z134" s="202"/>
      <c r="AA134" s="202"/>
      <c r="AB134" s="202"/>
      <c r="AC134" s="202"/>
      <c r="AD134" s="202"/>
      <c r="AE134" s="202"/>
      <c r="AF134" s="202"/>
      <c r="AG134" s="202"/>
      <c r="AH134" s="202"/>
      <c r="AI134" s="202"/>
      <c r="AJ134" s="202"/>
      <c r="AK134" s="202"/>
      <c r="AL134" s="211"/>
      <c r="AM134" s="219" t="str">
        <f t="shared" si="7"/>
        <v/>
      </c>
      <c r="AN134" s="220" t="str">
        <f t="shared" si="7"/>
        <v/>
      </c>
      <c r="AO134" s="220" t="str">
        <f t="shared" si="7"/>
        <v/>
      </c>
      <c r="AP134" s="220" t="str">
        <f t="shared" si="7"/>
        <v/>
      </c>
      <c r="AQ134" s="220" t="str">
        <f t="shared" si="7"/>
        <v/>
      </c>
      <c r="AR134" s="220" t="str">
        <f t="shared" si="7"/>
        <v/>
      </c>
      <c r="AS134" s="220" t="str">
        <f t="shared" si="7"/>
        <v/>
      </c>
      <c r="AT134" s="220" t="str">
        <f t="shared" si="7"/>
        <v xml:space="preserve"> </v>
      </c>
      <c r="AU134" s="221" t="str">
        <f t="shared" si="7"/>
        <v/>
      </c>
    </row>
    <row r="135" spans="1:47">
      <c r="A135" s="256"/>
      <c r="B135" s="254"/>
      <c r="C135" s="247"/>
      <c r="D135" s="254"/>
      <c r="E135" s="254"/>
      <c r="F135" s="247" t="str">
        <f>VLOOKUP(G135,'[1]ImP_ŽS7_Narodenie dieťaťa_2.0'!$B$2:$R$490,3,FALSE)</f>
        <v xml:space="preserve">SP </v>
      </c>
      <c r="G135" s="247" t="s">
        <v>635</v>
      </c>
      <c r="H135" s="197" t="str">
        <f>VLOOKUP(G135,'[1]ImP_ŽS7_Narodenie dieťaťa_2.0'!$B$2:$R$490,6,FALSE)</f>
        <v>Zobrazenie a zber spätnej väzby pre elektronické služby SP</v>
      </c>
      <c r="I135" s="224" t="str">
        <f>VLOOKUP(G135,'[1]ImP_ŽS7_Narodenie dieťaťa_2.0'!$B$2:$R$490,13,FALSE)</f>
        <v>Q1 2026</v>
      </c>
      <c r="J135" s="229" t="str">
        <f>VLOOKUP(G135,'[1]ImP_ŽS7_Narodenie dieťaťa_2.0'!$B$2:$R$490,15,FALSE)</f>
        <v>áno</v>
      </c>
      <c r="K135" s="233"/>
      <c r="L135" s="202"/>
      <c r="M135" s="202"/>
      <c r="N135" s="202"/>
      <c r="O135" s="202"/>
      <c r="P135" s="202"/>
      <c r="Q135" s="202"/>
      <c r="R135" s="202"/>
      <c r="S135" s="202"/>
      <c r="T135" s="202"/>
      <c r="U135" s="202"/>
      <c r="V135" s="202"/>
      <c r="W135" s="202"/>
      <c r="X135" s="202"/>
      <c r="Y135" s="202"/>
      <c r="Z135" s="202"/>
      <c r="AA135" s="202"/>
      <c r="AB135" s="202"/>
      <c r="AC135" s="202"/>
      <c r="AD135" s="202"/>
      <c r="AE135" s="202"/>
      <c r="AF135" s="202"/>
      <c r="AG135" s="202"/>
      <c r="AH135" s="202"/>
      <c r="AI135" s="202"/>
      <c r="AJ135" s="202"/>
      <c r="AK135" s="202"/>
      <c r="AL135" s="211"/>
      <c r="AM135" s="219" t="str">
        <f t="shared" si="7"/>
        <v/>
      </c>
      <c r="AN135" s="220" t="str">
        <f t="shared" si="7"/>
        <v/>
      </c>
      <c r="AO135" s="220" t="str">
        <f t="shared" si="7"/>
        <v/>
      </c>
      <c r="AP135" s="220" t="str">
        <f t="shared" si="7"/>
        <v/>
      </c>
      <c r="AQ135" s="220" t="str">
        <f t="shared" si="7"/>
        <v/>
      </c>
      <c r="AR135" s="220" t="str">
        <f t="shared" si="7"/>
        <v/>
      </c>
      <c r="AS135" s="220" t="str">
        <f t="shared" si="7"/>
        <v/>
      </c>
      <c r="AT135" s="220" t="str">
        <f t="shared" si="7"/>
        <v xml:space="preserve"> </v>
      </c>
      <c r="AU135" s="221" t="str">
        <f t="shared" si="7"/>
        <v/>
      </c>
    </row>
    <row r="136" spans="1:47">
      <c r="A136" s="256"/>
      <c r="B136" s="254"/>
      <c r="C136" s="247"/>
      <c r="D136" s="254"/>
      <c r="E136" s="254"/>
      <c r="F136" s="247" t="str">
        <f>VLOOKUP(G136,'[1]ImP_ŽS7_Narodenie dieťaťa_2.0'!$B$2:$R$490,3,FALSE)</f>
        <v xml:space="preserve">SP </v>
      </c>
      <c r="G136" s="247" t="s">
        <v>590</v>
      </c>
      <c r="H136" s="197" t="str">
        <f>VLOOKUP(G136,'[1]ImP_ŽS7_Narodenie dieťaťa_2.0'!$B$2:$R$490,6,FALSE)</f>
        <v>Monitoring služieb</v>
      </c>
      <c r="I136" s="224" t="str">
        <f>VLOOKUP(G136,'[1]ImP_ŽS7_Narodenie dieťaťa_2.0'!$B$2:$R$490,13,FALSE)</f>
        <v>Q3 2025</v>
      </c>
      <c r="J136" s="229" t="str">
        <f>VLOOKUP(G136,'[1]ImP_ŽS7_Narodenie dieťaťa_2.0'!$B$2:$R$490,15,FALSE)</f>
        <v>áno</v>
      </c>
      <c r="K136" s="233"/>
      <c r="L136" s="202"/>
      <c r="M136" s="202"/>
      <c r="N136" s="202"/>
      <c r="O136" s="202"/>
      <c r="P136" s="202"/>
      <c r="Q136" s="202"/>
      <c r="R136" s="202"/>
      <c r="S136" s="202"/>
      <c r="T136" s="202"/>
      <c r="U136" s="202"/>
      <c r="V136" s="202"/>
      <c r="W136" s="202"/>
      <c r="X136" s="202"/>
      <c r="Y136" s="202"/>
      <c r="Z136" s="202"/>
      <c r="AA136" s="202"/>
      <c r="AB136" s="202"/>
      <c r="AC136" s="202"/>
      <c r="AD136" s="202"/>
      <c r="AE136" s="202"/>
      <c r="AF136" s="202"/>
      <c r="AG136" s="202"/>
      <c r="AH136" s="202"/>
      <c r="AI136" s="202"/>
      <c r="AJ136" s="202"/>
      <c r="AK136" s="202"/>
      <c r="AL136" s="211"/>
      <c r="AM136" s="219" t="str">
        <f t="shared" si="7"/>
        <v/>
      </c>
      <c r="AN136" s="220" t="str">
        <f t="shared" si="7"/>
        <v/>
      </c>
      <c r="AO136" s="220" t="str">
        <f t="shared" si="7"/>
        <v/>
      </c>
      <c r="AP136" s="220" t="str">
        <f t="shared" si="7"/>
        <v/>
      </c>
      <c r="AQ136" s="220" t="str">
        <f t="shared" si="7"/>
        <v/>
      </c>
      <c r="AR136" s="220" t="str">
        <f t="shared" si="7"/>
        <v xml:space="preserve"> </v>
      </c>
      <c r="AS136" s="220" t="str">
        <f t="shared" si="7"/>
        <v/>
      </c>
      <c r="AT136" s="220" t="str">
        <f t="shared" si="7"/>
        <v/>
      </c>
      <c r="AU136" s="221" t="str">
        <f t="shared" si="7"/>
        <v/>
      </c>
    </row>
    <row r="137" spans="1:47">
      <c r="A137" s="256"/>
      <c r="B137" s="254"/>
      <c r="C137" s="247"/>
      <c r="D137" s="254"/>
      <c r="E137" s="254"/>
      <c r="F137" s="247" t="str">
        <f>VLOOKUP(G137,'[1]ImP_ŽS7_Narodenie dieťaťa_2.0'!$B$2:$R$490,3,FALSE)</f>
        <v>MV SR</v>
      </c>
      <c r="G137" s="247" t="s">
        <v>599</v>
      </c>
      <c r="H137" s="197" t="str">
        <f>VLOOKUP(G137,'[1]ImP_ŽS7_Narodenie dieťaťa_2.0'!$B$2:$R$490,6,FALSE)</f>
        <v>Monitoring služieb Dohoda o mene a priezvisku dieťaťa</v>
      </c>
      <c r="I137" s="224" t="str">
        <f>VLOOKUP(G137,'[1]ImP_ŽS7_Narodenie dieťaťa_2.0'!$B$2:$R$490,13,FALSE)</f>
        <v>Q1 2026</v>
      </c>
      <c r="J137" s="229" t="str">
        <f>VLOOKUP(G137,'[1]ImP_ŽS7_Narodenie dieťaťa_2.0'!$B$2:$R$490,15,FALSE)</f>
        <v>áno</v>
      </c>
      <c r="K137" s="233"/>
      <c r="L137" s="202"/>
      <c r="M137" s="202"/>
      <c r="N137" s="202"/>
      <c r="O137" s="202"/>
      <c r="P137" s="202"/>
      <c r="Q137" s="202"/>
      <c r="R137" s="202"/>
      <c r="S137" s="202"/>
      <c r="T137" s="202"/>
      <c r="U137" s="202"/>
      <c r="V137" s="202"/>
      <c r="W137" s="202"/>
      <c r="X137" s="202"/>
      <c r="Y137" s="202"/>
      <c r="Z137" s="202"/>
      <c r="AA137" s="202"/>
      <c r="AB137" s="202"/>
      <c r="AC137" s="202"/>
      <c r="AD137" s="202"/>
      <c r="AE137" s="202"/>
      <c r="AF137" s="202"/>
      <c r="AG137" s="202"/>
      <c r="AH137" s="202"/>
      <c r="AI137" s="202"/>
      <c r="AJ137" s="202"/>
      <c r="AK137" s="202"/>
      <c r="AL137" s="211"/>
      <c r="AM137" s="219" t="str">
        <f t="shared" si="7"/>
        <v/>
      </c>
      <c r="AN137" s="220" t="str">
        <f t="shared" si="7"/>
        <v/>
      </c>
      <c r="AO137" s="220" t="str">
        <f t="shared" si="7"/>
        <v/>
      </c>
      <c r="AP137" s="220" t="str">
        <f t="shared" si="7"/>
        <v/>
      </c>
      <c r="AQ137" s="220" t="str">
        <f t="shared" si="7"/>
        <v/>
      </c>
      <c r="AR137" s="220" t="str">
        <f t="shared" si="7"/>
        <v/>
      </c>
      <c r="AS137" s="220" t="str">
        <f t="shared" si="7"/>
        <v/>
      </c>
      <c r="AT137" s="220" t="str">
        <f t="shared" si="7"/>
        <v xml:space="preserve"> </v>
      </c>
      <c r="AU137" s="221" t="str">
        <f t="shared" si="7"/>
        <v/>
      </c>
    </row>
    <row r="138" spans="1:47" ht="28.5" thickBot="1">
      <c r="A138" s="257"/>
      <c r="B138" s="258"/>
      <c r="C138" s="251"/>
      <c r="D138" s="258"/>
      <c r="E138" s="258"/>
      <c r="F138" s="251" t="str">
        <f>VLOOKUP(G138,'[1]ImP_ŽS7_Narodenie dieťaťa_2.0'!$B$2:$R$490,3,FALSE)</f>
        <v>MV SR</v>
      </c>
      <c r="G138" s="251" t="s">
        <v>605</v>
      </c>
      <c r="H138" s="200" t="str">
        <f>VLOOKUP(G138,'[1]ImP_ŽS7_Narodenie dieťaťa_2.0'!$B$2:$R$490,6,FALSE)</f>
        <v>Monitoring služieb Zápisnica o určení otcovstva po narodení, Zápisinica o určení otcovstva k nenarodenému dieťaťu a Žiadosť o vydanie úradného výpisu (duplikátu) matričného dokladu</v>
      </c>
      <c r="I138" s="230" t="str">
        <f>VLOOKUP(G138,'[1]ImP_ŽS7_Narodenie dieťaťa_2.0'!$B$2:$R$490,13,FALSE)</f>
        <v>Q1 2026</v>
      </c>
      <c r="J138" s="231" t="str">
        <f>VLOOKUP(G138,'[1]ImP_ŽS7_Narodenie dieťaťa_2.0'!$B$2:$R$490,15,FALSE)</f>
        <v>áno</v>
      </c>
      <c r="K138" s="234"/>
      <c r="L138" s="204"/>
      <c r="M138" s="204"/>
      <c r="N138" s="204"/>
      <c r="O138" s="204"/>
      <c r="P138" s="204"/>
      <c r="Q138" s="204"/>
      <c r="R138" s="204"/>
      <c r="S138" s="204"/>
      <c r="T138" s="204"/>
      <c r="U138" s="204"/>
      <c r="V138" s="204"/>
      <c r="W138" s="204"/>
      <c r="X138" s="204"/>
      <c r="Y138" s="204"/>
      <c r="Z138" s="204"/>
      <c r="AA138" s="204"/>
      <c r="AB138" s="204"/>
      <c r="AC138" s="204"/>
      <c r="AD138" s="204"/>
      <c r="AE138" s="204"/>
      <c r="AF138" s="204"/>
      <c r="AG138" s="204"/>
      <c r="AH138" s="204"/>
      <c r="AI138" s="204"/>
      <c r="AJ138" s="204"/>
      <c r="AK138" s="204"/>
      <c r="AL138" s="212"/>
      <c r="AM138" s="219" t="str">
        <f t="shared" si="7"/>
        <v/>
      </c>
      <c r="AN138" s="220" t="str">
        <f t="shared" si="7"/>
        <v/>
      </c>
      <c r="AO138" s="220" t="str">
        <f t="shared" si="7"/>
        <v/>
      </c>
      <c r="AP138" s="220" t="str">
        <f t="shared" si="7"/>
        <v/>
      </c>
      <c r="AQ138" s="220" t="str">
        <f t="shared" si="7"/>
        <v/>
      </c>
      <c r="AR138" s="220" t="str">
        <f t="shared" si="7"/>
        <v/>
      </c>
      <c r="AS138" s="220" t="str">
        <f t="shared" si="7"/>
        <v/>
      </c>
      <c r="AT138" s="220" t="str">
        <f t="shared" si="7"/>
        <v xml:space="preserve"> </v>
      </c>
      <c r="AU138" s="221" t="str">
        <f t="shared" si="7"/>
        <v/>
      </c>
    </row>
  </sheetData>
  <sheetProtection algorithmName="SHA-512" hashValue="CBARkg9CAWO024j7SO0k0wEkQKSSmrNwynAr66F2bMF5U/kJ+XaHq6WAEwcfyZGc+wjdwACGcyI6b2h5g7O6zA==" saltValue="r8agUclZSl6n11T355Vm4g==" spinCount="100000" sheet="1" objects="1" scenarios="1"/>
  <mergeCells count="101">
    <mergeCell ref="H1:H2"/>
    <mergeCell ref="I1:I2"/>
    <mergeCell ref="J1:J2"/>
    <mergeCell ref="L1:AI1"/>
    <mergeCell ref="AM1:AU1"/>
    <mergeCell ref="A3:A7"/>
    <mergeCell ref="B4:B5"/>
    <mergeCell ref="D4:D5"/>
    <mergeCell ref="E4:E5"/>
    <mergeCell ref="A1:A2"/>
    <mergeCell ref="B1:B2"/>
    <mergeCell ref="D1:D2"/>
    <mergeCell ref="E1:E2"/>
    <mergeCell ref="F1:F2"/>
    <mergeCell ref="G1:G2"/>
    <mergeCell ref="B26:B27"/>
    <mergeCell ref="D28:D29"/>
    <mergeCell ref="E28:E29"/>
    <mergeCell ref="A30:A33"/>
    <mergeCell ref="B31:B32"/>
    <mergeCell ref="D31:D33"/>
    <mergeCell ref="E31:E33"/>
    <mergeCell ref="A8:A29"/>
    <mergeCell ref="B15:B16"/>
    <mergeCell ref="D15:D18"/>
    <mergeCell ref="E15:E18"/>
    <mergeCell ref="B19:B20"/>
    <mergeCell ref="D19:D21"/>
    <mergeCell ref="E19:E21"/>
    <mergeCell ref="B22:B25"/>
    <mergeCell ref="D22:D27"/>
    <mergeCell ref="E22:E27"/>
    <mergeCell ref="E91:E94"/>
    <mergeCell ref="A34:A109"/>
    <mergeCell ref="B34:B56"/>
    <mergeCell ref="D34:D36"/>
    <mergeCell ref="E34:E36"/>
    <mergeCell ref="D37:D42"/>
    <mergeCell ref="E37:E42"/>
    <mergeCell ref="D43:D48"/>
    <mergeCell ref="E43:E48"/>
    <mergeCell ref="D49:D55"/>
    <mergeCell ref="E49:E55"/>
    <mergeCell ref="B80:B84"/>
    <mergeCell ref="D80:D84"/>
    <mergeCell ref="E80:E84"/>
    <mergeCell ref="B86:B90"/>
    <mergeCell ref="D86:D90"/>
    <mergeCell ref="E86:E90"/>
    <mergeCell ref="B66:B75"/>
    <mergeCell ref="B95:B99"/>
    <mergeCell ref="D95:D99"/>
    <mergeCell ref="E95:E99"/>
    <mergeCell ref="E127:E129"/>
    <mergeCell ref="B122:B123"/>
    <mergeCell ref="D122:D123"/>
    <mergeCell ref="B57:B58"/>
    <mergeCell ref="D57:D59"/>
    <mergeCell ref="E57:E59"/>
    <mergeCell ref="B60:B62"/>
    <mergeCell ref="D60:D65"/>
    <mergeCell ref="E60:E65"/>
    <mergeCell ref="B64:B65"/>
    <mergeCell ref="D119:D121"/>
    <mergeCell ref="D66:D75"/>
    <mergeCell ref="E66:E75"/>
    <mergeCell ref="B76:B79"/>
    <mergeCell ref="D76:D79"/>
    <mergeCell ref="E76:E79"/>
    <mergeCell ref="B101:B103"/>
    <mergeCell ref="D101:D103"/>
    <mergeCell ref="E101:E103"/>
    <mergeCell ref="B104:B107"/>
    <mergeCell ref="D104:D107"/>
    <mergeCell ref="E104:E107"/>
    <mergeCell ref="B91:B94"/>
    <mergeCell ref="D91:D94"/>
    <mergeCell ref="B119:B121"/>
    <mergeCell ref="E119:E121"/>
    <mergeCell ref="E122:E123"/>
    <mergeCell ref="A110:A138"/>
    <mergeCell ref="B111:B113"/>
    <mergeCell ref="D111:D113"/>
    <mergeCell ref="E111:E113"/>
    <mergeCell ref="B114:B116"/>
    <mergeCell ref="D114:D116"/>
    <mergeCell ref="E114:E116"/>
    <mergeCell ref="B117:B118"/>
    <mergeCell ref="D117:D118"/>
    <mergeCell ref="E117:E118"/>
    <mergeCell ref="B130:B132"/>
    <mergeCell ref="D130:D132"/>
    <mergeCell ref="E130:E132"/>
    <mergeCell ref="B133:B138"/>
    <mergeCell ref="D133:D138"/>
    <mergeCell ref="E133:E138"/>
    <mergeCell ref="B124:B126"/>
    <mergeCell ref="D124:D126"/>
    <mergeCell ref="E124:E126"/>
    <mergeCell ref="B127:B129"/>
    <mergeCell ref="D127:D129"/>
  </mergeCells>
  <conditionalFormatting sqref="AM3:AU138">
    <cfRule type="cellIs" dxfId="2" priority="2" operator="equal">
      <formula>"*"</formula>
    </cfRule>
  </conditionalFormatting>
  <conditionalFormatting sqref="AM3:AU138">
    <cfRule type="cellIs" dxfId="1" priority="1" operator="equal">
      <formula>" "</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E21"/>
  <sheetViews>
    <sheetView topLeftCell="A5" workbookViewId="0">
      <selection activeCell="C23" sqref="C23"/>
    </sheetView>
  </sheetViews>
  <sheetFormatPr defaultColWidth="8.81640625" defaultRowHeight="14.5"/>
  <cols>
    <col min="1" max="1" width="13.453125" customWidth="1"/>
    <col min="2" max="2" width="22.81640625" customWidth="1"/>
    <col min="3" max="3" width="26.453125" bestFit="1" customWidth="1"/>
  </cols>
  <sheetData>
    <row r="1" spans="1:5" ht="15" thickBot="1">
      <c r="A1" s="1" t="s">
        <v>1003</v>
      </c>
      <c r="B1" s="1" t="s">
        <v>1004</v>
      </c>
      <c r="C1" s="3" t="s">
        <v>6</v>
      </c>
      <c r="D1" s="3" t="s">
        <v>6</v>
      </c>
      <c r="E1" s="3" t="s">
        <v>1005</v>
      </c>
    </row>
    <row r="2" spans="1:5" ht="16" thickBot="1">
      <c r="A2" s="2" t="s">
        <v>33</v>
      </c>
      <c r="B2" s="2" t="s">
        <v>33</v>
      </c>
      <c r="C2" s="2" t="s">
        <v>585</v>
      </c>
      <c r="E2" s="4" t="s">
        <v>1006</v>
      </c>
    </row>
    <row r="3" spans="1:5" ht="16" thickBot="1">
      <c r="A3" s="2" t="s">
        <v>1007</v>
      </c>
      <c r="B3" s="2" t="s">
        <v>50</v>
      </c>
      <c r="C3" s="2" t="s">
        <v>97</v>
      </c>
      <c r="E3" s="4" t="s">
        <v>952</v>
      </c>
    </row>
    <row r="4" spans="1:5" ht="16" thickBot="1">
      <c r="A4" s="2" t="s">
        <v>1008</v>
      </c>
      <c r="B4" s="2"/>
      <c r="C4" s="2" t="s">
        <v>75</v>
      </c>
      <c r="E4" s="4" t="s">
        <v>953</v>
      </c>
    </row>
    <row r="5" spans="1:5" ht="16" thickBot="1">
      <c r="A5" s="2" t="s">
        <v>1009</v>
      </c>
      <c r="B5" s="2"/>
      <c r="C5" s="2" t="s">
        <v>1010</v>
      </c>
      <c r="E5" s="5" t="s">
        <v>954</v>
      </c>
    </row>
    <row r="6" spans="1:5" ht="16" thickBot="1">
      <c r="C6" s="2" t="s">
        <v>840</v>
      </c>
      <c r="E6" s="6" t="s">
        <v>955</v>
      </c>
    </row>
    <row r="7" spans="1:5" ht="16" thickBot="1">
      <c r="C7" s="2" t="s">
        <v>675</v>
      </c>
      <c r="E7" s="6" t="s">
        <v>956</v>
      </c>
    </row>
    <row r="8" spans="1:5" ht="16" thickBot="1">
      <c r="C8" s="2" t="s">
        <v>1011</v>
      </c>
      <c r="E8" s="6" t="s">
        <v>270</v>
      </c>
    </row>
    <row r="9" spans="1:5" ht="16" thickBot="1">
      <c r="C9" s="2" t="s">
        <v>1012</v>
      </c>
      <c r="E9" s="7" t="s">
        <v>32</v>
      </c>
    </row>
    <row r="10" spans="1:5" ht="16" thickBot="1">
      <c r="C10" s="2" t="s">
        <v>1013</v>
      </c>
      <c r="E10" s="8" t="s">
        <v>68</v>
      </c>
    </row>
    <row r="11" spans="1:5" ht="16" thickBot="1">
      <c r="C11" s="2" t="s">
        <v>24</v>
      </c>
      <c r="E11" s="8" t="s">
        <v>957</v>
      </c>
    </row>
    <row r="12" spans="1:5" ht="16" thickBot="1">
      <c r="C12" s="2" t="s">
        <v>661</v>
      </c>
      <c r="E12" s="8" t="s">
        <v>1014</v>
      </c>
    </row>
    <row r="13" spans="1:5" ht="16" thickBot="1">
      <c r="C13" s="2" t="s">
        <v>113</v>
      </c>
      <c r="E13" s="9" t="s">
        <v>1015</v>
      </c>
    </row>
    <row r="14" spans="1:5" ht="15.5">
      <c r="C14" s="2" t="s">
        <v>1016</v>
      </c>
    </row>
    <row r="15" spans="1:5" ht="15.5">
      <c r="C15" s="2" t="s">
        <v>47</v>
      </c>
    </row>
    <row r="16" spans="1:5" ht="15.5">
      <c r="C16" s="2" t="s">
        <v>1017</v>
      </c>
    </row>
    <row r="17" spans="3:3" ht="15.5">
      <c r="C17" s="2" t="s">
        <v>1018</v>
      </c>
    </row>
    <row r="18" spans="3:3" ht="15.5">
      <c r="C18" s="2" t="s">
        <v>1019</v>
      </c>
    </row>
    <row r="19" spans="3:3" ht="15.5">
      <c r="C19" s="2" t="s">
        <v>866</v>
      </c>
    </row>
    <row r="20" spans="3:3" ht="15.5">
      <c r="C20" s="2" t="s">
        <v>578</v>
      </c>
    </row>
    <row r="21" spans="3:3" ht="15.5">
      <c r="C21" s="2" t="s">
        <v>592</v>
      </c>
    </row>
  </sheetData>
  <sheetProtection algorithmName="SHA-512" hashValue="6CodnUt0N+viIqP5OVIQiy+le+QFomlzNLgWhRY/FmpLgOmjJbg87xxeYVLa5JBHCkluihFbm1DMQXpZbFIj0Q==" saltValue="9qk5BgabA+5KnR3PSuek9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V121"/>
  <sheetViews>
    <sheetView showGridLines="0" topLeftCell="B1" zoomScale="70" zoomScaleNormal="70" workbookViewId="0">
      <pane xSplit="27" ySplit="2" topLeftCell="AC4" activePane="bottomRight" state="frozenSplit"/>
      <selection pane="topRight" activeCell="M1" sqref="M1"/>
      <selection pane="bottomLeft" activeCell="B6" sqref="B6"/>
      <selection pane="bottomRight" activeCell="E15" sqref="E15"/>
    </sheetView>
  </sheetViews>
  <sheetFormatPr defaultColWidth="8.81640625" defaultRowHeight="14"/>
  <cols>
    <col min="1" max="1" width="40.453125" style="83" bestFit="1" customWidth="1"/>
    <col min="2" max="2" width="15.453125" style="65" customWidth="1"/>
    <col min="3" max="3" width="60.453125" style="65" customWidth="1"/>
    <col min="4" max="4" width="19.453125" style="83" customWidth="1"/>
    <col min="5" max="5" width="12.1796875" style="65" customWidth="1"/>
    <col min="6" max="18" width="8.81640625" style="65"/>
    <col min="19" max="22" width="17.453125" style="65" customWidth="1"/>
    <col min="23" max="16384" width="8.81640625" style="65"/>
  </cols>
  <sheetData>
    <row r="1" spans="1:22" ht="26.5" customHeight="1" thickBot="1">
      <c r="A1" s="270" t="s">
        <v>3</v>
      </c>
      <c r="B1" s="272" t="s">
        <v>2</v>
      </c>
      <c r="C1" s="274" t="s">
        <v>7</v>
      </c>
      <c r="D1" s="272" t="s">
        <v>1020</v>
      </c>
      <c r="E1" s="274" t="s">
        <v>920</v>
      </c>
      <c r="F1" s="268" t="s">
        <v>924</v>
      </c>
      <c r="G1" s="269"/>
      <c r="H1" s="269"/>
      <c r="I1" s="269"/>
      <c r="J1" s="269"/>
      <c r="K1" s="269"/>
      <c r="L1" s="269"/>
      <c r="M1" s="269"/>
      <c r="N1" s="269"/>
      <c r="O1" s="269"/>
      <c r="P1" s="269"/>
      <c r="Q1" s="269"/>
    </row>
    <row r="2" spans="1:22" ht="14.5" thickBot="1">
      <c r="A2" s="271"/>
      <c r="B2" s="273"/>
      <c r="C2" s="275"/>
      <c r="D2" s="273"/>
      <c r="E2" s="275"/>
      <c r="F2" s="66" t="s">
        <v>1006</v>
      </c>
      <c r="G2" s="66" t="s">
        <v>952</v>
      </c>
      <c r="H2" s="66" t="s">
        <v>953</v>
      </c>
      <c r="I2" s="67" t="s">
        <v>954</v>
      </c>
      <c r="J2" s="68" t="s">
        <v>955</v>
      </c>
      <c r="K2" s="68" t="s">
        <v>956</v>
      </c>
      <c r="L2" s="68" t="s">
        <v>270</v>
      </c>
      <c r="M2" s="69" t="s">
        <v>32</v>
      </c>
      <c r="N2" s="70" t="s">
        <v>68</v>
      </c>
      <c r="O2" s="70" t="s">
        <v>957</v>
      </c>
      <c r="P2" s="70" t="s">
        <v>1014</v>
      </c>
      <c r="Q2" s="71" t="s">
        <v>1015</v>
      </c>
      <c r="S2" s="72" t="s">
        <v>1021</v>
      </c>
      <c r="T2" s="73" t="s">
        <v>1022</v>
      </c>
      <c r="U2" s="74" t="s">
        <v>1023</v>
      </c>
      <c r="V2" s="75" t="s">
        <v>1024</v>
      </c>
    </row>
    <row r="3" spans="1:22">
      <c r="A3" s="76" t="str">
        <f>'zmeny ImP_ŽS7_Narodenie'!C2</f>
        <v>ŽS7_01 Potvrdenie tehotenstva</v>
      </c>
      <c r="B3" s="77" t="str">
        <f>'zmeny ImP_ŽS7_Narodenie'!E2</f>
        <v>ŽS7_BP_01</v>
      </c>
      <c r="C3" s="78" t="str">
        <f>'zmeny ImP_ŽS7_Narodenie'!G2</f>
        <v>Vedenie zdravotnej dokumentácie tehotnej ženy v štrukturovanej podobe</v>
      </c>
      <c r="D3" s="79" t="str">
        <f>'zmeny ImP_ŽS7_Narodenie'!B2</f>
        <v>NCZI</v>
      </c>
      <c r="E3" s="80" t="str">
        <f>IF('zmeny ImP_ŽS7_Narodenie'!N2=0,"chýba",'zmeny ImP_ŽS7_Narodenie'!N2)</f>
        <v>Q4 2025</v>
      </c>
      <c r="F3" s="77"/>
      <c r="G3" s="77"/>
      <c r="H3" s="77"/>
      <c r="I3" s="77"/>
      <c r="J3" s="77"/>
      <c r="K3" s="77"/>
      <c r="L3" s="77"/>
      <c r="M3" s="77"/>
      <c r="N3" s="77"/>
      <c r="O3" s="77"/>
      <c r="P3" s="77"/>
      <c r="Q3" s="77"/>
      <c r="U3" s="81"/>
      <c r="V3" s="82"/>
    </row>
    <row r="4" spans="1:22">
      <c r="A4" s="76" t="str">
        <f>'zmeny ImP_ŽS7_Narodenie'!C3</f>
        <v>ŽS7_01 Potvrdenie tehotenstva</v>
      </c>
      <c r="B4" s="77" t="str">
        <f>'zmeny ImP_ŽS7_Narodenie'!E3</f>
        <v>ŽS7_BP_02</v>
      </c>
      <c r="C4" s="78" t="str">
        <f>'zmeny ImP_ŽS7_Narodenie'!G3</f>
        <v>Zavedenie elektronickej tehotenskej knižky</v>
      </c>
      <c r="D4" s="79" t="str">
        <f>'zmeny ImP_ŽS7_Narodenie'!B3</f>
        <v>NCZI</v>
      </c>
      <c r="E4" s="80" t="str">
        <f>IF('zmeny ImP_ŽS7_Narodenie'!N3=0,"chýba",'zmeny ImP_ŽS7_Narodenie'!N3)</f>
        <v>Q4 2025</v>
      </c>
      <c r="F4" s="77"/>
      <c r="G4" s="77"/>
      <c r="H4" s="77"/>
      <c r="I4" s="77"/>
      <c r="J4" s="77"/>
      <c r="K4" s="77"/>
      <c r="L4" s="77"/>
      <c r="M4" s="77"/>
      <c r="N4" s="77"/>
      <c r="O4" s="77"/>
      <c r="P4" s="77"/>
      <c r="Q4" s="77"/>
      <c r="V4" s="81"/>
    </row>
    <row r="5" spans="1:22">
      <c r="A5" s="76" t="str">
        <f>'zmeny ImP_ŽS7_Narodenie'!C4</f>
        <v>ŽS7_01 Potvrdenie tehotenstva</v>
      </c>
      <c r="B5" s="77" t="str">
        <f>'zmeny ImP_ŽS7_Narodenie'!E4</f>
        <v>ŽS7_BP_03</v>
      </c>
      <c r="C5" s="78" t="str">
        <f>'zmeny ImP_ŽS7_Narodenie'!G4</f>
        <v>Optimalizácia vedenia papierovej tehotenskej knižky</v>
      </c>
      <c r="D5" s="79" t="str">
        <f>'zmeny ImP_ŽS7_Narodenie'!B4</f>
        <v>NCZI</v>
      </c>
      <c r="E5" s="80" t="str">
        <f>IF('zmeny ImP_ŽS7_Narodenie'!N4=0,"chýba",'zmeny ImP_ŽS7_Narodenie'!N4)</f>
        <v>Q4 2025</v>
      </c>
      <c r="F5" s="77"/>
      <c r="G5" s="77"/>
      <c r="H5" s="77"/>
      <c r="I5" s="77"/>
      <c r="J5" s="77"/>
      <c r="K5" s="77"/>
      <c r="L5" s="77"/>
      <c r="M5" s="77"/>
      <c r="N5" s="77"/>
      <c r="O5" s="77"/>
      <c r="P5" s="77"/>
      <c r="Q5" s="77"/>
      <c r="U5" s="81"/>
      <c r="V5" s="81"/>
    </row>
    <row r="6" spans="1:22" ht="28">
      <c r="A6" s="76" t="str">
        <f>'zmeny ImP_ŽS7_Narodenie'!C5</f>
        <v>ŽS7_02 Prerušenie tehotenstva</v>
      </c>
      <c r="B6" s="77" t="str">
        <f>'zmeny ImP_ŽS7_Narodenie'!E5</f>
        <v>ŽS7_BP_04</v>
      </c>
      <c r="C6" s="78" t="str">
        <f>'zmeny ImP_ŽS7_Narodenie'!G5</f>
        <v>Optimalizácia ukončenia poskytovania relevantných dávok v prípade prerušenia tehotenstva</v>
      </c>
      <c r="D6" s="79" t="str">
        <f>'zmeny ImP_ŽS7_Narodenie'!B5</f>
        <v xml:space="preserve">SP </v>
      </c>
      <c r="E6" s="80" t="str">
        <f>IF('zmeny ImP_ŽS7_Narodenie'!N5=0,"chýba",'zmeny ImP_ŽS7_Narodenie'!N5)</f>
        <v>Q4 2025</v>
      </c>
      <c r="F6" s="77"/>
      <c r="G6" s="77"/>
      <c r="H6" s="77"/>
      <c r="I6" s="77"/>
      <c r="J6" s="77"/>
      <c r="K6" s="77"/>
      <c r="L6" s="77"/>
      <c r="M6" s="77"/>
      <c r="N6" s="77"/>
      <c r="O6" s="77"/>
      <c r="P6" s="77"/>
      <c r="Q6" s="77"/>
      <c r="V6" s="81"/>
    </row>
    <row r="7" spans="1:22">
      <c r="A7" s="76" t="str">
        <f>'zmeny ImP_ŽS7_Narodenie'!C9</f>
        <v>ŽS7_02 Prerušenie tehotenstva</v>
      </c>
      <c r="B7" s="77" t="str">
        <f>'zmeny ImP_ŽS7_Narodenie'!E9</f>
        <v>ŽS7_BP_05</v>
      </c>
      <c r="C7" s="78" t="str">
        <f>'zmeny ImP_ŽS7_Narodenie'!G9</f>
        <v>Notifikácia poistenca o ukončení dávky z dôvodu prerušenia tehotenstva</v>
      </c>
      <c r="D7" s="79" t="str">
        <f>'zmeny ImP_ŽS7_Narodenie'!B9</f>
        <v xml:space="preserve">SP </v>
      </c>
      <c r="E7" s="80" t="str">
        <f>IF('zmeny ImP_ŽS7_Narodenie'!N9=0,"chýba",'zmeny ImP_ŽS7_Narodenie'!N9)</f>
        <v>Q1 2026</v>
      </c>
      <c r="F7" s="77"/>
      <c r="G7" s="77"/>
      <c r="H7" s="77"/>
      <c r="I7" s="77"/>
      <c r="J7" s="77"/>
      <c r="K7" s="77"/>
      <c r="L7" s="77"/>
      <c r="M7" s="77"/>
      <c r="N7" s="77"/>
      <c r="O7" s="77"/>
      <c r="P7" s="77"/>
      <c r="Q7" s="77"/>
      <c r="U7" s="81"/>
      <c r="V7" s="81"/>
    </row>
    <row r="8" spans="1:22">
      <c r="A8" s="76" t="str">
        <f>'zmeny ImP_ŽS7_Narodenie'!C11</f>
        <v>ŽS7_02 Prerušenie tehotenstva</v>
      </c>
      <c r="B8" s="77" t="str">
        <f>'zmeny ImP_ŽS7_Narodenie'!E11</f>
        <v>ŽS7_BP_06</v>
      </c>
      <c r="C8" s="78" t="str">
        <f>'zmeny ImP_ŽS7_Narodenie'!G11</f>
        <v>Zasielanie správ z portálu SP o zmene stavu v konaní o dávke</v>
      </c>
      <c r="D8" s="79" t="str">
        <f>'zmeny ImP_ŽS7_Narodenie'!B11</f>
        <v xml:space="preserve">SP </v>
      </c>
      <c r="E8" s="80" t="str">
        <f>IF('zmeny ImP_ŽS7_Narodenie'!N11=0,"chýba",'zmeny ImP_ŽS7_Narodenie'!N11)</f>
        <v>Q1 2026</v>
      </c>
      <c r="F8" s="77"/>
      <c r="G8" s="77"/>
      <c r="H8" s="77"/>
      <c r="I8" s="77"/>
      <c r="J8" s="77"/>
      <c r="K8" s="77"/>
      <c r="L8" s="77"/>
      <c r="M8" s="77"/>
      <c r="N8" s="77"/>
      <c r="O8" s="77"/>
      <c r="P8" s="77"/>
      <c r="Q8" s="77"/>
      <c r="V8" s="81"/>
    </row>
    <row r="9" spans="1:22">
      <c r="A9" s="76" t="str">
        <f>'zmeny ImP_ŽS7_Narodenie'!C12</f>
        <v>ŽS7_02 Prerušenie tehotenstva</v>
      </c>
      <c r="B9" s="77" t="str">
        <f>'zmeny ImP_ŽS7_Narodenie'!E12</f>
        <v>ŽS7_BP_07</v>
      </c>
      <c r="C9" s="78" t="str">
        <f>'zmeny ImP_ŽS7_Narodenie'!G12</f>
        <v>Vytvorenie eformulára - Oznámenie o ukončení tehotenstva</v>
      </c>
      <c r="D9" s="79" t="str">
        <f>'zmeny ImP_ŽS7_Narodenie'!B12</f>
        <v xml:space="preserve">SP </v>
      </c>
      <c r="E9" s="80" t="str">
        <f>IF('zmeny ImP_ŽS7_Narodenie'!N12=0,"chýba",'zmeny ImP_ŽS7_Narodenie'!N12)</f>
        <v>Q1 2026</v>
      </c>
      <c r="F9" s="77"/>
      <c r="G9" s="77"/>
      <c r="H9" s="77"/>
      <c r="I9" s="77"/>
      <c r="J9" s="77"/>
      <c r="K9" s="77"/>
      <c r="L9" s="77"/>
      <c r="M9" s="77"/>
      <c r="N9" s="77"/>
      <c r="O9" s="77"/>
      <c r="P9" s="77"/>
      <c r="Q9" s="77"/>
      <c r="U9" s="81"/>
      <c r="V9" s="81"/>
    </row>
    <row r="10" spans="1:22" ht="28">
      <c r="A10" s="76" t="str">
        <f>'zmeny ImP_ŽS7_Narodenie'!C13</f>
        <v>ŽS7_02 Prerušenie tehotenstva</v>
      </c>
      <c r="B10" s="77" t="str">
        <f>'zmeny ImP_ŽS7_Narodenie'!E13</f>
        <v>ŽS7_BP_08</v>
      </c>
      <c r="C10" s="78" t="str">
        <f>'zmeny ImP_ŽS7_Narodenie'!G13</f>
        <v>Vedenie zdravotnej dokumentácie pacientky súvisiacej s prerušením tehotenstva v štrukturovanej podobe.</v>
      </c>
      <c r="D10" s="79" t="str">
        <f>'zmeny ImP_ŽS7_Narodenie'!B13</f>
        <v>NCZI</v>
      </c>
      <c r="E10" s="80" t="str">
        <f>IF('zmeny ImP_ŽS7_Narodenie'!N13=0,"chýba",'zmeny ImP_ŽS7_Narodenie'!N13)</f>
        <v>Q4 2025</v>
      </c>
      <c r="F10" s="77"/>
      <c r="G10" s="77"/>
      <c r="H10" s="77"/>
      <c r="I10" s="77"/>
      <c r="J10" s="77"/>
      <c r="K10" s="77"/>
      <c r="L10" s="77"/>
      <c r="M10" s="77"/>
      <c r="N10" s="77"/>
      <c r="O10" s="77"/>
      <c r="P10" s="77"/>
      <c r="Q10" s="77"/>
      <c r="V10" s="81"/>
    </row>
    <row r="11" spans="1:22">
      <c r="A11" s="76" t="str">
        <f>'zmeny ImP_ŽS7_Narodenie'!C14</f>
        <v>ŽS7_02 Prerušenie tehotenstva</v>
      </c>
      <c r="B11" s="77" t="str">
        <f>'zmeny ImP_ŽS7_Narodenie'!E14</f>
        <v>ŽS7_BP_09</v>
      </c>
      <c r="C11" s="78" t="str">
        <f>'zmeny ImP_ŽS7_Narodenie'!G14</f>
        <v>Rozšírenie konzumovaných dát z NCZI</v>
      </c>
      <c r="D11" s="79" t="str">
        <f>'zmeny ImP_ŽS7_Narodenie'!B14</f>
        <v xml:space="preserve">SP </v>
      </c>
      <c r="E11" s="80" t="str">
        <f>IF('zmeny ImP_ŽS7_Narodenie'!N14=0,"chýba",'zmeny ImP_ŽS7_Narodenie'!N14)</f>
        <v>Q4 2025</v>
      </c>
      <c r="F11" s="77"/>
      <c r="G11" s="77"/>
      <c r="H11" s="77"/>
      <c r="I11" s="77"/>
      <c r="J11" s="77"/>
      <c r="K11" s="77"/>
      <c r="L11" s="77"/>
      <c r="M11" s="77"/>
      <c r="N11" s="77"/>
      <c r="O11" s="77"/>
      <c r="P11" s="77"/>
      <c r="Q11" s="77"/>
    </row>
    <row r="12" spans="1:22">
      <c r="A12" s="76" t="str">
        <f>'zmeny ImP_ŽS7_Narodenie'!C15</f>
        <v>ŽS7_02 Prerušenie tehotenstva</v>
      </c>
      <c r="B12" s="77" t="str">
        <f>'zmeny ImP_ŽS7_Narodenie'!E15</f>
        <v>ŽS7_BP_10</v>
      </c>
      <c r="C12" s="78" t="str">
        <f>'zmeny ImP_ŽS7_Narodenie'!G15</f>
        <v xml:space="preserve">Rozšírenie poskytovaných dát do SP </v>
      </c>
      <c r="D12" s="79" t="str">
        <f>'zmeny ImP_ŽS7_Narodenie'!B15</f>
        <v>NCZI</v>
      </c>
      <c r="E12" s="80" t="str">
        <f>IF('zmeny ImP_ŽS7_Narodenie'!N15=0,"chýba",'zmeny ImP_ŽS7_Narodenie'!N15)</f>
        <v>Q4 2025</v>
      </c>
      <c r="F12" s="77"/>
      <c r="G12" s="77"/>
      <c r="H12" s="77"/>
      <c r="I12" s="77"/>
      <c r="J12" s="77"/>
      <c r="K12" s="77"/>
      <c r="L12" s="77"/>
      <c r="M12" s="77"/>
      <c r="N12" s="77"/>
      <c r="O12" s="77"/>
      <c r="P12" s="77"/>
      <c r="Q12" s="77"/>
      <c r="U12" s="81"/>
    </row>
    <row r="13" spans="1:22">
      <c r="A13" s="76" t="str">
        <f>'zmeny ImP_ŽS7_Narodenie'!C16</f>
        <v>ŽS7_02 Prerušenie tehotenstva</v>
      </c>
      <c r="B13" s="77" t="str">
        <f>'zmeny ImP_ŽS7_Narodenie'!E16</f>
        <v>ŽS7_BP_11</v>
      </c>
      <c r="C13" s="78" t="str">
        <f>'zmeny ImP_ŽS7_Narodenie'!G16</f>
        <v xml:space="preserve">Rozšírenie poskytovaných dát pre ÚPSVaR </v>
      </c>
      <c r="D13" s="79" t="str">
        <f>'zmeny ImP_ŽS7_Narodenie'!B16</f>
        <v>NCZI</v>
      </c>
      <c r="E13" s="80" t="str">
        <f>IF('zmeny ImP_ŽS7_Narodenie'!N16=0,"chýba",'zmeny ImP_ŽS7_Narodenie'!N16)</f>
        <v>Q4 2025</v>
      </c>
      <c r="F13" s="77"/>
      <c r="G13" s="77"/>
      <c r="H13" s="77"/>
      <c r="I13" s="77"/>
      <c r="J13" s="77"/>
      <c r="K13" s="77"/>
      <c r="L13" s="77"/>
      <c r="M13" s="77"/>
      <c r="N13" s="77"/>
      <c r="O13" s="77"/>
      <c r="P13" s="77"/>
      <c r="Q13" s="77"/>
    </row>
    <row r="14" spans="1:22">
      <c r="A14" s="76" t="str">
        <f>'zmeny ImP_ŽS7_Narodenie'!C17</f>
        <v>ŽS7_02 Prerušenie tehotenstva</v>
      </c>
      <c r="B14" s="77" t="str">
        <f>'zmeny ImP_ŽS7_Narodenie'!E17</f>
        <v>ŽS7_BP_12</v>
      </c>
      <c r="C14" s="78" t="str">
        <f>'zmeny ImP_ŽS7_Narodenie'!G17</f>
        <v>Rozšírenie konzumovaných dát z NCZI</v>
      </c>
      <c r="D14" s="79" t="str">
        <f>'zmeny ImP_ŽS7_Narodenie'!B17</f>
        <v>MPSVaR</v>
      </c>
      <c r="E14" s="80" t="str">
        <f>IF('zmeny ImP_ŽS7_Narodenie'!N17=0,"chýba",'zmeny ImP_ŽS7_Narodenie'!N17)</f>
        <v>Q4 2025</v>
      </c>
      <c r="F14" s="77"/>
      <c r="G14" s="77"/>
      <c r="H14" s="77"/>
      <c r="I14" s="77"/>
      <c r="J14" s="77"/>
      <c r="K14" s="77"/>
      <c r="L14" s="77"/>
      <c r="M14" s="77"/>
      <c r="N14" s="77"/>
      <c r="O14" s="77"/>
      <c r="P14" s="77"/>
      <c r="Q14" s="77"/>
    </row>
    <row r="15" spans="1:22">
      <c r="A15" s="76" t="str">
        <f>'zmeny ImP_ŽS7_Narodenie'!C18</f>
        <v>ŽS7_02 Prerušenie tehotenstva</v>
      </c>
      <c r="B15" s="77" t="str">
        <f>'zmeny ImP_ŽS7_Narodenie'!E18</f>
        <v>ŽS7_BP_13</v>
      </c>
      <c r="C15" s="78" t="str">
        <f>'zmeny ImP_ŽS7_Narodenie'!G18</f>
        <v>Optimalizácia formulára pri prerušení tehotenstva</v>
      </c>
      <c r="D15" s="79" t="str">
        <f>'zmeny ImP_ŽS7_Narodenie'!B18</f>
        <v>MZ SR</v>
      </c>
      <c r="E15" s="80" t="str">
        <f>IF('zmeny ImP_ŽS7_Narodenie'!N18=0,"chýba",'zmeny ImP_ŽS7_Narodenie'!N18)</f>
        <v>Q4 2025</v>
      </c>
      <c r="F15" s="77"/>
      <c r="G15" s="77"/>
      <c r="H15" s="77"/>
      <c r="I15" s="77"/>
      <c r="J15" s="77"/>
      <c r="K15" s="77"/>
      <c r="L15" s="77"/>
      <c r="M15" s="77"/>
      <c r="N15" s="77"/>
      <c r="O15" s="77"/>
      <c r="P15" s="77"/>
      <c r="Q15" s="77"/>
    </row>
    <row r="16" spans="1:22">
      <c r="A16" s="76" t="str">
        <f>'zmeny ImP_ŽS7_Narodenie'!C19</f>
        <v>ŽS7_03 Oznámenia v tehotenstve</v>
      </c>
      <c r="B16" s="77" t="str">
        <f>'zmeny ImP_ŽS7_Narodenie'!E19</f>
        <v>ŽS7_BP_14</v>
      </c>
      <c r="C16" s="78" t="str">
        <f>'zmeny ImP_ŽS7_Narodenie'!G19</f>
        <v>Poskytovanie dátumu očakávaného pôrodu SP</v>
      </c>
      <c r="D16" s="79" t="str">
        <f>'zmeny ImP_ŽS7_Narodenie'!B19</f>
        <v>NCZI</v>
      </c>
      <c r="E16" s="80" t="str">
        <f>IF('zmeny ImP_ŽS7_Narodenie'!N19=0,"chýba",'zmeny ImP_ŽS7_Narodenie'!N19)</f>
        <v>Q4 2025</v>
      </c>
      <c r="F16" s="77"/>
      <c r="G16" s="77"/>
      <c r="H16" s="77"/>
      <c r="I16" s="77"/>
      <c r="J16" s="77"/>
      <c r="K16" s="77"/>
      <c r="L16" s="77"/>
      <c r="M16" s="77"/>
      <c r="N16" s="77"/>
      <c r="O16" s="77"/>
      <c r="P16" s="77"/>
      <c r="Q16" s="77"/>
    </row>
    <row r="17" spans="1:17">
      <c r="A17" s="76" t="str">
        <f>'zmeny ImP_ŽS7_Narodenie'!C20</f>
        <v>ŽS7_03 Oznámenia v tehotenstve</v>
      </c>
      <c r="B17" s="77" t="str">
        <f>'zmeny ImP_ŽS7_Narodenie'!E20</f>
        <v>ŽS7_BP_15</v>
      </c>
      <c r="C17" s="78" t="str">
        <f>'zmeny ImP_ŽS7_Narodenie'!G20</f>
        <v>Rozšírenie konzumovaných dát z NCZI</v>
      </c>
      <c r="D17" s="79" t="str">
        <f>'zmeny ImP_ŽS7_Narodenie'!B20</f>
        <v xml:space="preserve">SP </v>
      </c>
      <c r="E17" s="80" t="str">
        <f>IF('zmeny ImP_ŽS7_Narodenie'!N20=0,"chýba",'zmeny ImP_ŽS7_Narodenie'!N20)</f>
        <v>Q4 2025</v>
      </c>
      <c r="F17" s="77"/>
      <c r="G17" s="77"/>
      <c r="H17" s="77"/>
      <c r="I17" s="77"/>
      <c r="J17" s="77"/>
      <c r="K17" s="77"/>
      <c r="L17" s="77"/>
      <c r="M17" s="77"/>
      <c r="N17" s="77"/>
      <c r="O17" s="77"/>
      <c r="P17" s="77"/>
      <c r="Q17" s="77"/>
    </row>
    <row r="18" spans="1:17">
      <c r="A18" s="76" t="str">
        <f>'zmeny ImP_ŽS7_Narodenie'!C21</f>
        <v>ŽS7_03 Oznámenia v tehotenstve</v>
      </c>
      <c r="B18" s="77" t="str">
        <f>'zmeny ImP_ŽS7_Narodenie'!E21</f>
        <v>ŽS7_BP_16</v>
      </c>
      <c r="C18" s="78" t="str">
        <f>'zmeny ImP_ŽS7_Narodenie'!G21</f>
        <v>Poskytovanie dátumu očakávaného pôrodu ÚPSVaR</v>
      </c>
      <c r="D18" s="79" t="str">
        <f>'zmeny ImP_ŽS7_Narodenie'!B21</f>
        <v>NCZI</v>
      </c>
      <c r="E18" s="80" t="str">
        <f>IF('zmeny ImP_ŽS7_Narodenie'!N21=0,"chýba",'zmeny ImP_ŽS7_Narodenie'!N21)</f>
        <v>Q4 2025</v>
      </c>
      <c r="F18" s="77"/>
      <c r="G18" s="77"/>
      <c r="H18" s="77"/>
      <c r="I18" s="77"/>
      <c r="J18" s="77"/>
      <c r="K18" s="77"/>
      <c r="L18" s="77"/>
      <c r="M18" s="77"/>
      <c r="N18" s="77"/>
      <c r="O18" s="77"/>
      <c r="P18" s="77"/>
      <c r="Q18" s="77"/>
    </row>
    <row r="19" spans="1:17">
      <c r="A19" s="76" t="str">
        <f>'zmeny ImP_ŽS7_Narodenie'!C22</f>
        <v>ŽS7_03 Oznámenia v tehotenstve</v>
      </c>
      <c r="B19" s="77" t="str">
        <f>'zmeny ImP_ŽS7_Narodenie'!E22</f>
        <v>ŽS7_BP_17</v>
      </c>
      <c r="C19" s="78" t="str">
        <f>'zmeny ImP_ŽS7_Narodenie'!G22</f>
        <v>Rozšírenie konzumovaných dát z NCZI</v>
      </c>
      <c r="D19" s="79" t="str">
        <f>'zmeny ImP_ŽS7_Narodenie'!B22</f>
        <v>MPSVaR</v>
      </c>
      <c r="E19" s="80" t="str">
        <f>IF('zmeny ImP_ŽS7_Narodenie'!N22=0,"chýba",'zmeny ImP_ŽS7_Narodenie'!N22)</f>
        <v>Q4 2025</v>
      </c>
      <c r="F19" s="77"/>
      <c r="G19" s="77"/>
      <c r="H19" s="77"/>
      <c r="I19" s="77"/>
      <c r="J19" s="77"/>
      <c r="K19" s="77"/>
      <c r="L19" s="77"/>
      <c r="M19" s="77"/>
      <c r="N19" s="77"/>
      <c r="O19" s="77"/>
      <c r="P19" s="77"/>
      <c r="Q19" s="77"/>
    </row>
    <row r="20" spans="1:17">
      <c r="A20" s="76" t="str">
        <f>'zmeny ImP_ŽS7_Narodenie'!C23</f>
        <v>ŽS7_03 Oznámenia v tehotenstve</v>
      </c>
      <c r="B20" s="77" t="str">
        <f>'zmeny ImP_ŽS7_Narodenie'!E23</f>
        <v>ŽS7_BP_18</v>
      </c>
      <c r="C20" s="78" t="str">
        <f>'zmeny ImP_ŽS7_Narodenie'!G23</f>
        <v>Úprava IS na spracovanie dát z NCZI</v>
      </c>
      <c r="D20" s="79" t="str">
        <f>'zmeny ImP_ŽS7_Narodenie'!B23</f>
        <v>MPSVaR</v>
      </c>
      <c r="E20" s="80" t="str">
        <f>IF('zmeny ImP_ŽS7_Narodenie'!N23=0,"chýba",'zmeny ImP_ŽS7_Narodenie'!N23)</f>
        <v>Q4 2025</v>
      </c>
      <c r="F20" s="77"/>
      <c r="G20" s="77"/>
      <c r="H20" s="77"/>
      <c r="I20" s="77"/>
      <c r="J20" s="77"/>
      <c r="K20" s="77"/>
      <c r="L20" s="77"/>
      <c r="M20" s="77"/>
      <c r="N20" s="77"/>
      <c r="O20" s="77"/>
      <c r="P20" s="77"/>
      <c r="Q20" s="77"/>
    </row>
    <row r="21" spans="1:17">
      <c r="A21" s="76" t="str">
        <f>'zmeny ImP_ŽS7_Narodenie'!C179</f>
        <v>ŽS7_03 Oznámenia v tehotenstve</v>
      </c>
      <c r="B21" s="77" t="str">
        <f>'zmeny ImP_ŽS7_Narodenie'!E24</f>
        <v>ŽS7_BP_19</v>
      </c>
      <c r="C21" s="78" t="str">
        <f>'zmeny ImP_ŽS7_Narodenie'!G24</f>
        <v>Automatizované spracovanie očakávaného dátumu pôrodu v IS SP</v>
      </c>
      <c r="D21" s="79" t="str">
        <f>'zmeny ImP_ŽS7_Narodenie'!B24</f>
        <v xml:space="preserve">SP </v>
      </c>
      <c r="E21" s="80" t="str">
        <f>IF('zmeny ImP_ŽS7_Narodenie'!N24=0,"chýba",'zmeny ImP_ŽS7_Narodenie'!N24)</f>
        <v>Q4 2025</v>
      </c>
      <c r="F21" s="77"/>
      <c r="G21" s="77"/>
      <c r="H21" s="77"/>
      <c r="I21" s="77"/>
      <c r="J21" s="77"/>
      <c r="K21" s="77"/>
      <c r="L21" s="77"/>
      <c r="M21" s="77"/>
      <c r="N21" s="77"/>
      <c r="O21" s="77"/>
      <c r="P21" s="77"/>
      <c r="Q21" s="77"/>
    </row>
    <row r="22" spans="1:17">
      <c r="A22" s="76" t="str">
        <f>'zmeny ImP_ŽS7_Narodenie'!C30</f>
        <v>ŽS7_04 Vyšetrenia v tehotenstve</v>
      </c>
      <c r="B22" s="77" t="str">
        <f>'zmeny ImP_ŽS7_Narodenie'!E30</f>
        <v>ŽS7_BP_20</v>
      </c>
      <c r="C22" s="78" t="str">
        <f>'zmeny ImP_ŽS7_Narodenie'!G30</f>
        <v>Úprava záznamu z vyšetrenia tehotnej ženy</v>
      </c>
      <c r="D22" s="79" t="str">
        <f>'zmeny ImP_ŽS7_Narodenie'!B30</f>
        <v>NCZI</v>
      </c>
      <c r="E22" s="80" t="str">
        <f>IF('zmeny ImP_ŽS7_Narodenie'!N30=0,"chýba",'zmeny ImP_ŽS7_Narodenie'!N30)</f>
        <v>Q4 2025</v>
      </c>
      <c r="F22" s="77"/>
      <c r="G22" s="77"/>
      <c r="H22" s="77"/>
      <c r="I22" s="77"/>
      <c r="J22" s="77"/>
      <c r="K22" s="77"/>
      <c r="L22" s="77"/>
      <c r="M22" s="77"/>
      <c r="N22" s="77"/>
      <c r="O22" s="77"/>
      <c r="P22" s="77"/>
      <c r="Q22" s="77"/>
    </row>
    <row r="23" spans="1:17">
      <c r="A23" s="76" t="str">
        <f>'zmeny ImP_ŽS7_Narodenie'!C31</f>
        <v>ŽS7_04 Vyšetrenia v tehotenstve</v>
      </c>
      <c r="B23" s="77" t="str">
        <f>'zmeny ImP_ŽS7_Narodenie'!E31</f>
        <v>ŽS7_BP_21</v>
      </c>
      <c r="C23" s="78" t="str">
        <f>'zmeny ImP_ŽS7_Narodenie'!G31</f>
        <v>Automatizovaná aktualizácia elektronickej tehotenskej knižky</v>
      </c>
      <c r="D23" s="79" t="str">
        <f>'zmeny ImP_ŽS7_Narodenie'!B31</f>
        <v>NCZI</v>
      </c>
      <c r="E23" s="80" t="str">
        <f>IF('zmeny ImP_ŽS7_Narodenie'!N31=0,"chýba",'zmeny ImP_ŽS7_Narodenie'!N31)</f>
        <v>Q4 2025</v>
      </c>
      <c r="F23" s="77"/>
      <c r="G23" s="77"/>
      <c r="H23" s="77"/>
      <c r="I23" s="77"/>
      <c r="J23" s="77"/>
      <c r="K23" s="77"/>
      <c r="L23" s="77"/>
      <c r="M23" s="77"/>
      <c r="N23" s="77"/>
      <c r="O23" s="77"/>
      <c r="P23" s="77"/>
      <c r="Q23" s="77"/>
    </row>
    <row r="24" spans="1:17">
      <c r="A24" s="76" t="str">
        <f>'zmeny ImP_ŽS7_Narodenie'!C24</f>
        <v>ŽS7_03 Oznámenia v tehotenstve</v>
      </c>
      <c r="B24" s="77" t="str">
        <f>'zmeny ImP_ŽS7_Narodenie'!E32</f>
        <v>ŽS7_BP_22</v>
      </c>
      <c r="C24" s="78" t="str">
        <f>'zmeny ImP_ŽS7_Narodenie'!G32</f>
        <v>Proaktívne poskytovanie dávky nemocenského poistenia - tehotenské</v>
      </c>
      <c r="D24" s="79" t="str">
        <f>'zmeny ImP_ŽS7_Narodenie'!B32</f>
        <v xml:space="preserve">SP </v>
      </c>
      <c r="E24" s="80" t="str">
        <f>IF('zmeny ImP_ŽS7_Narodenie'!N32=0,"chýba",'zmeny ImP_ŽS7_Narodenie'!N32)</f>
        <v>Q4 2025</v>
      </c>
      <c r="F24" s="77"/>
      <c r="G24" s="77"/>
      <c r="H24" s="77"/>
      <c r="I24" s="77"/>
      <c r="J24" s="77"/>
      <c r="K24" s="77"/>
      <c r="L24" s="77"/>
      <c r="M24" s="77"/>
      <c r="N24" s="77"/>
      <c r="O24" s="77"/>
      <c r="P24" s="77"/>
      <c r="Q24" s="77"/>
    </row>
    <row r="25" spans="1:17">
      <c r="A25" s="76" t="str">
        <f>'zmeny ImP_ŽS7_Narodenie'!C32</f>
        <v>ŽS7_05 Žiadosť o tehotenské</v>
      </c>
      <c r="B25" s="77" t="str">
        <f>'zmeny ImP_ŽS7_Narodenie'!E37</f>
        <v>ŽS7_BP_23</v>
      </c>
      <c r="C25" s="78" t="str">
        <f>'zmeny ImP_ŽS7_Narodenie'!G37</f>
        <v>Notifikácia poistenca pri zmene stavu konania o dávke</v>
      </c>
      <c r="D25" s="79" t="str">
        <f>'zmeny ImP_ŽS7_Narodenie'!B37</f>
        <v xml:space="preserve">SP </v>
      </c>
      <c r="E25" s="80" t="str">
        <f>IF('zmeny ImP_ŽS7_Narodenie'!N37=0,"chýba",'zmeny ImP_ŽS7_Narodenie'!N37)</f>
        <v>Q1 2026</v>
      </c>
      <c r="F25" s="77"/>
      <c r="G25" s="77"/>
      <c r="H25" s="77"/>
      <c r="I25" s="77"/>
      <c r="J25" s="77"/>
      <c r="K25" s="77"/>
      <c r="L25" s="77"/>
      <c r="M25" s="77"/>
      <c r="N25" s="77"/>
      <c r="O25" s="77"/>
      <c r="P25" s="77"/>
      <c r="Q25" s="77"/>
    </row>
    <row r="26" spans="1:17">
      <c r="A26" s="76" t="str">
        <f>'zmeny ImP_ŽS7_Narodenie'!C37</f>
        <v>ŽS7_05 Žiadosť o tehotenské</v>
      </c>
      <c r="B26" s="77" t="str">
        <f>'zmeny ImP_ŽS7_Narodenie'!E39</f>
        <v>ŽS7_BP_24</v>
      </c>
      <c r="C26" s="78" t="str">
        <f>'zmeny ImP_ŽS7_Narodenie'!G39</f>
        <v>Zasielanie správ z portálu SP o zmene stavu v konaní o dávke</v>
      </c>
      <c r="D26" s="79" t="str">
        <f>'zmeny ImP_ŽS7_Narodenie'!B39</f>
        <v xml:space="preserve">SP </v>
      </c>
      <c r="E26" s="80" t="str">
        <f>IF('zmeny ImP_ŽS7_Narodenie'!N39=0,"chýba",'zmeny ImP_ŽS7_Narodenie'!N39)</f>
        <v>Q1 2026</v>
      </c>
      <c r="F26" s="77"/>
      <c r="G26" s="77"/>
      <c r="H26" s="77"/>
      <c r="I26" s="77"/>
      <c r="J26" s="77"/>
      <c r="K26" s="77"/>
      <c r="L26" s="77"/>
      <c r="M26" s="77"/>
      <c r="N26" s="77"/>
      <c r="O26" s="77"/>
      <c r="P26" s="77"/>
      <c r="Q26" s="77"/>
    </row>
    <row r="27" spans="1:17">
      <c r="A27" s="76" t="str">
        <f>'zmeny ImP_ŽS7_Narodenie'!C39</f>
        <v>ŽS7_05 Žiadosť o tehotenské</v>
      </c>
      <c r="B27" s="77" t="str">
        <f>'zmeny ImP_ŽS7_Narodenie'!E40</f>
        <v>ŽS7_BP_25</v>
      </c>
      <c r="C27" s="78" t="str">
        <f>'zmeny ImP_ŽS7_Narodenie'!G40</f>
        <v>Optimalizácia papierovej aj elektronickej žiadosti o tehotenské</v>
      </c>
      <c r="D27" s="79" t="str">
        <f>'zmeny ImP_ŽS7_Narodenie'!B40</f>
        <v xml:space="preserve">SP </v>
      </c>
      <c r="E27" s="80" t="str">
        <f>IF('zmeny ImP_ŽS7_Narodenie'!N40=0,"chýba",'zmeny ImP_ŽS7_Narodenie'!N40)</f>
        <v>Q4 2025</v>
      </c>
      <c r="F27" s="77"/>
      <c r="G27" s="77"/>
      <c r="H27" s="77"/>
      <c r="I27" s="77"/>
      <c r="J27" s="77"/>
      <c r="K27" s="77"/>
      <c r="L27" s="77"/>
      <c r="M27" s="77"/>
      <c r="N27" s="77"/>
      <c r="O27" s="77"/>
      <c r="P27" s="77"/>
      <c r="Q27" s="77"/>
    </row>
    <row r="28" spans="1:17">
      <c r="A28" s="76" t="str">
        <f>'zmeny ImP_ŽS7_Narodenie'!C40</f>
        <v>ŽS7_05 Žiadosť o tehotenské</v>
      </c>
      <c r="B28" s="77" t="str">
        <f>'zmeny ImP_ŽS7_Narodenie'!E42</f>
        <v>ŽS7_BP_26</v>
      </c>
      <c r="C28" s="78" t="str">
        <f>'zmeny ImP_ŽS7_Narodenie'!G42</f>
        <v>Proaktívne poskytovanie dávky nemocenského poistenia - vyrovnávacia dávka</v>
      </c>
      <c r="D28" s="79" t="str">
        <f>'zmeny ImP_ŽS7_Narodenie'!B42</f>
        <v xml:space="preserve">SP </v>
      </c>
      <c r="E28" s="80" t="str">
        <f>IF('zmeny ImP_ŽS7_Narodenie'!N42=0,"chýba",'zmeny ImP_ŽS7_Narodenie'!N42)</f>
        <v>Q1 2026</v>
      </c>
      <c r="F28" s="77"/>
      <c r="G28" s="77"/>
      <c r="H28" s="77"/>
      <c r="I28" s="77"/>
      <c r="J28" s="77"/>
      <c r="K28" s="77"/>
      <c r="L28" s="77"/>
      <c r="M28" s="77"/>
      <c r="N28" s="77"/>
      <c r="O28" s="77"/>
      <c r="P28" s="77"/>
      <c r="Q28" s="77"/>
    </row>
    <row r="29" spans="1:17">
      <c r="A29" s="76" t="str">
        <f>'zmeny ImP_ŽS7_Narodenie'!C42</f>
        <v>ŽS7_06 Žiadosť o vyrovnávaciu dávku</v>
      </c>
      <c r="B29" s="77" t="str">
        <f>'zmeny ImP_ŽS7_Narodenie'!E50</f>
        <v>ŽS7_BP_27</v>
      </c>
      <c r="C29" s="78" t="str">
        <f>'zmeny ImP_ŽS7_Narodenie'!G50</f>
        <v>Rozšírenie poskytovaných dát pre ÚPSVaR cez CSRU</v>
      </c>
      <c r="D29" s="79" t="str">
        <f>'zmeny ImP_ŽS7_Narodenie'!B50</f>
        <v xml:space="preserve">SP </v>
      </c>
      <c r="E29" s="80" t="str">
        <f>IF('zmeny ImP_ŽS7_Narodenie'!N50=0,"chýba",'zmeny ImP_ŽS7_Narodenie'!N50)</f>
        <v>Q1 2026</v>
      </c>
      <c r="F29" s="77"/>
      <c r="G29" s="77"/>
      <c r="H29" s="77"/>
      <c r="I29" s="77"/>
      <c r="J29" s="77"/>
      <c r="K29" s="77"/>
      <c r="L29" s="77"/>
      <c r="M29" s="77"/>
      <c r="N29" s="77"/>
      <c r="O29" s="77"/>
      <c r="P29" s="77"/>
      <c r="Q29" s="77"/>
    </row>
    <row r="30" spans="1:17">
      <c r="A30" s="76" t="str">
        <f>'zmeny ImP_ŽS7_Narodenie'!C50</f>
        <v>ŽS7_06 Žiadosť o vyrovnávaciu dávku</v>
      </c>
      <c r="B30" s="77" t="str">
        <f>'zmeny ImP_ŽS7_Narodenie'!E51</f>
        <v>ŽS7_BP_28</v>
      </c>
      <c r="C30" s="78" t="str">
        <f>'zmeny ImP_ŽS7_Narodenie'!G51</f>
        <v>Notifikácia poistenca pri zmene stavu konania o dávke</v>
      </c>
      <c r="D30" s="79" t="str">
        <f>'zmeny ImP_ŽS7_Narodenie'!B51</f>
        <v xml:space="preserve">SP </v>
      </c>
      <c r="E30" s="80" t="str">
        <f>IF('zmeny ImP_ŽS7_Narodenie'!N51=0,"chýba",'zmeny ImP_ŽS7_Narodenie'!N51)</f>
        <v>Q1 2026</v>
      </c>
      <c r="F30" s="77"/>
      <c r="G30" s="77"/>
      <c r="H30" s="77"/>
      <c r="I30" s="77"/>
      <c r="J30" s="77"/>
      <c r="K30" s="77"/>
      <c r="L30" s="77"/>
      <c r="M30" s="77"/>
      <c r="N30" s="77"/>
      <c r="O30" s="77"/>
      <c r="P30" s="77"/>
      <c r="Q30" s="77"/>
    </row>
    <row r="31" spans="1:17">
      <c r="A31" s="76" t="str">
        <f>'zmeny ImP_ŽS7_Narodenie'!C51</f>
        <v>ŽS7_06 Žiadosť o vyrovnávaciu dávku</v>
      </c>
      <c r="B31" s="77" t="str">
        <f>'zmeny ImP_ŽS7_Narodenie'!E53</f>
        <v>ŽS7_BP_29</v>
      </c>
      <c r="C31" s="78" t="str">
        <f>'zmeny ImP_ŽS7_Narodenie'!G53</f>
        <v>Zasielanie správ z portálu SP o zmene stavu v konaní o dávke</v>
      </c>
      <c r="D31" s="79" t="str">
        <f>'zmeny ImP_ŽS7_Narodenie'!B53</f>
        <v xml:space="preserve">SP </v>
      </c>
      <c r="E31" s="80" t="str">
        <f>IF('zmeny ImP_ŽS7_Narodenie'!N53=0,"chýba",'zmeny ImP_ŽS7_Narodenie'!N53)</f>
        <v>Q1 2026</v>
      </c>
      <c r="F31" s="77"/>
      <c r="G31" s="77"/>
      <c r="H31" s="77"/>
      <c r="I31" s="77"/>
      <c r="J31" s="77"/>
      <c r="K31" s="77"/>
      <c r="L31" s="77"/>
      <c r="M31" s="77"/>
      <c r="N31" s="77"/>
      <c r="O31" s="77"/>
      <c r="P31" s="77"/>
      <c r="Q31" s="77"/>
    </row>
    <row r="32" spans="1:17">
      <c r="A32" s="76" t="str">
        <f>'zmeny ImP_ŽS7_Narodenie'!C53</f>
        <v>ŽS7_06 Žiadosť o vyrovnávaciu dávku</v>
      </c>
      <c r="B32" s="77" t="str">
        <f>'zmeny ImP_ŽS7_Narodenie'!E54</f>
        <v>ŽS7_BP_30</v>
      </c>
      <c r="C32" s="78" t="str">
        <f>'zmeny ImP_ŽS7_Narodenie'!G54</f>
        <v>Optimalizácia papierovej žiadosti o vyrovnávaciu dávku</v>
      </c>
      <c r="D32" s="79" t="str">
        <f>'zmeny ImP_ŽS7_Narodenie'!B54</f>
        <v xml:space="preserve">SP </v>
      </c>
      <c r="E32" s="80" t="str">
        <f>IF('zmeny ImP_ŽS7_Narodenie'!N54=0,"chýba",'zmeny ImP_ŽS7_Narodenie'!N54)</f>
        <v>Q1 2026</v>
      </c>
      <c r="F32" s="77"/>
      <c r="G32" s="77"/>
      <c r="H32" s="77"/>
      <c r="I32" s="77"/>
      <c r="J32" s="77"/>
      <c r="K32" s="77"/>
      <c r="L32" s="77"/>
      <c r="M32" s="77"/>
      <c r="N32" s="77"/>
      <c r="O32" s="77"/>
      <c r="P32" s="77"/>
      <c r="Q32" s="77"/>
    </row>
    <row r="33" spans="1:17">
      <c r="A33" s="76" t="str">
        <f>'zmeny ImP_ŽS7_Narodenie'!C54</f>
        <v>ŽS7_06 Žiadosť o vyrovnávaciu dávku</v>
      </c>
      <c r="B33" s="77" t="str">
        <f>'zmeny ImP_ŽS7_Narodenie'!E55</f>
        <v>ŽS7_BP_31</v>
      </c>
      <c r="C33" s="78" t="str">
        <f>'zmeny ImP_ŽS7_Narodenie'!G55</f>
        <v>Úprava záznamu z vyšetrenia pre potreby vyrovnávacej dávky</v>
      </c>
      <c r="D33" s="79" t="str">
        <f>'zmeny ImP_ŽS7_Narodenie'!B55</f>
        <v>NCZI</v>
      </c>
      <c r="E33" s="80" t="str">
        <f>IF('zmeny ImP_ŽS7_Narodenie'!N55=0,"chýba",'zmeny ImP_ŽS7_Narodenie'!N55)</f>
        <v>Q4 2025</v>
      </c>
      <c r="F33" s="77"/>
      <c r="G33" s="77"/>
      <c r="H33" s="77"/>
      <c r="I33" s="77"/>
      <c r="J33" s="77"/>
      <c r="K33" s="77"/>
      <c r="L33" s="77"/>
      <c r="M33" s="77"/>
      <c r="N33" s="77"/>
      <c r="O33" s="77"/>
      <c r="P33" s="77"/>
      <c r="Q33" s="77"/>
    </row>
    <row r="34" spans="1:17">
      <c r="A34" s="76" t="str">
        <f>'zmeny ImP_ŽS7_Narodenie'!C55</f>
        <v>ŽS7_06 Žiadosť o vyrovnávaciu dávku</v>
      </c>
      <c r="B34" s="77" t="str">
        <f>'zmeny ImP_ŽS7_Narodenie'!E56</f>
        <v>ŽS7_BP_32</v>
      </c>
      <c r="C34" s="78" t="str">
        <f>'zmeny ImP_ŽS7_Narodenie'!G56</f>
        <v>Rozšírenie poskytovaných dát do SP</v>
      </c>
      <c r="D34" s="79" t="str">
        <f>'zmeny ImP_ŽS7_Narodenie'!B56</f>
        <v>NCZI</v>
      </c>
      <c r="E34" s="80" t="str">
        <f>IF('zmeny ImP_ŽS7_Narodenie'!N56=0,"chýba",'zmeny ImP_ŽS7_Narodenie'!N56)</f>
        <v>Q4 2025</v>
      </c>
      <c r="F34" s="77"/>
      <c r="G34" s="77"/>
      <c r="H34" s="77"/>
      <c r="I34" s="77"/>
      <c r="J34" s="77"/>
      <c r="K34" s="77"/>
      <c r="L34" s="77"/>
      <c r="M34" s="77"/>
      <c r="N34" s="77"/>
      <c r="O34" s="77"/>
      <c r="P34" s="77"/>
      <c r="Q34" s="77"/>
    </row>
    <row r="35" spans="1:17">
      <c r="A35" s="76" t="str">
        <f>'zmeny ImP_ŽS7_Narodenie'!C56</f>
        <v>ŽS7_06 Žiadosť o vyrovnávaciu dávku</v>
      </c>
      <c r="B35" s="77" t="str">
        <f>'zmeny ImP_ŽS7_Narodenie'!E57</f>
        <v>ŽS7_BP_33</v>
      </c>
      <c r="C35" s="78" t="str">
        <f>'zmeny ImP_ŽS7_Narodenie'!G57</f>
        <v>Rozšírenie konzumovaných dát z NCZI</v>
      </c>
      <c r="D35" s="79" t="str">
        <f>'zmeny ImP_ŽS7_Narodenie'!B57</f>
        <v xml:space="preserve">SP </v>
      </c>
      <c r="E35" s="80" t="str">
        <f>IF('zmeny ImP_ŽS7_Narodenie'!N57=0,"chýba",'zmeny ImP_ŽS7_Narodenie'!N57)</f>
        <v>Q1 2026</v>
      </c>
      <c r="F35" s="77"/>
      <c r="G35" s="77"/>
      <c r="H35" s="77"/>
      <c r="I35" s="77"/>
      <c r="J35" s="77"/>
      <c r="K35" s="77"/>
      <c r="L35" s="77"/>
      <c r="M35" s="77"/>
      <c r="N35" s="77"/>
      <c r="O35" s="77"/>
      <c r="P35" s="77"/>
      <c r="Q35" s="77"/>
    </row>
    <row r="36" spans="1:17">
      <c r="A36" s="76" t="str">
        <f>'zmeny ImP_ŽS7_Narodenie'!C57</f>
        <v>ŽS7_06 Žiadosť o vyrovnávaciu dávku</v>
      </c>
      <c r="B36" s="77" t="str">
        <f>'zmeny ImP_ŽS7_Narodenie'!E58</f>
        <v>ŽS7_BP_34</v>
      </c>
      <c r="C36" s="78" t="str">
        <f>'zmeny ImP_ŽS7_Narodenie'!G58</f>
        <v>Rozšírenie konzumovaných údajov z CSRU od SP</v>
      </c>
      <c r="D36" s="79" t="str">
        <f>'zmeny ImP_ŽS7_Narodenie'!B58</f>
        <v>MPSVaR</v>
      </c>
      <c r="E36" s="80" t="str">
        <f>IF('zmeny ImP_ŽS7_Narodenie'!N58=0,"chýba",'zmeny ImP_ŽS7_Narodenie'!N58)</f>
        <v>Q1 2026</v>
      </c>
      <c r="F36" s="77"/>
      <c r="G36" s="77"/>
      <c r="H36" s="77"/>
      <c r="I36" s="77"/>
      <c r="J36" s="77"/>
      <c r="K36" s="77"/>
      <c r="L36" s="77"/>
      <c r="M36" s="77"/>
      <c r="N36" s="77"/>
      <c r="O36" s="77"/>
      <c r="P36" s="77"/>
      <c r="Q36" s="77"/>
    </row>
    <row r="37" spans="1:17" ht="28">
      <c r="A37" s="76" t="str">
        <f>'zmeny ImP_ŽS7_Narodenie'!C58</f>
        <v>ŽS7_06 Žiadosť o vyrovnávaciu dávku</v>
      </c>
      <c r="B37" s="77" t="str">
        <f>'zmeny ImP_ŽS7_Narodenie'!E59</f>
        <v>ŽS7_BP_35</v>
      </c>
      <c r="C37" s="78" t="str">
        <f>'zmeny ImP_ŽS7_Narodenie'!G59</f>
        <v>Rozšírenie poskytovaných dát do CSRU pre účel zúčtovania pomoci v hmotnej núdzi</v>
      </c>
      <c r="D37" s="79" t="str">
        <f>'zmeny ImP_ŽS7_Narodenie'!B59</f>
        <v>MPSVaR</v>
      </c>
      <c r="E37" s="80" t="str">
        <f>IF('zmeny ImP_ŽS7_Narodenie'!N59=0,"chýba",'zmeny ImP_ŽS7_Narodenie'!N59)</f>
        <v>Q3 2025</v>
      </c>
      <c r="F37" s="77"/>
      <c r="G37" s="77"/>
      <c r="H37" s="77"/>
      <c r="I37" s="77"/>
      <c r="J37" s="77"/>
      <c r="K37" s="77"/>
      <c r="L37" s="77"/>
      <c r="M37" s="77"/>
      <c r="N37" s="77"/>
      <c r="O37" s="77"/>
      <c r="P37" s="77"/>
      <c r="Q37" s="77"/>
    </row>
    <row r="38" spans="1:17" ht="28">
      <c r="A38" s="76" t="str">
        <f>'zmeny ImP_ŽS7_Narodenie'!C61</f>
        <v>ŽS7_08 Žiadosť o materské - tehotná žena</v>
      </c>
      <c r="B38" s="77" t="str">
        <f>'zmeny ImP_ŽS7_Narodenie'!E60</f>
        <v>ŽS7_BP_36</v>
      </c>
      <c r="C38" s="78" t="str">
        <f>'zmeny ImP_ŽS7_Narodenie'!G60</f>
        <v>Rozšírenie konzumovaných dát z CSRU pre účel zúčtovania pomoci v hmotnej núdzi</v>
      </c>
      <c r="D38" s="79" t="str">
        <f>'zmeny ImP_ŽS7_Narodenie'!B60</f>
        <v xml:space="preserve">SP </v>
      </c>
      <c r="E38" s="80" t="str">
        <f>IF('zmeny ImP_ŽS7_Narodenie'!N60=0,"chýba",'zmeny ImP_ŽS7_Narodenie'!N60)</f>
        <v>Q4 2025</v>
      </c>
      <c r="F38" s="77"/>
      <c r="G38" s="77"/>
      <c r="H38" s="77"/>
      <c r="I38" s="77"/>
      <c r="J38" s="77"/>
      <c r="K38" s="77"/>
      <c r="L38" s="77"/>
      <c r="M38" s="77"/>
      <c r="N38" s="77"/>
      <c r="O38" s="77"/>
      <c r="P38" s="77"/>
      <c r="Q38" s="77"/>
    </row>
    <row r="39" spans="1:17" ht="42">
      <c r="A39" s="76" t="str">
        <f>'zmeny ImP_ŽS7_Narodenie'!C70</f>
        <v>ŽS7_08 Žiadosť o materské - tehotná žena</v>
      </c>
      <c r="B39" s="77" t="str">
        <f>'zmeny ImP_ŽS7_Narodenie'!E61</f>
        <v>ŽS7_BP_37</v>
      </c>
      <c r="C39" s="78" t="str">
        <f>'zmeny ImP_ŽS7_Narodenie'!G61</f>
        <v xml:space="preserve">Úprava IS a rozšírenie portálu SP v súvislosti s optimalizáciou papierovej žiadosti a zavedením novej elektronickej služby - žiadosť o materské (tehotná žena) </v>
      </c>
      <c r="D39" s="79" t="str">
        <f>'zmeny ImP_ŽS7_Narodenie'!B61</f>
        <v xml:space="preserve">SP </v>
      </c>
      <c r="E39" s="80" t="str">
        <f>IF('zmeny ImP_ŽS7_Narodenie'!N61=0,"chýba",'zmeny ImP_ŽS7_Narodenie'!N61)</f>
        <v>Q4 2025</v>
      </c>
      <c r="F39" s="77"/>
      <c r="G39" s="77"/>
      <c r="H39" s="77"/>
      <c r="I39" s="77"/>
      <c r="J39" s="77"/>
      <c r="K39" s="77"/>
      <c r="L39" s="77"/>
      <c r="M39" s="77"/>
      <c r="N39" s="77"/>
      <c r="O39" s="77"/>
      <c r="P39" s="77"/>
      <c r="Q39" s="77"/>
    </row>
    <row r="40" spans="1:17">
      <c r="A40" s="76" t="str">
        <f>'zmeny ImP_ŽS7_Narodenie'!C71</f>
        <v>ŽS7_08 Žiadosť o materské - tehotná žena</v>
      </c>
      <c r="B40" s="77" t="str">
        <f>'zmeny ImP_ŽS7_Narodenie'!E70</f>
        <v>ŽS7_BP_38</v>
      </c>
      <c r="C40" s="78" t="str">
        <f>'zmeny ImP_ŽS7_Narodenie'!G70</f>
        <v>Rozšírenie poskytovaných dát pre ÚPSVaR cez CSRU</v>
      </c>
      <c r="D40" s="79" t="str">
        <f>'zmeny ImP_ŽS7_Narodenie'!B70</f>
        <v xml:space="preserve">SP </v>
      </c>
      <c r="E40" s="80" t="str">
        <f>IF('zmeny ImP_ŽS7_Narodenie'!N70=0,"chýba",'zmeny ImP_ŽS7_Narodenie'!N70)</f>
        <v>Q4 2025</v>
      </c>
      <c r="F40" s="77"/>
      <c r="G40" s="77"/>
      <c r="H40" s="77"/>
      <c r="I40" s="77"/>
      <c r="J40" s="77"/>
      <c r="K40" s="77"/>
      <c r="L40" s="77"/>
      <c r="M40" s="77"/>
      <c r="N40" s="77"/>
      <c r="O40" s="77"/>
      <c r="P40" s="77"/>
      <c r="Q40" s="77"/>
    </row>
    <row r="41" spans="1:17">
      <c r="A41" s="76" t="str">
        <f>'zmeny ImP_ŽS7_Narodenie'!C74</f>
        <v>ŽS7_08 Žiadosť o materské - tehotná žena</v>
      </c>
      <c r="B41" s="77" t="str">
        <f>'zmeny ImP_ŽS7_Narodenie'!E71</f>
        <v>ŽS7_BP_39</v>
      </c>
      <c r="C41" s="78" t="str">
        <f>'zmeny ImP_ŽS7_Narodenie'!G71</f>
        <v>Rozšírenie prijímaných údajov z CSRU</v>
      </c>
      <c r="D41" s="79" t="str">
        <f>'zmeny ImP_ŽS7_Narodenie'!B71</f>
        <v>MPSVaR</v>
      </c>
      <c r="E41" s="80" t="str">
        <f>IF('zmeny ImP_ŽS7_Narodenie'!N71=0,"chýba",'zmeny ImP_ŽS7_Narodenie'!N71)</f>
        <v>Q4 2025</v>
      </c>
      <c r="F41" s="77"/>
      <c r="G41" s="77"/>
      <c r="H41" s="77"/>
      <c r="I41" s="77"/>
      <c r="J41" s="77"/>
      <c r="K41" s="77"/>
      <c r="L41" s="77"/>
      <c r="M41" s="77"/>
      <c r="N41" s="77"/>
      <c r="O41" s="77"/>
      <c r="P41" s="77"/>
      <c r="Q41" s="77"/>
    </row>
    <row r="42" spans="1:17" ht="28">
      <c r="A42" s="76" t="str">
        <f>'zmeny ImP_ŽS7_Narodenie'!C76</f>
        <v>ŽS7_08 Žiadosť o materské - tehotná žena</v>
      </c>
      <c r="B42" s="77" t="str">
        <f>'zmeny ImP_ŽS7_Narodenie'!E72</f>
        <v>ŽS7_BP_40</v>
      </c>
      <c r="C42" s="78" t="str">
        <f>'zmeny ImP_ŽS7_Narodenie'!G72</f>
        <v>Rozšírenie poskytovaných dát do CSRU pre účel zúčtovania pomoci v hmotnej núdzi</v>
      </c>
      <c r="D42" s="79" t="str">
        <f>'zmeny ImP_ŽS7_Narodenie'!B72</f>
        <v>MPSVaR</v>
      </c>
      <c r="E42" s="80" t="str">
        <f>IF('zmeny ImP_ŽS7_Narodenie'!N72=0,"chýba",'zmeny ImP_ŽS7_Narodenie'!N72)</f>
        <v>Q3 2025</v>
      </c>
      <c r="F42" s="77"/>
      <c r="G42" s="77"/>
      <c r="H42" s="77"/>
      <c r="I42" s="77"/>
      <c r="J42" s="77"/>
      <c r="K42" s="77"/>
      <c r="L42" s="77"/>
      <c r="M42" s="77"/>
      <c r="N42" s="77"/>
      <c r="O42" s="77"/>
      <c r="P42" s="77"/>
      <c r="Q42" s="77"/>
    </row>
    <row r="43" spans="1:17" ht="28">
      <c r="A43" s="76" t="str">
        <f>'zmeny ImP_ŽS7_Narodenie'!C77</f>
        <v>ŽS7_08 Žiadosť o materské - tehotná žena</v>
      </c>
      <c r="B43" s="77" t="str">
        <f>'zmeny ImP_ŽS7_Narodenie'!E73</f>
        <v>ŽS7_BP_41</v>
      </c>
      <c r="C43" s="78" t="str">
        <f>'zmeny ImP_ŽS7_Narodenie'!G73</f>
        <v>Rozšírenie konzumovaných dát z CSRU pre účel zúčtovania pomoci v hmotnej núdzi</v>
      </c>
      <c r="D43" s="79" t="str">
        <f>'zmeny ImP_ŽS7_Narodenie'!B73</f>
        <v xml:space="preserve">SP </v>
      </c>
      <c r="E43" s="80" t="str">
        <f>IF('zmeny ImP_ŽS7_Narodenie'!N73=0,"chýba",'zmeny ImP_ŽS7_Narodenie'!N73)</f>
        <v>Q4 2025</v>
      </c>
      <c r="F43" s="77"/>
      <c r="G43" s="77"/>
      <c r="H43" s="77"/>
      <c r="I43" s="77"/>
      <c r="J43" s="77"/>
      <c r="K43" s="77"/>
      <c r="L43" s="77"/>
      <c r="M43" s="77"/>
      <c r="N43" s="77"/>
      <c r="O43" s="77"/>
      <c r="P43" s="77"/>
      <c r="Q43" s="77"/>
    </row>
    <row r="44" spans="1:17">
      <c r="A44" s="76" t="str">
        <f>'zmeny ImP_ŽS7_Narodenie'!C78</f>
        <v>ŽS7_08 Žiadosť o materské - tehotná žena</v>
      </c>
      <c r="B44" s="77" t="str">
        <f>'zmeny ImP_ŽS7_Narodenie'!E74</f>
        <v>ŽS7_BP_42</v>
      </c>
      <c r="C44" s="78" t="str">
        <f>'zmeny ImP_ŽS7_Narodenie'!G74</f>
        <v>Notifikácia poistenca pri zmene stavu konania o dávke</v>
      </c>
      <c r="D44" s="79" t="str">
        <f>'zmeny ImP_ŽS7_Narodenie'!B74</f>
        <v xml:space="preserve">SP </v>
      </c>
      <c r="E44" s="80" t="str">
        <f>IF('zmeny ImP_ŽS7_Narodenie'!N74=0,"chýba",'zmeny ImP_ŽS7_Narodenie'!N74)</f>
        <v>Q1 2026</v>
      </c>
      <c r="F44" s="77"/>
      <c r="G44" s="77"/>
      <c r="H44" s="77"/>
      <c r="I44" s="77"/>
      <c r="J44" s="77"/>
      <c r="K44" s="77"/>
      <c r="L44" s="77"/>
      <c r="M44" s="77"/>
      <c r="N44" s="77"/>
      <c r="O44" s="77"/>
      <c r="P44" s="77"/>
      <c r="Q44" s="77"/>
    </row>
    <row r="45" spans="1:17">
      <c r="A45" s="76" t="str">
        <f>'zmeny ImP_ŽS7_Narodenie'!C79</f>
        <v>ŽS7_08 Žiadosť o materské - tehotná žena</v>
      </c>
      <c r="B45" s="77" t="str">
        <f>'zmeny ImP_ŽS7_Narodenie'!E76</f>
        <v>ŽS7_BP_43</v>
      </c>
      <c r="C45" s="78" t="str">
        <f>'zmeny ImP_ŽS7_Narodenie'!G76</f>
        <v>Zasielanie správ z portálu SP o zmene stavu v konaní o dávke</v>
      </c>
      <c r="D45" s="79" t="str">
        <f>'zmeny ImP_ŽS7_Narodenie'!B76</f>
        <v xml:space="preserve">SP </v>
      </c>
      <c r="E45" s="80" t="str">
        <f>IF('zmeny ImP_ŽS7_Narodenie'!N76=0,"chýba",'zmeny ImP_ŽS7_Narodenie'!N76)</f>
        <v>Q1 2026</v>
      </c>
      <c r="F45" s="77"/>
      <c r="G45" s="77"/>
      <c r="H45" s="77"/>
      <c r="I45" s="77"/>
      <c r="J45" s="77"/>
      <c r="K45" s="77"/>
      <c r="L45" s="77"/>
      <c r="M45" s="77"/>
      <c r="N45" s="77"/>
      <c r="O45" s="77"/>
      <c r="P45" s="77"/>
      <c r="Q45" s="77"/>
    </row>
    <row r="46" spans="1:17">
      <c r="A46" s="76" t="str">
        <f>'zmeny ImP_ŽS7_Narodenie'!C80</f>
        <v>ŽS7_10 Určenie otcovstva</v>
      </c>
      <c r="B46" s="77" t="str">
        <f>'zmeny ImP_ŽS7_Narodenie'!E77</f>
        <v>ŽS7_BP_44</v>
      </c>
      <c r="C46" s="78" t="str">
        <f>'zmeny ImP_ŽS7_Narodenie'!G77</f>
        <v>Zavedenie koncovej elektronickej služby - žiadosť o materské (tehotná žena)</v>
      </c>
      <c r="D46" s="79" t="str">
        <f>'zmeny ImP_ŽS7_Narodenie'!B77</f>
        <v xml:space="preserve">SP </v>
      </c>
      <c r="E46" s="80" t="str">
        <f>IF('zmeny ImP_ŽS7_Narodenie'!N77=0,"chýba",'zmeny ImP_ŽS7_Narodenie'!N77)</f>
        <v>Q4 2025</v>
      </c>
      <c r="F46" s="77"/>
      <c r="G46" s="77"/>
      <c r="H46" s="77"/>
      <c r="I46" s="77"/>
      <c r="J46" s="77"/>
      <c r="K46" s="77"/>
      <c r="L46" s="77"/>
      <c r="M46" s="77"/>
      <c r="N46" s="77"/>
      <c r="O46" s="77"/>
      <c r="P46" s="77"/>
      <c r="Q46" s="77"/>
    </row>
    <row r="47" spans="1:17">
      <c r="A47" s="76" t="str">
        <f>'zmeny ImP_ŽS7_Narodenie'!C81</f>
        <v>ŽS7_10 Určenie otcovstva</v>
      </c>
      <c r="B47" s="77" t="str">
        <f>'zmeny ImP_ŽS7_Narodenie'!E78</f>
        <v>ŽS7_BP_45</v>
      </c>
      <c r="C47" s="78" t="str">
        <f>'zmeny ImP_ŽS7_Narodenie'!G78</f>
        <v>Optimalizácia papierovej žiadosti</v>
      </c>
      <c r="D47" s="79" t="str">
        <f>'zmeny ImP_ŽS7_Narodenie'!B78</f>
        <v xml:space="preserve">SP </v>
      </c>
      <c r="E47" s="80" t="str">
        <f>IF('zmeny ImP_ŽS7_Narodenie'!N78=0,"chýba",'zmeny ImP_ŽS7_Narodenie'!N78)</f>
        <v>Q4 2025</v>
      </c>
      <c r="F47" s="77"/>
      <c r="G47" s="77"/>
      <c r="H47" s="77"/>
      <c r="I47" s="77"/>
      <c r="J47" s="77"/>
      <c r="K47" s="77"/>
      <c r="L47" s="77"/>
      <c r="M47" s="77"/>
      <c r="N47" s="77"/>
      <c r="O47" s="77"/>
      <c r="P47" s="77"/>
      <c r="Q47" s="77"/>
    </row>
    <row r="48" spans="1:17" ht="28">
      <c r="A48" s="76" t="str">
        <f>'zmeny ImP_ŽS7_Narodenie'!C82</f>
        <v>ŽS7_10 Určenie otcovstva</v>
      </c>
      <c r="B48" s="77" t="str">
        <f>'zmeny ImP_ŽS7_Narodenie'!E79</f>
        <v>ŽS7_BP_46</v>
      </c>
      <c r="C48" s="78" t="str">
        <f>'zmeny ImP_ŽS7_Narodenie'!G79</f>
        <v>Integrácia na CSRU pre účel overovania informácií o dosiahnutom vzdelaní a dobe štúdia</v>
      </c>
      <c r="D48" s="79" t="str">
        <f>'zmeny ImP_ŽS7_Narodenie'!B79</f>
        <v xml:space="preserve">SP </v>
      </c>
      <c r="E48" s="80" t="str">
        <f>IF('zmeny ImP_ŽS7_Narodenie'!N79=0,"chýba",'zmeny ImP_ŽS7_Narodenie'!N79)</f>
        <v>Q4 2025</v>
      </c>
      <c r="F48" s="77"/>
      <c r="G48" s="77"/>
      <c r="H48" s="77"/>
      <c r="I48" s="77"/>
      <c r="J48" s="77"/>
      <c r="K48" s="77"/>
      <c r="L48" s="77"/>
      <c r="M48" s="77"/>
      <c r="N48" s="77"/>
      <c r="O48" s="77"/>
      <c r="P48" s="77"/>
      <c r="Q48" s="77"/>
    </row>
    <row r="49" spans="1:17" ht="28">
      <c r="A49" s="76" t="str">
        <f>'zmeny ImP_ŽS7_Narodenie'!C83</f>
        <v>ŽS7_10 Určenie otcovstva</v>
      </c>
      <c r="B49" s="77" t="str">
        <f>'zmeny ImP_ŽS7_Narodenie'!E80</f>
        <v>ŽS7_BP_47</v>
      </c>
      <c r="C49" s="78" t="str">
        <f>'zmeny ImP_ŽS7_Narodenie'!G80</f>
        <v>Optimalizácia elektronickej služby CISMA - Zápisnica o určení otcovstva súhlasným vyhlásením rodičov k nenarodenému dieťaťu</v>
      </c>
      <c r="D49" s="79" t="str">
        <f>'zmeny ImP_ŽS7_Narodenie'!B80</f>
        <v>MV SR</v>
      </c>
      <c r="E49" s="80" t="str">
        <f>IF('zmeny ImP_ŽS7_Narodenie'!N80=0,"chýba",'zmeny ImP_ŽS7_Narodenie'!N80)</f>
        <v>Q1 2026</v>
      </c>
      <c r="F49" s="77"/>
      <c r="G49" s="77"/>
      <c r="H49" s="77"/>
      <c r="I49" s="77"/>
      <c r="J49" s="77"/>
      <c r="K49" s="77"/>
      <c r="L49" s="77"/>
      <c r="M49" s="77"/>
      <c r="N49" s="77"/>
      <c r="O49" s="77"/>
      <c r="P49" s="77"/>
      <c r="Q49" s="77"/>
    </row>
    <row r="50" spans="1:17" ht="28">
      <c r="A50" s="76" t="str">
        <f>'zmeny ImP_ŽS7_Narodenie'!C84</f>
        <v>ŽS7_10 Určenie otcovstva</v>
      </c>
      <c r="B50" s="77" t="str">
        <f>'zmeny ImP_ŽS7_Narodenie'!E81</f>
        <v>ŽS7_BP_48</v>
      </c>
      <c r="C50" s="78" t="str">
        <f>'zmeny ImP_ŽS7_Narodenie'!G81</f>
        <v>Notifikácia do eDESK ÚPVS o možnosti využitia elektronickej služby "Zápisnica o určení otcovstva k už narodenému dieťaťu"</v>
      </c>
      <c r="D50" s="79" t="str">
        <f>'zmeny ImP_ŽS7_Narodenie'!B81</f>
        <v>MV SR</v>
      </c>
      <c r="E50" s="80" t="str">
        <f>IF('zmeny ImP_ŽS7_Narodenie'!N81=0,"chýba",'zmeny ImP_ŽS7_Narodenie'!N81)</f>
        <v>Q1 2026</v>
      </c>
      <c r="F50" s="77"/>
      <c r="G50" s="77"/>
      <c r="H50" s="77"/>
      <c r="I50" s="77"/>
      <c r="J50" s="77"/>
      <c r="K50" s="77"/>
      <c r="L50" s="77"/>
      <c r="M50" s="77"/>
      <c r="N50" s="77"/>
      <c r="O50" s="77"/>
      <c r="P50" s="77"/>
      <c r="Q50" s="77"/>
    </row>
    <row r="51" spans="1:17" ht="28">
      <c r="A51" s="76" t="str">
        <f>'zmeny ImP_ŽS7_Narodenie'!C85</f>
        <v>ŽS7_10 Určenie otcovstva</v>
      </c>
      <c r="B51" s="77" t="str">
        <f>'zmeny ImP_ŽS7_Narodenie'!E82</f>
        <v>ŽS7_BP_49</v>
      </c>
      <c r="C51" s="78" t="str">
        <f>'zmeny ImP_ŽS7_Narodenie'!G82</f>
        <v>Notifikácia o možnosti využitia elektronickej služby "Zápisnica o určení otcovstva k už narodenému dieťaťu"</v>
      </c>
      <c r="D51" s="79" t="str">
        <f>'zmeny ImP_ŽS7_Narodenie'!B82</f>
        <v>MV SR</v>
      </c>
      <c r="E51" s="80" t="str">
        <f>IF('zmeny ImP_ŽS7_Narodenie'!N82=0,"chýba",'zmeny ImP_ŽS7_Narodenie'!N82)</f>
        <v>Q1 2026</v>
      </c>
      <c r="F51" s="77"/>
      <c r="G51" s="77"/>
      <c r="H51" s="77"/>
      <c r="I51" s="77"/>
      <c r="J51" s="77"/>
      <c r="K51" s="77"/>
      <c r="L51" s="77"/>
      <c r="M51" s="77"/>
      <c r="N51" s="77"/>
      <c r="O51" s="77"/>
      <c r="P51" s="77"/>
      <c r="Q51" s="77"/>
    </row>
    <row r="52" spans="1:17" ht="28">
      <c r="A52" s="76" t="str">
        <f>'zmeny ImP_ŽS7_Narodenie'!C86</f>
        <v>ŽS7_10 Určenie otcovstva</v>
      </c>
      <c r="B52" s="77" t="str">
        <f>'zmeny ImP_ŽS7_Narodenie'!E83</f>
        <v>ŽS7_BP_50</v>
      </c>
      <c r="C52" s="78" t="str">
        <f>'zmeny ImP_ŽS7_Narodenie'!G83</f>
        <v>Notifikácia druhého rodiča o potrebe potvrdiť "zápisnicu o určení otcovstva k nenarodenému dieťaťu</v>
      </c>
      <c r="D52" s="79" t="str">
        <f>'zmeny ImP_ŽS7_Narodenie'!B83</f>
        <v>MV SR</v>
      </c>
      <c r="E52" s="80" t="str">
        <f>IF('zmeny ImP_ŽS7_Narodenie'!N83=0,"chýba",'zmeny ImP_ŽS7_Narodenie'!N83)</f>
        <v>Q1 2026</v>
      </c>
      <c r="F52" s="77"/>
      <c r="G52" s="77"/>
      <c r="H52" s="77"/>
      <c r="I52" s="77"/>
      <c r="J52" s="77"/>
      <c r="K52" s="77"/>
      <c r="L52" s="77"/>
      <c r="M52" s="77"/>
      <c r="N52" s="77"/>
      <c r="O52" s="77"/>
      <c r="P52" s="77"/>
      <c r="Q52" s="77"/>
    </row>
    <row r="53" spans="1:17" ht="28">
      <c r="A53" s="76" t="str">
        <f>'zmeny ImP_ŽS7_Narodenie'!C87</f>
        <v>ŽS7_10 Určenie otcovstva</v>
      </c>
      <c r="B53" s="77" t="str">
        <f>'zmeny ImP_ŽS7_Narodenie'!E84</f>
        <v>ŽS7_BP_51</v>
      </c>
      <c r="C53" s="78" t="str">
        <f>'zmeny ImP_ŽS7_Narodenie'!G84</f>
        <v>Notifikácia do eDESK ÚPVS druhého rodiča o potrebe potvrdiť "zápisnicu o určení otcovstva k nenarodenému dieťaťu</v>
      </c>
      <c r="D53" s="79" t="str">
        <f>'zmeny ImP_ŽS7_Narodenie'!B84</f>
        <v>MV SR</v>
      </c>
      <c r="E53" s="80" t="str">
        <f>IF('zmeny ImP_ŽS7_Narodenie'!N84=0,"chýba",'zmeny ImP_ŽS7_Narodenie'!N84)</f>
        <v>Q1 2026</v>
      </c>
      <c r="F53" s="77"/>
      <c r="G53" s="77"/>
      <c r="H53" s="77"/>
      <c r="I53" s="77"/>
      <c r="J53" s="77"/>
      <c r="K53" s="77"/>
      <c r="L53" s="77"/>
      <c r="M53" s="77"/>
      <c r="N53" s="77"/>
      <c r="O53" s="77"/>
      <c r="P53" s="77"/>
      <c r="Q53" s="77"/>
    </row>
    <row r="54" spans="1:17" ht="28">
      <c r="A54" s="76" t="str">
        <f>'zmeny ImP_ŽS7_Narodenie'!C88</f>
        <v>ŽS7_12 Žiadosť o materské - iný poistenec</v>
      </c>
      <c r="B54" s="77" t="str">
        <f>'zmeny ImP_ŽS7_Narodenie'!E85</f>
        <v>ŽS7_BP_52</v>
      </c>
      <c r="C54" s="78" t="str">
        <f>'zmeny ImP_ŽS7_Narodenie'!G85</f>
        <v>Obslúženie druhého rodiča osobne (papierovo) alebo elektronicky pre zápisnicu o určení otcovstva k nenarodenému dieťaťu</v>
      </c>
      <c r="D54" s="79" t="str">
        <f>'zmeny ImP_ŽS7_Narodenie'!B85</f>
        <v>MV SR</v>
      </c>
      <c r="E54" s="80" t="str">
        <f>IF('zmeny ImP_ŽS7_Narodenie'!N85=0,"chýba",'zmeny ImP_ŽS7_Narodenie'!N85)</f>
        <v>Q1 2026</v>
      </c>
      <c r="F54" s="77"/>
      <c r="G54" s="77"/>
      <c r="H54" s="77"/>
      <c r="I54" s="77"/>
      <c r="J54" s="77"/>
      <c r="K54" s="77"/>
      <c r="L54" s="77"/>
      <c r="M54" s="77"/>
      <c r="N54" s="77"/>
      <c r="O54" s="77"/>
      <c r="P54" s="77"/>
      <c r="Q54" s="77"/>
    </row>
    <row r="55" spans="1:17" ht="28">
      <c r="A55" s="76" t="str">
        <f>'zmeny ImP_ŽS7_Narodenie'!C97</f>
        <v>ŽS7_12 Žiadosť o materské - iný poistenec</v>
      </c>
      <c r="B55" s="77" t="str">
        <f>'zmeny ImP_ŽS7_Narodenie'!E86</f>
        <v>ŽS7_BP_53</v>
      </c>
      <c r="C55" s="78" t="str">
        <f>'zmeny ImP_ŽS7_Narodenie'!G86</f>
        <v>Notifikácia druhého rodiča o potrebe potvrdiť "zápisnicu o určení otcovstva k už narodenému dieťaťu</v>
      </c>
      <c r="D55" s="79" t="str">
        <f>'zmeny ImP_ŽS7_Narodenie'!B86</f>
        <v>MV SR</v>
      </c>
      <c r="E55" s="80" t="str">
        <f>IF('zmeny ImP_ŽS7_Narodenie'!N86=0,"chýba",'zmeny ImP_ŽS7_Narodenie'!N86)</f>
        <v>Q1 2026</v>
      </c>
      <c r="F55" s="77"/>
      <c r="G55" s="77"/>
      <c r="H55" s="77"/>
      <c r="I55" s="77"/>
      <c r="J55" s="77"/>
      <c r="K55" s="77"/>
      <c r="L55" s="77"/>
      <c r="M55" s="77"/>
      <c r="N55" s="77"/>
      <c r="O55" s="77"/>
      <c r="P55" s="77"/>
      <c r="Q55" s="77"/>
    </row>
    <row r="56" spans="1:17" ht="28">
      <c r="A56" s="76" t="str">
        <f>'zmeny ImP_ŽS7_Narodenie'!C98</f>
        <v>ŽS7_12 Žiadosť o materské - iný poistenec</v>
      </c>
      <c r="B56" s="77" t="str">
        <f>'zmeny ImP_ŽS7_Narodenie'!E87</f>
        <v>ŽS7_BP_54</v>
      </c>
      <c r="C56" s="78" t="str">
        <f>'zmeny ImP_ŽS7_Narodenie'!G87</f>
        <v>Notifikácia do eDESK ÚPVS druhého rodiča o potrebe potvrdiť "zápisnicu o určení otcovstva k už narodenému dieťaťu</v>
      </c>
      <c r="D56" s="79" t="str">
        <f>'zmeny ImP_ŽS7_Narodenie'!B87</f>
        <v>MV SR</v>
      </c>
      <c r="E56" s="80" t="str">
        <f>IF('zmeny ImP_ŽS7_Narodenie'!N87=0,"chýba",'zmeny ImP_ŽS7_Narodenie'!N87)</f>
        <v>Q1 2026</v>
      </c>
      <c r="F56" s="77"/>
      <c r="G56" s="77"/>
      <c r="H56" s="77"/>
      <c r="I56" s="77"/>
      <c r="J56" s="77"/>
      <c r="K56" s="77"/>
      <c r="L56" s="77"/>
      <c r="M56" s="77"/>
      <c r="N56" s="77"/>
      <c r="O56" s="77"/>
      <c r="P56" s="77"/>
      <c r="Q56" s="77"/>
    </row>
    <row r="57" spans="1:17" ht="28">
      <c r="A57" s="76" t="str">
        <f>'zmeny ImP_ŽS7_Narodenie'!C101</f>
        <v>ŽS7_12 Žiadosť o materské - iný poistenec</v>
      </c>
      <c r="B57" s="77" t="str">
        <f>'zmeny ImP_ŽS7_Narodenie'!E88</f>
        <v>ŽS7_BP_55</v>
      </c>
      <c r="C57" s="78" t="str">
        <f>'zmeny ImP_ŽS7_Narodenie'!G88</f>
        <v>Úprava IS a rozšírenie portálu SP v súvislosti s optimalizáciou papierovej žiadosti a úpravou elektronickej služby  - žiadosť o materské (iný poistenec)</v>
      </c>
      <c r="D57" s="79" t="str">
        <f>'zmeny ImP_ŽS7_Narodenie'!B88</f>
        <v xml:space="preserve">SP </v>
      </c>
      <c r="E57" s="80" t="str">
        <f>IF('zmeny ImP_ŽS7_Narodenie'!N88=0,"chýba",'zmeny ImP_ŽS7_Narodenie'!N88)</f>
        <v>Q4 2025</v>
      </c>
      <c r="F57" s="77"/>
      <c r="G57" s="77"/>
      <c r="H57" s="77"/>
      <c r="I57" s="77"/>
      <c r="J57" s="77"/>
      <c r="K57" s="77"/>
      <c r="L57" s="77"/>
      <c r="M57" s="77"/>
      <c r="N57" s="77"/>
      <c r="O57" s="77"/>
      <c r="P57" s="77"/>
      <c r="Q57" s="77"/>
    </row>
    <row r="58" spans="1:17">
      <c r="A58" s="76" t="str">
        <f>'zmeny ImP_ŽS7_Narodenie'!C103</f>
        <v>ŽS7_12 Žiadosť o materské - iný poistenec</v>
      </c>
      <c r="B58" s="77" t="str">
        <f>'zmeny ImP_ŽS7_Narodenie'!E97</f>
        <v>ŽS7_BP_56</v>
      </c>
      <c r="C58" s="78" t="str">
        <f>'zmeny ImP_ŽS7_Narodenie'!G97</f>
        <v>Rozšírenie poskytovaných údajov do CSRU pre ÚPSVaR</v>
      </c>
      <c r="D58" s="79" t="str">
        <f>'zmeny ImP_ŽS7_Narodenie'!B97</f>
        <v xml:space="preserve">SP </v>
      </c>
      <c r="E58" s="80" t="str">
        <f>IF('zmeny ImP_ŽS7_Narodenie'!N97=0,"chýba",'zmeny ImP_ŽS7_Narodenie'!N97)</f>
        <v>Q4 2025</v>
      </c>
      <c r="F58" s="77"/>
      <c r="G58" s="77"/>
      <c r="H58" s="77"/>
      <c r="I58" s="77"/>
      <c r="J58" s="77"/>
      <c r="K58" s="77"/>
      <c r="L58" s="77"/>
      <c r="M58" s="77"/>
      <c r="N58" s="77"/>
      <c r="O58" s="77"/>
      <c r="P58" s="77"/>
      <c r="Q58" s="77"/>
    </row>
    <row r="59" spans="1:17">
      <c r="A59" s="76" t="str">
        <f>'zmeny ImP_ŽS7_Narodenie'!C104</f>
        <v>ŽS7_12 Žiadosť o materské - iný poistenec</v>
      </c>
      <c r="B59" s="77" t="str">
        <f>'zmeny ImP_ŽS7_Narodenie'!E98</f>
        <v>ŽS7_BP_57</v>
      </c>
      <c r="C59" s="78" t="str">
        <f>'zmeny ImP_ŽS7_Narodenie'!G98</f>
        <v>Rozšírenie prijímaných údajov z CSRU</v>
      </c>
      <c r="D59" s="79" t="str">
        <f>'zmeny ImP_ŽS7_Narodenie'!B98</f>
        <v>MPSVaR</v>
      </c>
      <c r="E59" s="80" t="str">
        <f>IF('zmeny ImP_ŽS7_Narodenie'!N98=0,"chýba",'zmeny ImP_ŽS7_Narodenie'!N98)</f>
        <v>Q4 2025</v>
      </c>
      <c r="F59" s="77"/>
      <c r="G59" s="77"/>
      <c r="H59" s="77"/>
      <c r="I59" s="77"/>
      <c r="J59" s="77"/>
      <c r="K59" s="77"/>
      <c r="L59" s="77"/>
      <c r="M59" s="77"/>
      <c r="N59" s="77"/>
      <c r="O59" s="77"/>
      <c r="P59" s="77"/>
      <c r="Q59" s="77"/>
    </row>
    <row r="60" spans="1:17" ht="28">
      <c r="A60" s="76" t="str">
        <f>'zmeny ImP_ŽS7_Narodenie'!C105</f>
        <v>ŽS7_12 Žiadosť o materské - iný poistenec</v>
      </c>
      <c r="B60" s="77" t="str">
        <f>'zmeny ImP_ŽS7_Narodenie'!E99</f>
        <v>ŽS7_BP_58</v>
      </c>
      <c r="C60" s="78" t="str">
        <f>'zmeny ImP_ŽS7_Narodenie'!G99</f>
        <v>Rozšírenie poskytovaných dát do CSRU pre účel zúčtovania pomoci v hmotnej núdzi</v>
      </c>
      <c r="D60" s="79" t="str">
        <f>'zmeny ImP_ŽS7_Narodenie'!B99</f>
        <v>MPSVaR</v>
      </c>
      <c r="E60" s="80" t="str">
        <f>IF('zmeny ImP_ŽS7_Narodenie'!N99=0,"chýba",'zmeny ImP_ŽS7_Narodenie'!N99)</f>
        <v>Q3 2025</v>
      </c>
      <c r="F60" s="77"/>
      <c r="G60" s="77"/>
      <c r="H60" s="77"/>
      <c r="I60" s="77"/>
      <c r="J60" s="77"/>
      <c r="K60" s="77"/>
      <c r="L60" s="77"/>
      <c r="M60" s="77"/>
      <c r="N60" s="77"/>
      <c r="O60" s="77"/>
      <c r="P60" s="77"/>
      <c r="Q60" s="77"/>
    </row>
    <row r="61" spans="1:17" ht="28">
      <c r="A61" s="76" t="str">
        <f>'zmeny ImP_ŽS7_Narodenie'!C106</f>
        <v>ŽS7_12 Žiadosť o materské - iný poistenec</v>
      </c>
      <c r="B61" s="77" t="str">
        <f>'zmeny ImP_ŽS7_Narodenie'!E100</f>
        <v>ŽS7_BP_59</v>
      </c>
      <c r="C61" s="78" t="str">
        <f>'zmeny ImP_ŽS7_Narodenie'!G100</f>
        <v>Rozšírenie konzumovaných dát z CSRU pre účel zúčtovania pomoci v hmotnej núdzi</v>
      </c>
      <c r="D61" s="79" t="str">
        <f>'zmeny ImP_ŽS7_Narodenie'!B100</f>
        <v xml:space="preserve">SP </v>
      </c>
      <c r="E61" s="80" t="str">
        <f>IF('zmeny ImP_ŽS7_Narodenie'!N100=0,"chýba",'zmeny ImP_ŽS7_Narodenie'!N100)</f>
        <v>Q4 2025</v>
      </c>
      <c r="F61" s="77"/>
      <c r="G61" s="77"/>
      <c r="H61" s="77"/>
      <c r="I61" s="77"/>
      <c r="J61" s="77"/>
      <c r="K61" s="77"/>
      <c r="L61" s="77"/>
      <c r="M61" s="77"/>
      <c r="N61" s="77"/>
      <c r="O61" s="77"/>
      <c r="P61" s="77"/>
      <c r="Q61" s="77"/>
    </row>
    <row r="62" spans="1:17">
      <c r="A62" s="76" t="str">
        <f>'zmeny ImP_ŽS7_Narodenie'!C107</f>
        <v>ŽS7_12 Žiadosť o materské - iný poistenec</v>
      </c>
      <c r="B62" s="77" t="str">
        <f>'zmeny ImP_ŽS7_Narodenie'!E101</f>
        <v>ŽS7_BP_60</v>
      </c>
      <c r="C62" s="78" t="str">
        <f>'zmeny ImP_ŽS7_Narodenie'!G101</f>
        <v>Notifikácia poistenca pri zmene stavu konania o dávke</v>
      </c>
      <c r="D62" s="79" t="str">
        <f>'zmeny ImP_ŽS7_Narodenie'!B101</f>
        <v xml:space="preserve">SP </v>
      </c>
      <c r="E62" s="80" t="str">
        <f>IF('zmeny ImP_ŽS7_Narodenie'!N101=0,"chýba",'zmeny ImP_ŽS7_Narodenie'!N101)</f>
        <v>Q1 2026</v>
      </c>
      <c r="F62" s="77"/>
      <c r="G62" s="77"/>
      <c r="H62" s="77"/>
      <c r="I62" s="77"/>
      <c r="J62" s="77"/>
      <c r="K62" s="77"/>
      <c r="L62" s="77"/>
      <c r="M62" s="77"/>
      <c r="N62" s="77"/>
      <c r="O62" s="77"/>
      <c r="P62" s="77"/>
      <c r="Q62" s="77"/>
    </row>
    <row r="63" spans="1:17">
      <c r="A63" s="76" t="str">
        <f>'zmeny ImP_ŽS7_Narodenie'!C108</f>
        <v>ŽS7_13 Žiadosť o materské - otcovské</v>
      </c>
      <c r="B63" s="77" t="str">
        <f>'zmeny ImP_ŽS7_Narodenie'!E103</f>
        <v>ŽS7_BP_61</v>
      </c>
      <c r="C63" s="78" t="str">
        <f>'zmeny ImP_ŽS7_Narodenie'!G103</f>
        <v>Zasielanie správ z portálu SP o zmene stavu v konaní o dávke</v>
      </c>
      <c r="D63" s="79" t="str">
        <f>'zmeny ImP_ŽS7_Narodenie'!B103</f>
        <v xml:space="preserve">SP </v>
      </c>
      <c r="E63" s="80" t="str">
        <f>IF('zmeny ImP_ŽS7_Narodenie'!N103=0,"chýba",'zmeny ImP_ŽS7_Narodenie'!N103)</f>
        <v>Q1 2026</v>
      </c>
      <c r="F63" s="77"/>
      <c r="G63" s="77"/>
      <c r="H63" s="77"/>
      <c r="I63" s="77"/>
      <c r="J63" s="77"/>
      <c r="K63" s="77"/>
      <c r="L63" s="77"/>
      <c r="M63" s="77"/>
      <c r="N63" s="77"/>
      <c r="O63" s="77"/>
      <c r="P63" s="77"/>
      <c r="Q63" s="77"/>
    </row>
    <row r="64" spans="1:17">
      <c r="A64" s="76" t="str">
        <f>'zmeny ImP_ŽS7_Narodenie'!C117</f>
        <v>ŽS7_13 Žiadosť o materské - otcovské</v>
      </c>
      <c r="B64" s="77" t="str">
        <f>'zmeny ImP_ŽS7_Narodenie'!E104</f>
        <v>ŽS7_BP_62</v>
      </c>
      <c r="C64" s="78" t="str">
        <f>'zmeny ImP_ŽS7_Narodenie'!G104</f>
        <v xml:space="preserve">Úprava elektronickej služby - žiadosť o materské (iný poistenec) </v>
      </c>
      <c r="D64" s="79" t="str">
        <f>'zmeny ImP_ŽS7_Narodenie'!B104</f>
        <v xml:space="preserve">SP </v>
      </c>
      <c r="E64" s="80" t="str">
        <f>IF('zmeny ImP_ŽS7_Narodenie'!N104=0,"chýba",'zmeny ImP_ŽS7_Narodenie'!N104)</f>
        <v>Q4 2025</v>
      </c>
      <c r="F64" s="77"/>
      <c r="G64" s="77"/>
      <c r="H64" s="77"/>
      <c r="I64" s="77"/>
      <c r="J64" s="77"/>
      <c r="K64" s="77"/>
      <c r="L64" s="77"/>
      <c r="M64" s="77"/>
      <c r="N64" s="77"/>
      <c r="O64" s="77"/>
      <c r="P64" s="77"/>
      <c r="Q64" s="77"/>
    </row>
    <row r="65" spans="1:17">
      <c r="A65" s="76" t="str">
        <f>'zmeny ImP_ŽS7_Narodenie'!C118</f>
        <v>ŽS7_13 Žiadosť o materské - otcovské</v>
      </c>
      <c r="B65" s="77" t="str">
        <f>'zmeny ImP_ŽS7_Narodenie'!E105</f>
        <v>ŽS7_BP_63</v>
      </c>
      <c r="C65" s="78" t="str">
        <f>'zmeny ImP_ŽS7_Narodenie'!G105</f>
        <v xml:space="preserve">Optimalizácia papierovej žiadosti </v>
      </c>
      <c r="D65" s="79" t="str">
        <f>'zmeny ImP_ŽS7_Narodenie'!B105</f>
        <v xml:space="preserve">SP </v>
      </c>
      <c r="E65" s="80" t="str">
        <f>IF('zmeny ImP_ŽS7_Narodenie'!N105=0,"chýba",'zmeny ImP_ŽS7_Narodenie'!N105)</f>
        <v>Q4 2025</v>
      </c>
      <c r="F65" s="77"/>
      <c r="G65" s="77"/>
      <c r="H65" s="77"/>
      <c r="I65" s="77"/>
      <c r="J65" s="77"/>
      <c r="K65" s="77"/>
      <c r="L65" s="77"/>
      <c r="M65" s="77"/>
      <c r="N65" s="77"/>
      <c r="O65" s="77"/>
      <c r="P65" s="77"/>
      <c r="Q65" s="77"/>
    </row>
    <row r="66" spans="1:17">
      <c r="A66" s="76" t="str">
        <f>'zmeny ImP_ŽS7_Narodenie'!C121</f>
        <v>ŽS7_13 Žiadosť o materské - otcovské</v>
      </c>
      <c r="B66" s="77" t="str">
        <f>'zmeny ImP_ŽS7_Narodenie'!E106</f>
        <v>ŽS7_BP_64</v>
      </c>
      <c r="C66" s="78" t="str">
        <f>'zmeny ImP_ŽS7_Narodenie'!G106</f>
        <v>Zavedenie elektronického formuláru žiadosti o odňatie RP</v>
      </c>
      <c r="D66" s="79" t="str">
        <f>'zmeny ImP_ŽS7_Narodenie'!B106</f>
        <v>MPSVaR</v>
      </c>
      <c r="E66" s="80" t="str">
        <f>IF('zmeny ImP_ŽS7_Narodenie'!N106=0,"chýba",'zmeny ImP_ŽS7_Narodenie'!N106)</f>
        <v>Q3 2025</v>
      </c>
      <c r="F66" s="77"/>
      <c r="G66" s="77"/>
      <c r="H66" s="77"/>
      <c r="I66" s="77"/>
      <c r="J66" s="77"/>
      <c r="K66" s="77"/>
      <c r="L66" s="77"/>
      <c r="M66" s="77"/>
      <c r="N66" s="77"/>
      <c r="O66" s="77"/>
      <c r="P66" s="77"/>
      <c r="Q66" s="77"/>
    </row>
    <row r="67" spans="1:17">
      <c r="A67" s="76" t="str">
        <f>'zmeny ImP_ŽS7_Narodenie'!C123</f>
        <v>ŽS7_13 Žiadosť o materské - otcovské</v>
      </c>
      <c r="B67" s="77" t="str">
        <f>'zmeny ImP_ŽS7_Narodenie'!E107</f>
        <v>ŽS7_BP_65</v>
      </c>
      <c r="C67" s="78" t="str">
        <f>'zmeny ImP_ŽS7_Narodenie'!G107</f>
        <v>Úprava IS v súvislosti s rozšírením prijímaných dát z CSRU</v>
      </c>
      <c r="D67" s="79" t="str">
        <f>'zmeny ImP_ŽS7_Narodenie'!B107</f>
        <v>MPSVaR</v>
      </c>
      <c r="E67" s="80" t="str">
        <f>IF('zmeny ImP_ŽS7_Narodenie'!N107=0,"chýba",'zmeny ImP_ŽS7_Narodenie'!N107)</f>
        <v>Q4 2025</v>
      </c>
      <c r="F67" s="77"/>
      <c r="G67" s="77"/>
      <c r="H67" s="77"/>
      <c r="I67" s="77"/>
      <c r="J67" s="77"/>
      <c r="K67" s="77"/>
      <c r="L67" s="77"/>
      <c r="M67" s="77"/>
      <c r="N67" s="77"/>
      <c r="O67" s="77"/>
      <c r="P67" s="77"/>
      <c r="Q67" s="77"/>
    </row>
    <row r="68" spans="1:17" ht="42">
      <c r="A68" s="76" t="str">
        <f>'zmeny ImP_ŽS7_Narodenie'!C124</f>
        <v>ŽS7_13 Žiadosť o materské - otcovské</v>
      </c>
      <c r="B68" s="77" t="str">
        <f>'zmeny ImP_ŽS7_Narodenie'!E108</f>
        <v>ŽS7_BP_66</v>
      </c>
      <c r="C68" s="78" t="str">
        <f>'zmeny ImP_ŽS7_Narodenie'!G108</f>
        <v>Úprava IS a rozšírenie portálu SP v súvislosti s optimalizáciou papierovej žiadosti a zavedením novej koncovej elektronickej služby - žiadosť o materské (otcovské), prípadne úpravou existujúcej KS337616</v>
      </c>
      <c r="D68" s="79" t="str">
        <f>'zmeny ImP_ŽS7_Narodenie'!B108</f>
        <v xml:space="preserve">SP </v>
      </c>
      <c r="E68" s="80" t="str">
        <f>IF('zmeny ImP_ŽS7_Narodenie'!N108=0,"chýba",'zmeny ImP_ŽS7_Narodenie'!N108)</f>
        <v>Q4 2025</v>
      </c>
      <c r="F68" s="77"/>
      <c r="G68" s="77"/>
      <c r="H68" s="77"/>
      <c r="I68" s="77"/>
      <c r="J68" s="77"/>
      <c r="K68" s="77"/>
      <c r="L68" s="77"/>
      <c r="M68" s="77"/>
      <c r="N68" s="77"/>
      <c r="O68" s="77"/>
      <c r="P68" s="77"/>
      <c r="Q68" s="77"/>
    </row>
    <row r="69" spans="1:17">
      <c r="A69" s="76" t="str">
        <f>'zmeny ImP_ŽS7_Narodenie'!C125</f>
        <v>ŽS7_13 Žiadosť o materské - otcovské</v>
      </c>
      <c r="B69" s="77" t="str">
        <f>'zmeny ImP_ŽS7_Narodenie'!E117</f>
        <v>ŽS7_BP_67</v>
      </c>
      <c r="C69" s="78" t="str">
        <f>'zmeny ImP_ŽS7_Narodenie'!G117</f>
        <v>Rozšírenie poskytovaných údajov do CSRU pre ÚPSVaR</v>
      </c>
      <c r="D69" s="79" t="str">
        <f>'zmeny ImP_ŽS7_Narodenie'!B117</f>
        <v xml:space="preserve">SP </v>
      </c>
      <c r="E69" s="80" t="str">
        <f>IF('zmeny ImP_ŽS7_Narodenie'!N117=0,"chýba",'zmeny ImP_ŽS7_Narodenie'!N117)</f>
        <v>Q4 2025</v>
      </c>
      <c r="F69" s="77"/>
      <c r="G69" s="77"/>
      <c r="H69" s="77"/>
      <c r="I69" s="77"/>
      <c r="J69" s="77"/>
      <c r="K69" s="77"/>
      <c r="L69" s="77"/>
      <c r="M69" s="77"/>
      <c r="N69" s="77"/>
      <c r="O69" s="77"/>
      <c r="P69" s="77"/>
      <c r="Q69" s="77"/>
    </row>
    <row r="70" spans="1:17">
      <c r="A70" s="76" t="str">
        <f>'zmeny ImP_ŽS7_Narodenie'!C126</f>
        <v>ŽS7_10 Určenie otcovstva</v>
      </c>
      <c r="B70" s="77" t="str">
        <f>'zmeny ImP_ŽS7_Narodenie'!E118</f>
        <v>ŽS7_BP_68</v>
      </c>
      <c r="C70" s="78" t="str">
        <f>'zmeny ImP_ŽS7_Narodenie'!G118</f>
        <v>Rozšírenie prijímaných údajov z CSRU</v>
      </c>
      <c r="D70" s="79" t="str">
        <f>'zmeny ImP_ŽS7_Narodenie'!B118</f>
        <v>MPSVaR</v>
      </c>
      <c r="E70" s="80" t="str">
        <f>IF('zmeny ImP_ŽS7_Narodenie'!N118=0,"chýba",'zmeny ImP_ŽS7_Narodenie'!N118)</f>
        <v>Q4 2025</v>
      </c>
      <c r="F70" s="77"/>
      <c r="G70" s="77"/>
      <c r="H70" s="77"/>
      <c r="I70" s="77"/>
      <c r="J70" s="77"/>
      <c r="K70" s="77"/>
      <c r="L70" s="77"/>
      <c r="M70" s="77"/>
      <c r="N70" s="77"/>
      <c r="O70" s="77"/>
      <c r="P70" s="77"/>
      <c r="Q70" s="77"/>
    </row>
    <row r="71" spans="1:17" ht="28">
      <c r="A71" s="76" t="str">
        <f>'zmeny ImP_ŽS7_Narodenie'!C127</f>
        <v>ŽS7_14_01 Rodný list - narodenie v SR</v>
      </c>
      <c r="B71" s="77" t="str">
        <f>'zmeny ImP_ŽS7_Narodenie'!E119</f>
        <v>ŽS7_BP_69</v>
      </c>
      <c r="C71" s="78" t="str">
        <f>'zmeny ImP_ŽS7_Narodenie'!G119</f>
        <v>Rozšírenie poskytovaných dát do CSRU pre účel zúčtovania pomoci v hmotnej núdzi</v>
      </c>
      <c r="D71" s="79" t="str">
        <f>'zmeny ImP_ŽS7_Narodenie'!B119</f>
        <v>MPSVaR</v>
      </c>
      <c r="E71" s="80" t="str">
        <f>IF('zmeny ImP_ŽS7_Narodenie'!N119=0,"chýba",'zmeny ImP_ŽS7_Narodenie'!N119)</f>
        <v>Q3 2025</v>
      </c>
      <c r="F71" s="77"/>
      <c r="G71" s="77"/>
      <c r="H71" s="77"/>
      <c r="I71" s="77"/>
      <c r="J71" s="77"/>
      <c r="K71" s="77"/>
      <c r="L71" s="77"/>
      <c r="M71" s="77"/>
      <c r="N71" s="77"/>
      <c r="O71" s="77"/>
      <c r="P71" s="77"/>
      <c r="Q71" s="77"/>
    </row>
    <row r="72" spans="1:17" ht="28">
      <c r="A72" s="76" t="str">
        <f>'zmeny ImP_ŽS7_Narodenie'!C128</f>
        <v>ŽS7_14_01 Rodný list - narodenie v SR</v>
      </c>
      <c r="B72" s="77" t="str">
        <f>'zmeny ImP_ŽS7_Narodenie'!E120</f>
        <v>ŽS7_BP_70</v>
      </c>
      <c r="C72" s="78" t="str">
        <f>'zmeny ImP_ŽS7_Narodenie'!G120</f>
        <v>Rozšírenie konzumovaných dát z CSRU pre účel zúčtovania pomoci v hmotnej núdzi</v>
      </c>
      <c r="D72" s="79" t="str">
        <f>'zmeny ImP_ŽS7_Narodenie'!B120</f>
        <v xml:space="preserve">SP </v>
      </c>
      <c r="E72" s="80" t="str">
        <f>IF('zmeny ImP_ŽS7_Narodenie'!N120=0,"chýba",'zmeny ImP_ŽS7_Narodenie'!N120)</f>
        <v>Q4 2025</v>
      </c>
      <c r="F72" s="77"/>
      <c r="G72" s="77"/>
      <c r="H72" s="77"/>
      <c r="I72" s="77"/>
      <c r="J72" s="77"/>
      <c r="K72" s="77"/>
      <c r="L72" s="77"/>
      <c r="M72" s="77"/>
      <c r="N72" s="77"/>
      <c r="O72" s="77"/>
      <c r="P72" s="77"/>
      <c r="Q72" s="77"/>
    </row>
    <row r="73" spans="1:17">
      <c r="A73" s="76" t="str">
        <f>'zmeny ImP_ŽS7_Narodenie'!C129</f>
        <v>ŽS7_14_01 Rodný list - narodenie v SR</v>
      </c>
      <c r="B73" s="77" t="str">
        <f>'zmeny ImP_ŽS7_Narodenie'!E121</f>
        <v>ŽS7_BP_71</v>
      </c>
      <c r="C73" s="78" t="str">
        <f>'zmeny ImP_ŽS7_Narodenie'!G121</f>
        <v>Notifikácia poistenca pri zmene stavu konania o dávke</v>
      </c>
      <c r="D73" s="79" t="str">
        <f>'zmeny ImP_ŽS7_Narodenie'!B121</f>
        <v xml:space="preserve">SP </v>
      </c>
      <c r="E73" s="80" t="str">
        <f>IF('zmeny ImP_ŽS7_Narodenie'!N121=0,"chýba",'zmeny ImP_ŽS7_Narodenie'!N121)</f>
        <v>Q1 2026</v>
      </c>
      <c r="F73" s="77"/>
      <c r="G73" s="77"/>
      <c r="H73" s="77"/>
      <c r="I73" s="77"/>
      <c r="J73" s="77"/>
      <c r="K73" s="77"/>
      <c r="L73" s="77"/>
      <c r="M73" s="77"/>
      <c r="N73" s="77"/>
      <c r="O73" s="77"/>
      <c r="P73" s="77"/>
      <c r="Q73" s="77"/>
    </row>
    <row r="74" spans="1:17">
      <c r="A74" s="76" t="str">
        <f>'zmeny ImP_ŽS7_Narodenie'!C130</f>
        <v>ŽS7_14_01 Rodný list - narodenie v SR</v>
      </c>
      <c r="B74" s="77" t="str">
        <f>'zmeny ImP_ŽS7_Narodenie'!E123</f>
        <v>ŽS7_BP_72</v>
      </c>
      <c r="C74" s="78" t="str">
        <f>'zmeny ImP_ŽS7_Narodenie'!G123</f>
        <v>Zasielanie správ z portálu SP o zmene stavu v konaní o dávke</v>
      </c>
      <c r="D74" s="79" t="str">
        <f>'zmeny ImP_ŽS7_Narodenie'!B123</f>
        <v xml:space="preserve">SP </v>
      </c>
      <c r="E74" s="80" t="str">
        <f>IF('zmeny ImP_ŽS7_Narodenie'!N123=0,"chýba",'zmeny ImP_ŽS7_Narodenie'!N123)</f>
        <v>Q1 2026</v>
      </c>
      <c r="F74" s="77"/>
      <c r="G74" s="77"/>
      <c r="H74" s="77"/>
      <c r="I74" s="77"/>
      <c r="J74" s="77"/>
      <c r="K74" s="77"/>
      <c r="L74" s="77"/>
      <c r="M74" s="77"/>
      <c r="N74" s="77"/>
      <c r="O74" s="77"/>
      <c r="P74" s="77"/>
      <c r="Q74" s="77"/>
    </row>
    <row r="75" spans="1:17" ht="28">
      <c r="A75" s="76" t="str">
        <f>'zmeny ImP_ŽS7_Narodenie'!C131</f>
        <v>ŽS7_14_01 Rodný list - narodenie v SR</v>
      </c>
      <c r="B75" s="77" t="str">
        <f>'zmeny ImP_ŽS7_Narodenie'!E124</f>
        <v>ŽS7_BP_73</v>
      </c>
      <c r="C75" s="78" t="str">
        <f>'zmeny ImP_ŽS7_Narodenie'!G124</f>
        <v>Zavedenie novej koncovej elektronickej služby, prípadne úprava existujúcej KS337616</v>
      </c>
      <c r="D75" s="79" t="str">
        <f>'zmeny ImP_ŽS7_Narodenie'!B124</f>
        <v xml:space="preserve">SP </v>
      </c>
      <c r="E75" s="80" t="str">
        <f>IF('zmeny ImP_ŽS7_Narodenie'!N124=0,"chýba",'zmeny ImP_ŽS7_Narodenie'!N124)</f>
        <v>Q4 2025</v>
      </c>
      <c r="F75" s="77"/>
      <c r="G75" s="77"/>
      <c r="H75" s="77"/>
      <c r="I75" s="77"/>
      <c r="J75" s="77"/>
      <c r="K75" s="77"/>
      <c r="L75" s="77"/>
      <c r="M75" s="77"/>
      <c r="N75" s="77"/>
      <c r="O75" s="77"/>
      <c r="P75" s="77"/>
      <c r="Q75" s="77"/>
    </row>
    <row r="76" spans="1:17">
      <c r="A76" s="76" t="str">
        <f>'zmeny ImP_ŽS7_Narodenie'!C132</f>
        <v>ŽS7_14_01 Rodný list - narodenie v SR</v>
      </c>
      <c r="B76" s="77" t="str">
        <f>'zmeny ImP_ŽS7_Narodenie'!E125</f>
        <v>ŽS7_BP_74</v>
      </c>
      <c r="C76" s="78" t="str">
        <f>'zmeny ImP_ŽS7_Narodenie'!G125</f>
        <v xml:space="preserve">Optimalizácia papierovej žiadosti </v>
      </c>
      <c r="D76" s="79" t="str">
        <f>'zmeny ImP_ŽS7_Narodenie'!B125</f>
        <v xml:space="preserve">SP </v>
      </c>
      <c r="E76" s="80" t="str">
        <f>IF('zmeny ImP_ŽS7_Narodenie'!N125=0,"chýba",'zmeny ImP_ŽS7_Narodenie'!N125)</f>
        <v>Q4 2025</v>
      </c>
      <c r="F76" s="77"/>
      <c r="G76" s="77"/>
      <c r="H76" s="77"/>
      <c r="I76" s="77"/>
      <c r="J76" s="77"/>
      <c r="K76" s="77"/>
      <c r="L76" s="77"/>
      <c r="M76" s="77"/>
      <c r="N76" s="77"/>
      <c r="O76" s="77"/>
      <c r="P76" s="77"/>
      <c r="Q76" s="77"/>
    </row>
    <row r="77" spans="1:17" ht="28">
      <c r="A77" s="76" t="str">
        <f>'zmeny ImP_ŽS7_Narodenie'!C133</f>
        <v>ŽS7_14_01 Rodný list - narodenie v SR</v>
      </c>
      <c r="B77" s="77" t="str">
        <f>'zmeny ImP_ŽS7_Narodenie'!E126</f>
        <v>ŽS7_BP_75</v>
      </c>
      <c r="C77" s="78" t="str">
        <f>'zmeny ImP_ŽS7_Narodenie'!G126</f>
        <v>Obslúženie druhého rodiča osobne (papierovo) alebo elektronicky pre  zápisnicu o určení otcovstva k narodenému dieťaťu</v>
      </c>
      <c r="D77" s="79" t="str">
        <f>'zmeny ImP_ŽS7_Narodenie'!B126</f>
        <v>MV SR</v>
      </c>
      <c r="E77" s="80" t="str">
        <f>IF('zmeny ImP_ŽS7_Narodenie'!N126=0,"chýba",'zmeny ImP_ŽS7_Narodenie'!N126)</f>
        <v>Q1 2026</v>
      </c>
      <c r="F77" s="77"/>
      <c r="G77" s="77"/>
      <c r="H77" s="77"/>
      <c r="I77" s="77"/>
      <c r="J77" s="77"/>
      <c r="K77" s="77"/>
      <c r="L77" s="77"/>
      <c r="M77" s="77"/>
      <c r="N77" s="77"/>
      <c r="O77" s="77"/>
      <c r="P77" s="77"/>
      <c r="Q77" s="77"/>
    </row>
    <row r="78" spans="1:17" ht="42">
      <c r="A78" s="76" t="str">
        <f>'zmeny ImP_ŽS7_Narodenie'!C134</f>
        <v>ŽS7_14_01 Rodný list - narodenie v SR</v>
      </c>
      <c r="B78" s="77" t="str">
        <f>'zmeny ImP_ŽS7_Narodenie'!E127</f>
        <v>ŽS7_BP_76</v>
      </c>
      <c r="C78" s="78" t="str">
        <f>'zmeny ImP_ŽS7_Narodenie'!G127</f>
        <v xml:space="preserve">Zlúčenie služieb Dohoda o mene a priezvisku dieťaťa, podanie žiadosti o určenie mena, určenie rodného priezviska a optimalizácia elektronickej služby CISMA - Dohoda o mene a priezvisku dieťaťa </v>
      </c>
      <c r="D78" s="79" t="str">
        <f>'zmeny ImP_ŽS7_Narodenie'!B127</f>
        <v>MV SR</v>
      </c>
      <c r="E78" s="80" t="str">
        <f>IF('zmeny ImP_ŽS7_Narodenie'!N127=0,"chýba",'zmeny ImP_ŽS7_Narodenie'!N127)</f>
        <v>Q1 2026</v>
      </c>
      <c r="F78" s="77"/>
      <c r="G78" s="77"/>
      <c r="H78" s="77"/>
      <c r="I78" s="77"/>
      <c r="J78" s="77"/>
      <c r="K78" s="77"/>
      <c r="L78" s="77"/>
      <c r="M78" s="77"/>
      <c r="N78" s="77"/>
      <c r="O78" s="77"/>
      <c r="P78" s="77"/>
      <c r="Q78" s="77"/>
    </row>
    <row r="79" spans="1:17" ht="28">
      <c r="A79" s="76" t="str">
        <f>'zmeny ImP_ŽS7_Narodenie'!C135</f>
        <v>ŽS7_14_01 Rodný list - narodenie v zahraničí</v>
      </c>
      <c r="B79" s="77" t="str">
        <f>'zmeny ImP_ŽS7_Narodenie'!E128</f>
        <v>ŽS7_BP_77</v>
      </c>
      <c r="C79" s="78" t="str">
        <f>'zmeny ImP_ŽS7_Narodenie'!G128</f>
        <v xml:space="preserve">Optimalizácia elektronickej služby CISMA - Zápisnica o určení otcovstva súhlasným vyhlásením rodičov k narodenému dieťaťu </v>
      </c>
      <c r="D79" s="79" t="str">
        <f>'zmeny ImP_ŽS7_Narodenie'!B128</f>
        <v>MV SR</v>
      </c>
      <c r="E79" s="80" t="str">
        <f>IF('zmeny ImP_ŽS7_Narodenie'!N128=0,"chýba",'zmeny ImP_ŽS7_Narodenie'!N128)</f>
        <v>Q1 2026</v>
      </c>
      <c r="F79" s="77"/>
      <c r="G79" s="77"/>
      <c r="H79" s="77"/>
      <c r="I79" s="77"/>
      <c r="J79" s="77"/>
      <c r="K79" s="77"/>
      <c r="L79" s="77"/>
      <c r="M79" s="77"/>
      <c r="N79" s="77"/>
      <c r="O79" s="77"/>
      <c r="P79" s="77"/>
      <c r="Q79" s="77"/>
    </row>
    <row r="80" spans="1:17">
      <c r="A80" s="76" t="str">
        <f>'zmeny ImP_ŽS7_Narodenie'!C136</f>
        <v>ŽS7_14_01 Rodný list - narodenie v SR</v>
      </c>
      <c r="B80" s="77" t="str">
        <f>'zmeny ImP_ŽS7_Narodenie'!E129</f>
        <v>ŽS7_BP_78</v>
      </c>
      <c r="C80" s="78" t="str">
        <f>'zmeny ImP_ŽS7_Narodenie'!G129</f>
        <v>Zavedenie vystavenia elektronického rodného listu k papierovému rodnému listu</v>
      </c>
      <c r="D80" s="79" t="str">
        <f>'zmeny ImP_ŽS7_Narodenie'!B129</f>
        <v>MV SR</v>
      </c>
      <c r="E80" s="80" t="str">
        <f>IF('zmeny ImP_ŽS7_Narodenie'!N129=0,"chýba",'zmeny ImP_ŽS7_Narodenie'!N129)</f>
        <v>Q1 2026</v>
      </c>
      <c r="F80" s="77"/>
      <c r="G80" s="77"/>
      <c r="H80" s="77"/>
      <c r="I80" s="77"/>
      <c r="J80" s="77"/>
      <c r="K80" s="77"/>
      <c r="L80" s="77"/>
      <c r="M80" s="77"/>
      <c r="N80" s="77"/>
      <c r="O80" s="77"/>
      <c r="P80" s="77"/>
      <c r="Q80" s="77"/>
    </row>
    <row r="81" spans="1:17">
      <c r="A81" s="76" t="str">
        <f>'zmeny ImP_ŽS7_Narodenie'!C137</f>
        <v>ŽS7_14_01 Rodný list - narodenie v SR</v>
      </c>
      <c r="B81" s="77" t="str">
        <f>'zmeny ImP_ŽS7_Narodenie'!E130</f>
        <v>ŽS7_BP_79</v>
      </c>
      <c r="C81" s="78" t="str">
        <f>'zmeny ImP_ŽS7_Narodenie'!G130</f>
        <v>Zaslanie rodného listu do elektronickej schránky mÚPVS</v>
      </c>
      <c r="D81" s="79" t="str">
        <f>'zmeny ImP_ŽS7_Narodenie'!B130</f>
        <v>MV SR</v>
      </c>
      <c r="E81" s="80" t="str">
        <f>IF('zmeny ImP_ŽS7_Narodenie'!N130=0,"chýba",'zmeny ImP_ŽS7_Narodenie'!N130)</f>
        <v>Q1 2026</v>
      </c>
      <c r="F81" s="77"/>
      <c r="G81" s="77"/>
      <c r="H81" s="77"/>
      <c r="I81" s="77"/>
      <c r="J81" s="77"/>
      <c r="K81" s="77"/>
      <c r="L81" s="77"/>
      <c r="M81" s="77"/>
      <c r="N81" s="77"/>
      <c r="O81" s="77"/>
      <c r="P81" s="77"/>
      <c r="Q81" s="77"/>
    </row>
    <row r="82" spans="1:17" ht="28">
      <c r="A82" s="76" t="str">
        <f>'zmeny ImP_ŽS7_Narodenie'!C138</f>
        <v>ŽS7_14_01 Rodný list - narodenie v SR</v>
      </c>
      <c r="B82" s="77" t="str">
        <f>'zmeny ImP_ŽS7_Narodenie'!E131</f>
        <v>ŽS7_BP_80</v>
      </c>
      <c r="C82" s="78" t="str">
        <f>'zmeny ImP_ŽS7_Narodenie'!G131</f>
        <v xml:space="preserve">Optimalizácia koncovej elektronickej služby KS336242 - Vydanie úradného výpisu (duplikátu) matričného dokladu </v>
      </c>
      <c r="D82" s="79" t="str">
        <f>'zmeny ImP_ŽS7_Narodenie'!B131</f>
        <v>MV SR</v>
      </c>
      <c r="E82" s="80" t="str">
        <f>IF('zmeny ImP_ŽS7_Narodenie'!N131=0,"chýba",'zmeny ImP_ŽS7_Narodenie'!N131)</f>
        <v>Q1 2026</v>
      </c>
      <c r="F82" s="77"/>
      <c r="G82" s="77"/>
      <c r="H82" s="77"/>
      <c r="I82" s="77"/>
      <c r="J82" s="77"/>
      <c r="K82" s="77"/>
      <c r="L82" s="77"/>
      <c r="M82" s="77"/>
      <c r="N82" s="77"/>
      <c r="O82" s="77"/>
      <c r="P82" s="77"/>
      <c r="Q82" s="77"/>
    </row>
    <row r="83" spans="1:17" ht="42">
      <c r="A83" s="76" t="str">
        <f>'zmeny ImP_ŽS7_Narodenie'!C139</f>
        <v>ŽS7_14_01 Rodný list - narodenie v SR</v>
      </c>
      <c r="B83" s="77" t="str">
        <f>'zmeny ImP_ŽS7_Narodenie'!E132</f>
        <v>ŽS7_BP_81</v>
      </c>
      <c r="C83" s="78" t="str">
        <f>'zmeny ImP_ŽS7_Narodenie'!G132</f>
        <v>Zavedenie zjednodušeného procesu vydania viacjazyčného štandardného formuláru formou zmeny koncovej elektronickej služby KS336242, prípadne vytvorenie novej služby</v>
      </c>
      <c r="D83" s="79" t="str">
        <f>'zmeny ImP_ŽS7_Narodenie'!B132</f>
        <v>MV SR</v>
      </c>
      <c r="E83" s="80" t="str">
        <f>IF('zmeny ImP_ŽS7_Narodenie'!N132=0,"chýba",'zmeny ImP_ŽS7_Narodenie'!N132)</f>
        <v>Q1 2026</v>
      </c>
      <c r="F83" s="77"/>
      <c r="G83" s="77"/>
      <c r="H83" s="77"/>
      <c r="I83" s="77"/>
      <c r="J83" s="77"/>
      <c r="K83" s="77"/>
      <c r="L83" s="77"/>
      <c r="M83" s="77"/>
      <c r="N83" s="77"/>
      <c r="O83" s="77"/>
      <c r="P83" s="77"/>
      <c r="Q83" s="77"/>
    </row>
    <row r="84" spans="1:17" ht="28">
      <c r="A84" s="76" t="str">
        <f>'zmeny ImP_ŽS7_Narodenie'!C141</f>
        <v>ŽS7_14_01 Rodný list - narodenie v SR</v>
      </c>
      <c r="B84" s="77" t="str">
        <f>'zmeny ImP_ŽS7_Narodenie'!E133</f>
        <v>ŽS7_BP_82</v>
      </c>
      <c r="C84" s="78" t="str">
        <f>'zmeny ImP_ŽS7_Narodenie'!G133</f>
        <v>Zavedenie zjednodušeného procesu vydania viacjazyčného štandardného formuláru</v>
      </c>
      <c r="D84" s="79" t="str">
        <f>'zmeny ImP_ŽS7_Narodenie'!B133</f>
        <v>MV SR</v>
      </c>
      <c r="E84" s="80" t="str">
        <f>IF('zmeny ImP_ŽS7_Narodenie'!N133=0,"chýba",'zmeny ImP_ŽS7_Narodenie'!N133)</f>
        <v>Q1 2026</v>
      </c>
      <c r="F84" s="77"/>
      <c r="G84" s="77"/>
      <c r="H84" s="77"/>
      <c r="I84" s="77"/>
      <c r="J84" s="77"/>
      <c r="K84" s="77"/>
      <c r="L84" s="77"/>
      <c r="M84" s="77"/>
      <c r="N84" s="77"/>
      <c r="O84" s="77"/>
      <c r="P84" s="77"/>
      <c r="Q84" s="77"/>
    </row>
    <row r="85" spans="1:17" ht="42">
      <c r="A85" s="76" t="str">
        <f>'zmeny ImP_ŽS7_Narodenie'!C142</f>
        <v>ŽS7_14_01 Rodný list - narodenie v SR</v>
      </c>
      <c r="B85" s="77" t="str">
        <f>'zmeny ImP_ŽS7_Narodenie'!E134</f>
        <v>ŽS7_BP_83</v>
      </c>
      <c r="C85" s="78" t="str">
        <f>'zmeny ImP_ŽS7_Narodenie'!G134</f>
        <v>Zavedenie zjednodušeného procesu vyššieho overenia matričného dokladu do zahraničia formou zmeny koncovej elektronickej služby KS336242, prípadne vytvorenie novej služby</v>
      </c>
      <c r="D85" s="79" t="str">
        <f>'zmeny ImP_ŽS7_Narodenie'!B134</f>
        <v>MV SR</v>
      </c>
      <c r="E85" s="80" t="str">
        <f>IF('zmeny ImP_ŽS7_Narodenie'!N134=0,"chýba",'zmeny ImP_ŽS7_Narodenie'!N134)</f>
        <v>Q1 2026</v>
      </c>
      <c r="F85" s="77"/>
      <c r="G85" s="77"/>
      <c r="H85" s="77"/>
      <c r="I85" s="77"/>
      <c r="J85" s="77"/>
      <c r="K85" s="77"/>
      <c r="L85" s="77"/>
      <c r="M85" s="77"/>
      <c r="N85" s="77"/>
      <c r="O85" s="77"/>
      <c r="P85" s="77"/>
      <c r="Q85" s="77"/>
    </row>
    <row r="86" spans="1:17" ht="28">
      <c r="A86" s="76" t="str">
        <f>'zmeny ImP_ŽS7_Narodenie'!C143</f>
        <v>ŽS7_14_01 Rodný list - narodenie v SR</v>
      </c>
      <c r="B86" s="77" t="str">
        <f>'zmeny ImP_ŽS7_Narodenie'!E135</f>
        <v>ŽS7_BP_84</v>
      </c>
      <c r="C86" s="78" t="str">
        <f>'zmeny ImP_ŽS7_Narodenie'!G135</f>
        <v>Vydávanie duplikátov matričného dokladu z osobitnej matriky na ktoromkoľvek matričnom úrade v SR</v>
      </c>
      <c r="D86" s="79" t="str">
        <f>'zmeny ImP_ŽS7_Narodenie'!B135</f>
        <v>MV SR</v>
      </c>
      <c r="E86" s="80" t="str">
        <f>IF('zmeny ImP_ŽS7_Narodenie'!N135=0,"chýba",'zmeny ImP_ŽS7_Narodenie'!N135)</f>
        <v>Q1 2026</v>
      </c>
      <c r="F86" s="77"/>
      <c r="G86" s="77"/>
      <c r="H86" s="77"/>
      <c r="I86" s="77"/>
      <c r="J86" s="77"/>
      <c r="K86" s="77"/>
      <c r="L86" s="77"/>
      <c r="M86" s="77"/>
      <c r="N86" s="77"/>
      <c r="O86" s="77"/>
      <c r="P86" s="77"/>
      <c r="Q86" s="77"/>
    </row>
    <row r="87" spans="1:17" ht="28">
      <c r="A87" s="76" t="str">
        <f>'zmeny ImP_ŽS7_Narodenie'!C144</f>
        <v>ŽS7_14_01 Rodný list - narodenie v SR</v>
      </c>
      <c r="B87" s="77" t="str">
        <f>'zmeny ImP_ŽS7_Narodenie'!E136</f>
        <v>ŽS7_BP_85</v>
      </c>
      <c r="C87" s="78" t="str">
        <f>'zmeny ImP_ŽS7_Narodenie'!G136</f>
        <v>Vydávanie matričného dokladu (aj prvopis) na ktoromkoľvek matričnom úrade v SR</v>
      </c>
      <c r="D87" s="79" t="str">
        <f>'zmeny ImP_ŽS7_Narodenie'!B136</f>
        <v>MV SR</v>
      </c>
      <c r="E87" s="80" t="str">
        <f>IF('zmeny ImP_ŽS7_Narodenie'!N136=0,"chýba",'zmeny ImP_ŽS7_Narodenie'!N136)</f>
        <v>Q1 2026</v>
      </c>
      <c r="F87" s="77"/>
      <c r="G87" s="77"/>
      <c r="H87" s="77"/>
      <c r="I87" s="77"/>
      <c r="J87" s="77"/>
      <c r="K87" s="77"/>
      <c r="L87" s="77"/>
      <c r="M87" s="77"/>
      <c r="N87" s="77"/>
      <c r="O87" s="77"/>
      <c r="P87" s="77"/>
      <c r="Q87" s="77"/>
    </row>
    <row r="88" spans="1:17" ht="28">
      <c r="A88" s="76" t="str">
        <f>'zmeny ImP_ŽS7_Narodenie'!C145</f>
        <v>ŽS7_14_01 Rodný list - narodenie v SR</v>
      </c>
      <c r="B88" s="77" t="str">
        <f>'zmeny ImP_ŽS7_Narodenie'!E137</f>
        <v>ŽS7_BP_86</v>
      </c>
      <c r="C88" s="78" t="str">
        <f>'zmeny ImP_ŽS7_Narodenie'!G137</f>
        <v>Spísanie zápisnice o určení otcovstva k narodenému dieťaťu na ktoromkoľvek matričnom úrade v SR</v>
      </c>
      <c r="D88" s="79" t="str">
        <f>'zmeny ImP_ŽS7_Narodenie'!B137</f>
        <v>MV SR</v>
      </c>
      <c r="E88" s="80" t="str">
        <f>IF('zmeny ImP_ŽS7_Narodenie'!N137=0,"chýba",'zmeny ImP_ŽS7_Narodenie'!N137)</f>
        <v>Q1 2026</v>
      </c>
      <c r="F88" s="77"/>
      <c r="G88" s="77"/>
      <c r="H88" s="77"/>
      <c r="I88" s="77"/>
      <c r="J88" s="77"/>
      <c r="K88" s="77"/>
      <c r="L88" s="77"/>
      <c r="M88" s="77"/>
      <c r="N88" s="77"/>
      <c r="O88" s="77"/>
      <c r="P88" s="77"/>
      <c r="Q88" s="77"/>
    </row>
    <row r="89" spans="1:17">
      <c r="A89" s="76" t="str">
        <f>'zmeny ImP_ŽS7_Narodenie'!C146</f>
        <v>ŽS7_14_02 Rodný list - narodenie v zahraničí</v>
      </c>
      <c r="B89" s="77" t="str">
        <f>'zmeny ImP_ŽS7_Narodenie'!E138</f>
        <v>ŽS7_BP_87</v>
      </c>
      <c r="C89" s="78" t="str">
        <f>'zmeny ImP_ŽS7_Narodenie'!G138</f>
        <v xml:space="preserve">Zavedenie optimalizácií pri výmene dát so Štatistickým úradom SR </v>
      </c>
      <c r="D89" s="79" t="str">
        <f>'zmeny ImP_ŽS7_Narodenie'!B138</f>
        <v>MV SR</v>
      </c>
      <c r="E89" s="80" t="str">
        <f>IF('zmeny ImP_ŽS7_Narodenie'!N138=0,"chýba",'zmeny ImP_ŽS7_Narodenie'!N138)</f>
        <v>Q1 2026</v>
      </c>
      <c r="F89" s="77"/>
      <c r="G89" s="77"/>
      <c r="H89" s="77"/>
      <c r="I89" s="77"/>
      <c r="J89" s="77"/>
      <c r="K89" s="77"/>
      <c r="L89" s="77"/>
      <c r="M89" s="77"/>
      <c r="N89" s="77"/>
      <c r="O89" s="77"/>
      <c r="P89" s="77"/>
      <c r="Q89" s="77"/>
    </row>
    <row r="90" spans="1:17" ht="28">
      <c r="A90" s="76" t="str">
        <f>'zmeny ImP_ŽS7_Narodenie'!C147</f>
        <v>ŽS7_14_02 Rodný list - narodenie v zahraničí</v>
      </c>
      <c r="B90" s="77" t="str">
        <f>'zmeny ImP_ŽS7_Narodenie'!E139</f>
        <v>ŽS7_BP_88</v>
      </c>
      <c r="C90" s="78" t="str">
        <f>'zmeny ImP_ŽS7_Narodenie'!G139</f>
        <v>Elektronizácia dohody o mene a priezvisku dieťaťa vyhlásením lekárovi priamo v nemocnici</v>
      </c>
      <c r="D90" s="79" t="str">
        <f>'zmeny ImP_ŽS7_Narodenie'!B139</f>
        <v>MV SR</v>
      </c>
      <c r="E90" s="80" t="str">
        <f>IF('zmeny ImP_ŽS7_Narodenie'!N139=0,"chýba",'zmeny ImP_ŽS7_Narodenie'!N139)</f>
        <v>Q1 2026</v>
      </c>
      <c r="F90" s="77"/>
      <c r="G90" s="77"/>
      <c r="H90" s="77"/>
      <c r="I90" s="77"/>
      <c r="J90" s="77"/>
      <c r="K90" s="77"/>
      <c r="L90" s="77"/>
      <c r="M90" s="77"/>
      <c r="N90" s="77"/>
      <c r="O90" s="77"/>
      <c r="P90" s="77"/>
      <c r="Q90" s="77"/>
    </row>
    <row r="91" spans="1:17" ht="28">
      <c r="A91" s="76" t="str">
        <f>'zmeny ImP_ŽS7_Narodenie'!C148</f>
        <v>ŽS7_14_02 Rodný list - narodenie v zahraničí</v>
      </c>
      <c r="B91" s="77" t="str">
        <f>'zmeny ImP_ŽS7_Narodenie'!E140</f>
        <v>ŽS7_BP_89</v>
      </c>
      <c r="C91" s="78" t="str">
        <f>'zmeny ImP_ŽS7_Narodenie'!G140</f>
        <v>Potvrdenie Dohody o mene a priezvisku dieťaťa prostredníctvom eID rodiča/rodičov a zapísanie spolu s hlásením o narodení do NZIS</v>
      </c>
      <c r="D91" s="79" t="str">
        <f>'zmeny ImP_ŽS7_Narodenie'!B140</f>
        <v>NCZI</v>
      </c>
      <c r="E91" s="80" t="str">
        <f>IF('zmeny ImP_ŽS7_Narodenie'!N140=0,"chýba",'zmeny ImP_ŽS7_Narodenie'!N140)</f>
        <v>Q1 2026</v>
      </c>
      <c r="F91" s="77"/>
      <c r="G91" s="77"/>
      <c r="H91" s="77"/>
      <c r="I91" s="77"/>
      <c r="J91" s="77"/>
      <c r="K91" s="77"/>
      <c r="L91" s="77"/>
      <c r="M91" s="77"/>
      <c r="N91" s="77"/>
      <c r="O91" s="77"/>
      <c r="P91" s="77"/>
      <c r="Q91" s="77"/>
    </row>
    <row r="92" spans="1:17">
      <c r="A92" s="76" t="str">
        <f>'zmeny ImP_ŽS7_Narodenie'!C149</f>
        <v>ŽS7_Prierezové</v>
      </c>
      <c r="B92" s="77" t="str">
        <f>'zmeny ImP_ŽS7_Narodenie'!E141</f>
        <v>ŽS7_BP_90</v>
      </c>
      <c r="C92" s="78" t="str">
        <f>'zmeny ImP_ŽS7_Narodenie'!G141</f>
        <v>Potvrdenie podpisania elektronickej Dohody o mene a priezvisku</v>
      </c>
      <c r="D92" s="79" t="str">
        <f>'zmeny ImP_ŽS7_Narodenie'!B141</f>
        <v>MV SR</v>
      </c>
      <c r="E92" s="80" t="str">
        <f>IF('zmeny ImP_ŽS7_Narodenie'!N141=0,"chýba",'zmeny ImP_ŽS7_Narodenie'!N141)</f>
        <v>Q1 2026</v>
      </c>
      <c r="F92" s="77"/>
      <c r="G92" s="77"/>
      <c r="H92" s="77"/>
      <c r="I92" s="77"/>
      <c r="J92" s="77"/>
      <c r="K92" s="77"/>
      <c r="L92" s="77"/>
      <c r="M92" s="77"/>
      <c r="N92" s="77"/>
      <c r="O92" s="77"/>
      <c r="P92" s="77"/>
      <c r="Q92" s="77"/>
    </row>
    <row r="93" spans="1:17" ht="28">
      <c r="A93" s="76" t="str">
        <f>'zmeny ImP_ŽS7_Narodenie'!C150</f>
        <v>ŽS7_Prierezové</v>
      </c>
      <c r="B93" s="77" t="str">
        <f>'zmeny ImP_ŽS7_Narodenie'!E142</f>
        <v>ŽS7_BP_91</v>
      </c>
      <c r="C93" s="78" t="str">
        <f>'zmeny ImP_ŽS7_Narodenie'!G142</f>
        <v>Potvrdenie podpisania elektronickej Dohody o mene a priezvisku do eDESK ÚPVS</v>
      </c>
      <c r="D93" s="79" t="str">
        <f>'zmeny ImP_ŽS7_Narodenie'!B142</f>
        <v>MV SR</v>
      </c>
      <c r="E93" s="80" t="str">
        <f>IF('zmeny ImP_ŽS7_Narodenie'!N142=0,"chýba",'zmeny ImP_ŽS7_Narodenie'!N142)</f>
        <v>Q1 2026</v>
      </c>
      <c r="F93" s="77"/>
      <c r="G93" s="77"/>
      <c r="H93" s="77"/>
      <c r="I93" s="77"/>
      <c r="J93" s="77"/>
      <c r="K93" s="77"/>
      <c r="L93" s="77"/>
      <c r="M93" s="77"/>
      <c r="N93" s="77"/>
      <c r="O93" s="77"/>
      <c r="P93" s="77"/>
      <c r="Q93" s="77"/>
    </row>
    <row r="94" spans="1:17" ht="28">
      <c r="A94" s="76" t="str">
        <f>'zmeny ImP_ŽS7_Narodenie'!C151</f>
        <v>ŽS7_Prierezové</v>
      </c>
      <c r="B94" s="77" t="str">
        <f>'zmeny ImP_ŽS7_Narodenie'!E143</f>
        <v>ŽS7_BP_92</v>
      </c>
      <c r="C94" s="78" t="str">
        <f>'zmeny ImP_ŽS7_Narodenie'!G143</f>
        <v>Notifikácia o chýbajúcom potvrdení mena (priezviska) dieťaťa a o možnosti využitia elektronickej služby "Dohoda o mene a priezvisku dieťaťa"</v>
      </c>
      <c r="D94" s="79" t="str">
        <f>'zmeny ImP_ŽS7_Narodenie'!B143</f>
        <v>MV SR</v>
      </c>
      <c r="E94" s="80" t="str">
        <f>IF('zmeny ImP_ŽS7_Narodenie'!N143=0,"chýba",'zmeny ImP_ŽS7_Narodenie'!N143)</f>
        <v>Q1 2026</v>
      </c>
      <c r="F94" s="77"/>
      <c r="G94" s="77"/>
      <c r="H94" s="77"/>
      <c r="I94" s="77"/>
      <c r="J94" s="77"/>
      <c r="K94" s="77"/>
      <c r="L94" s="77"/>
      <c r="M94" s="77"/>
      <c r="N94" s="77"/>
      <c r="O94" s="77"/>
      <c r="P94" s="77"/>
      <c r="Q94" s="77"/>
    </row>
    <row r="95" spans="1:17" ht="42">
      <c r="A95" s="76" t="str">
        <f>'zmeny ImP_ŽS7_Narodenie'!C152</f>
        <v>ŽS7_Prierezové</v>
      </c>
      <c r="B95" s="77" t="str">
        <f>'zmeny ImP_ŽS7_Narodenie'!E144</f>
        <v>ŽS7_BP_93</v>
      </c>
      <c r="C95" s="78" t="str">
        <f>'zmeny ImP_ŽS7_Narodenie'!G144</f>
        <v>Notifikácia o chýbajúcom potvrdení mena (priezviska) dieťaťa a o možnosti využitia elektronickej služby "Dohoda o mene a priezvisku dieťaťa" do eDESK ÚPVS</v>
      </c>
      <c r="D95" s="79" t="str">
        <f>'zmeny ImP_ŽS7_Narodenie'!B144</f>
        <v>MV SR</v>
      </c>
      <c r="E95" s="80" t="str">
        <f>IF('zmeny ImP_ŽS7_Narodenie'!N144=0,"chýba",'zmeny ImP_ŽS7_Narodenie'!N144)</f>
        <v>Q1 2026</v>
      </c>
      <c r="F95" s="77"/>
      <c r="G95" s="77"/>
      <c r="H95" s="77"/>
      <c r="I95" s="77"/>
      <c r="J95" s="77"/>
      <c r="K95" s="77"/>
      <c r="L95" s="77"/>
      <c r="M95" s="77"/>
      <c r="N95" s="77"/>
      <c r="O95" s="77"/>
      <c r="P95" s="77"/>
      <c r="Q95" s="77"/>
    </row>
    <row r="96" spans="1:17" ht="28">
      <c r="A96" s="76" t="str">
        <f>'zmeny ImP_ŽS7_Narodenie'!C153</f>
        <v>ŽS7_Prierezové</v>
      </c>
      <c r="B96" s="77" t="str">
        <f>'zmeny ImP_ŽS7_Narodenie'!E145</f>
        <v>ŽS7_BP_94</v>
      </c>
      <c r="C96" s="78" t="str">
        <f>'zmeny ImP_ŽS7_Narodenie'!G145</f>
        <v>Obslúženie druhého rodiča osobne (papierovo) alebo elektronicky pre  dohodu o mene a priezvisku dieťaťa</v>
      </c>
      <c r="D96" s="79" t="str">
        <f>'zmeny ImP_ŽS7_Narodenie'!B145</f>
        <v>MV SR</v>
      </c>
      <c r="E96" s="80" t="str">
        <f>IF('zmeny ImP_ŽS7_Narodenie'!N145=0,"chýba",'zmeny ImP_ŽS7_Narodenie'!N145)</f>
        <v>Q1 2026</v>
      </c>
      <c r="F96" s="77"/>
      <c r="G96" s="77"/>
      <c r="H96" s="77"/>
      <c r="I96" s="77"/>
      <c r="J96" s="77"/>
      <c r="K96" s="77"/>
      <c r="L96" s="77"/>
      <c r="M96" s="77"/>
      <c r="N96" s="77"/>
      <c r="O96" s="77"/>
      <c r="P96" s="77"/>
      <c r="Q96" s="77"/>
    </row>
    <row r="97" spans="1:17" ht="28">
      <c r="A97" s="76" t="str">
        <f>'zmeny ImP_ŽS7_Narodenie'!C180</f>
        <v>ŽS7_Prierezové</v>
      </c>
      <c r="B97" s="77" t="str">
        <f>'zmeny ImP_ŽS7_Narodenie'!E146</f>
        <v>ŽS7_BP_95</v>
      </c>
      <c r="C97" s="78" t="str">
        <f>'zmeny ImP_ŽS7_Narodenie'!G146</f>
        <v>Optimalizácia podania na osobitnú matriku s cieľom skrátiť čas vydania matričného dokladu - oznámenie o pridelení rodného čísla</v>
      </c>
      <c r="D97" s="79" t="str">
        <f>'zmeny ImP_ŽS7_Narodenie'!B146</f>
        <v>MV SR</v>
      </c>
      <c r="E97" s="80" t="str">
        <f>IF('zmeny ImP_ŽS7_Narodenie'!N146=0,"chýba",'zmeny ImP_ŽS7_Narodenie'!N146)</f>
        <v>Q1 2026</v>
      </c>
      <c r="F97" s="77"/>
      <c r="G97" s="77"/>
      <c r="H97" s="77"/>
      <c r="I97" s="77"/>
      <c r="J97" s="77"/>
      <c r="K97" s="77"/>
      <c r="L97" s="77"/>
      <c r="M97" s="77"/>
      <c r="N97" s="77"/>
      <c r="O97" s="77"/>
      <c r="P97" s="77"/>
      <c r="Q97" s="77"/>
    </row>
    <row r="98" spans="1:17" ht="42">
      <c r="A98" s="76" t="str">
        <f>'zmeny ImP_ŽS7_Narodenie'!C154</f>
        <v>ŽS7_Prierezové</v>
      </c>
      <c r="B98" s="77" t="str">
        <f>'zmeny ImP_ŽS7_Narodenie'!E147</f>
        <v>ŽS7_BP_96</v>
      </c>
      <c r="C98" s="78" t="str">
        <f>'zmeny ImP_ŽS7_Narodenie'!G147</f>
        <v>Optimalizácia podania na osobitnú matriku s cieľom skrátiť čas vydania matričného dokladu  - elektronizácia podkladov pre zaevidovanie narodenia v zahraničí</v>
      </c>
      <c r="D98" s="79" t="str">
        <f>'zmeny ImP_ŽS7_Narodenie'!B147</f>
        <v>MV SR</v>
      </c>
      <c r="E98" s="80" t="str">
        <f>IF('zmeny ImP_ŽS7_Narodenie'!N147=0,"chýba",'zmeny ImP_ŽS7_Narodenie'!N147)</f>
        <v>Q1 2026</v>
      </c>
      <c r="F98" s="77"/>
      <c r="G98" s="77"/>
      <c r="H98" s="77"/>
      <c r="I98" s="77"/>
      <c r="J98" s="77"/>
      <c r="K98" s="77"/>
      <c r="L98" s="77"/>
      <c r="M98" s="77"/>
      <c r="N98" s="77"/>
      <c r="O98" s="77"/>
      <c r="P98" s="77"/>
      <c r="Q98" s="77"/>
    </row>
    <row r="99" spans="1:17" ht="28">
      <c r="A99" s="76" t="str">
        <f>'zmeny ImP_ŽS7_Narodenie'!C155</f>
        <v>ŽS7_Prierezové</v>
      </c>
      <c r="B99" s="77" t="str">
        <f>'zmeny ImP_ŽS7_Narodenie'!E148</f>
        <v>ŽS7_BP_97</v>
      </c>
      <c r="C99" s="78" t="str">
        <f>'zmeny ImP_ŽS7_Narodenie'!G148</f>
        <v>Optimalizácia podania na osobitnú matriku s cieľom skrátiť čas vydania matričného dokladu  - technické vybavenie osobitnej matriky</v>
      </c>
      <c r="D99" s="79" t="str">
        <f>'zmeny ImP_ŽS7_Narodenie'!B148</f>
        <v>MV SR</v>
      </c>
      <c r="E99" s="80" t="str">
        <f>IF('zmeny ImP_ŽS7_Narodenie'!N148=0,"chýba",'zmeny ImP_ŽS7_Narodenie'!N148)</f>
        <v>Q1 2026</v>
      </c>
      <c r="F99" s="77"/>
      <c r="G99" s="77"/>
      <c r="H99" s="77"/>
      <c r="I99" s="77"/>
      <c r="J99" s="77"/>
      <c r="K99" s="77"/>
      <c r="L99" s="77"/>
      <c r="M99" s="77"/>
      <c r="N99" s="77"/>
      <c r="O99" s="77"/>
      <c r="P99" s="77"/>
      <c r="Q99" s="77"/>
    </row>
    <row r="100" spans="1:17">
      <c r="A100" s="76" t="str">
        <f>'zmeny ImP_ŽS7_Narodenie'!C156</f>
        <v>ŽS7_Prierezové</v>
      </c>
      <c r="B100" s="77" t="str">
        <f>'zmeny ImP_ŽS7_Narodenie'!E149</f>
        <v>ŽS7_BP_98</v>
      </c>
      <c r="C100" s="78" t="str">
        <f>'zmeny ImP_ŽS7_Narodenie'!G149</f>
        <v>Zavedenie jednoznačných návodov pre ŽS</v>
      </c>
      <c r="D100" s="79" t="str">
        <f>'zmeny ImP_ŽS7_Narodenie'!B149</f>
        <v>SP, MPSVaR, MV SR, MZ SR, NCZI</v>
      </c>
      <c r="E100" s="80" t="str">
        <f>IF('zmeny ImP_ŽS7_Narodenie'!N149=0,"chýba",'zmeny ImP_ŽS7_Narodenie'!N149)</f>
        <v>Q4 2025</v>
      </c>
      <c r="F100" s="77"/>
      <c r="G100" s="77"/>
      <c r="H100" s="77"/>
      <c r="I100" s="77"/>
      <c r="J100" s="77"/>
      <c r="K100" s="77"/>
      <c r="L100" s="77"/>
      <c r="M100" s="77"/>
      <c r="N100" s="77"/>
      <c r="O100" s="77"/>
      <c r="P100" s="77"/>
      <c r="Q100" s="77"/>
    </row>
    <row r="101" spans="1:17">
      <c r="A101" s="76" t="str">
        <f>'zmeny ImP_ŽS7_Narodenie'!C181</f>
        <v>ŽS7_Prierezové</v>
      </c>
      <c r="B101" s="77" t="str">
        <f>'zmeny ImP_ŽS7_Narodenie'!E150</f>
        <v>ŽS7_BP_99</v>
      </c>
      <c r="C101" s="78" t="str">
        <f>'zmeny ImP_ŽS7_Narodenie'!G150</f>
        <v>Monitoring služieb</v>
      </c>
      <c r="D101" s="79" t="str">
        <f>'zmeny ImP_ŽS7_Narodenie'!B150</f>
        <v xml:space="preserve">SP </v>
      </c>
      <c r="E101" s="80" t="str">
        <f>IF('zmeny ImP_ŽS7_Narodenie'!N150=0,"chýba",'zmeny ImP_ŽS7_Narodenie'!N150)</f>
        <v>Q3 2025</v>
      </c>
      <c r="F101" s="77"/>
      <c r="G101" s="77"/>
      <c r="H101" s="77"/>
      <c r="I101" s="77"/>
      <c r="J101" s="77"/>
      <c r="K101" s="77"/>
      <c r="L101" s="77"/>
      <c r="M101" s="77"/>
      <c r="N101" s="77"/>
      <c r="O101" s="77"/>
      <c r="P101" s="77"/>
      <c r="Q101" s="77"/>
    </row>
    <row r="102" spans="1:17">
      <c r="A102" s="76" t="str">
        <f>'zmeny ImP_ŽS7_Narodenie'!C157</f>
        <v>ŽS7_Prierezové</v>
      </c>
      <c r="B102" s="77" t="str">
        <f>'zmeny ImP_ŽS7_Narodenie'!E151</f>
        <v>ŽS7_BP_100</v>
      </c>
      <c r="C102" s="78" t="str">
        <f>'zmeny ImP_ŽS7_Narodenie'!G151</f>
        <v>Monitoring služieb Dohoda o mene a priezvisku dieťaťa</v>
      </c>
      <c r="D102" s="79" t="str">
        <f>'zmeny ImP_ŽS7_Narodenie'!B151</f>
        <v>MV SR</v>
      </c>
      <c r="E102" s="80" t="str">
        <f>IF('zmeny ImP_ŽS7_Narodenie'!N151=0,"chýba",'zmeny ImP_ŽS7_Narodenie'!N151)</f>
        <v>Q1 2026</v>
      </c>
      <c r="F102" s="77"/>
      <c r="G102" s="77"/>
      <c r="H102" s="77"/>
      <c r="I102" s="77"/>
      <c r="J102" s="77"/>
      <c r="K102" s="77"/>
      <c r="L102" s="77"/>
      <c r="M102" s="77"/>
      <c r="N102" s="77"/>
      <c r="O102" s="77"/>
      <c r="P102" s="77"/>
      <c r="Q102" s="77"/>
    </row>
    <row r="103" spans="1:17" ht="42">
      <c r="A103" s="76" t="str">
        <f>'zmeny ImP_ŽS7_Narodenie'!C158</f>
        <v>ŽS7_Prierezové</v>
      </c>
      <c r="B103" s="77" t="str">
        <f>'zmeny ImP_ŽS7_Narodenie'!E152</f>
        <v>ŽS7_BP_101</v>
      </c>
      <c r="C103" s="78" t="str">
        <f>'zmeny ImP_ŽS7_Narodenie'!G152</f>
        <v>Monitoring služieb Zápisnica o určení otcovstva po narodení, Zápisinica o určení otcovstva k nenarodenému dieťaťu a Žiadosť o vydanie úradného výpisu (duplikátu) matričného dokladu</v>
      </c>
      <c r="D103" s="79" t="str">
        <f>'zmeny ImP_ŽS7_Narodenie'!B152</f>
        <v>MV SR</v>
      </c>
      <c r="E103" s="80" t="str">
        <f>IF('zmeny ImP_ŽS7_Narodenie'!N152=0,"chýba",'zmeny ImP_ŽS7_Narodenie'!N152)</f>
        <v>Q1 2026</v>
      </c>
      <c r="F103" s="77"/>
      <c r="G103" s="77"/>
      <c r="H103" s="77"/>
      <c r="I103" s="77"/>
      <c r="J103" s="77"/>
      <c r="K103" s="77"/>
      <c r="L103" s="77"/>
      <c r="M103" s="77"/>
      <c r="N103" s="77"/>
      <c r="O103" s="77"/>
      <c r="P103" s="77"/>
      <c r="Q103" s="77"/>
    </row>
    <row r="104" spans="1:17">
      <c r="A104" s="76" t="str">
        <f>'zmeny ImP_ŽS7_Narodenie'!C159</f>
        <v>ŽS7_Prierezové</v>
      </c>
      <c r="B104" s="77" t="str">
        <f>'zmeny ImP_ŽS7_Narodenie'!E153</f>
        <v>n/a</v>
      </c>
      <c r="C104" s="78" t="str">
        <f>'zmeny ImP_ŽS7_Narodenie'!G153</f>
        <v>Zachovanie prihlásenia</v>
      </c>
      <c r="D104" s="79" t="str">
        <f>'zmeny ImP_ŽS7_Narodenie'!B153</f>
        <v xml:space="preserve">SP </v>
      </c>
      <c r="E104" s="80" t="str">
        <f>IF('zmeny ImP_ŽS7_Narodenie'!N153=0,"chýba",'zmeny ImP_ŽS7_Narodenie'!N153)</f>
        <v>Q1 2026</v>
      </c>
      <c r="F104" s="77"/>
      <c r="G104" s="77"/>
      <c r="H104" s="77"/>
      <c r="I104" s="77"/>
      <c r="J104" s="77"/>
      <c r="K104" s="77"/>
      <c r="L104" s="77"/>
      <c r="M104" s="77"/>
      <c r="N104" s="77"/>
      <c r="O104" s="77"/>
      <c r="P104" s="77"/>
      <c r="Q104" s="77"/>
    </row>
    <row r="105" spans="1:17">
      <c r="A105" s="76" t="str">
        <f>'zmeny ImP_ŽS7_Narodenie'!C160</f>
        <v>ŽS7_Prierezové</v>
      </c>
      <c r="B105" s="77" t="str">
        <f>'zmeny ImP_ŽS7_Narodenie'!E154</f>
        <v>ŽS7_BP_103</v>
      </c>
      <c r="C105" s="78" t="str">
        <f>'zmeny ImP_ŽS7_Narodenie'!G154</f>
        <v>Interaktívny sprievodca s personalizovanými návodmi</v>
      </c>
      <c r="D105" s="79" t="str">
        <f>'zmeny ImP_ŽS7_Narodenie'!B154</f>
        <v>MIRRI</v>
      </c>
      <c r="E105" s="80" t="str">
        <f>IF('zmeny ImP_ŽS7_Narodenie'!N154=0,"chýba",'zmeny ImP_ŽS7_Narodenie'!N154)</f>
        <v>Q1 2026</v>
      </c>
      <c r="F105" s="77"/>
      <c r="G105" s="77"/>
      <c r="H105" s="77"/>
      <c r="I105" s="77"/>
      <c r="J105" s="77"/>
      <c r="K105" s="77"/>
      <c r="L105" s="77"/>
      <c r="M105" s="77"/>
      <c r="N105" s="77"/>
      <c r="O105" s="77"/>
      <c r="P105" s="77"/>
      <c r="Q105" s="77"/>
    </row>
    <row r="106" spans="1:17">
      <c r="A106" s="76" t="str">
        <f>'zmeny ImP_ŽS7_Narodenie'!C161</f>
        <v>ŽS7_Prierezové</v>
      </c>
      <c r="B106" s="77" t="str">
        <f>'zmeny ImP_ŽS7_Narodenie'!E155</f>
        <v>ŽS7_BP_104</v>
      </c>
      <c r="C106" s="78" t="str">
        <f>'zmeny ImP_ŽS7_Narodenie'!G155</f>
        <v>Predvypĺňanie formulárov - integrácie (vrátane eliminácie polí)</v>
      </c>
      <c r="D106" s="79" t="str">
        <f>'zmeny ImP_ŽS7_Narodenie'!B155</f>
        <v xml:space="preserve">SP </v>
      </c>
      <c r="E106" s="80" t="str">
        <f>IF('zmeny ImP_ŽS7_Narodenie'!N155=0,"chýba",'zmeny ImP_ŽS7_Narodenie'!N155)</f>
        <v>Q1 2026</v>
      </c>
      <c r="F106" s="77"/>
      <c r="G106" s="77"/>
      <c r="H106" s="77"/>
      <c r="I106" s="77"/>
      <c r="J106" s="77"/>
      <c r="K106" s="77"/>
      <c r="L106" s="77"/>
      <c r="M106" s="77"/>
      <c r="N106" s="77"/>
      <c r="O106" s="77"/>
      <c r="P106" s="77"/>
      <c r="Q106" s="77"/>
    </row>
    <row r="107" spans="1:17" ht="28">
      <c r="A107" s="76" t="str">
        <f>'zmeny ImP_ŽS7_Narodenie'!C162</f>
        <v>ŽS7_Prierezové</v>
      </c>
      <c r="B107" s="77" t="str">
        <f>'zmeny ImP_ŽS7_Narodenie'!E156</f>
        <v>ŽS7_BP_105</v>
      </c>
      <c r="C107" s="78" t="str">
        <f>'zmeny ImP_ŽS7_Narodenie'!G156</f>
        <v>Tvorba formulárov v ID SK v aktuálne platnej verzii v čase štartu realizácie biznis požiadavky</v>
      </c>
      <c r="D107" s="79" t="str">
        <f>'zmeny ImP_ŽS7_Narodenie'!B156</f>
        <v xml:space="preserve">SP </v>
      </c>
      <c r="E107" s="80" t="str">
        <f>IF('zmeny ImP_ŽS7_Narodenie'!N156=0,"chýba",'zmeny ImP_ŽS7_Narodenie'!N156)</f>
        <v>Q1 2026</v>
      </c>
      <c r="F107" s="77"/>
      <c r="G107" s="77"/>
      <c r="H107" s="77"/>
      <c r="I107" s="77"/>
      <c r="J107" s="77"/>
      <c r="K107" s="77"/>
      <c r="L107" s="77"/>
      <c r="M107" s="77"/>
      <c r="N107" s="77"/>
      <c r="O107" s="77"/>
      <c r="P107" s="77"/>
      <c r="Q107" s="77"/>
    </row>
    <row r="108" spans="1:17">
      <c r="A108" s="76" t="str">
        <f>'zmeny ImP_ŽS7_Narodenie'!C163</f>
        <v>ŽS7_Prierezové</v>
      </c>
      <c r="B108" s="77" t="str">
        <f>'zmeny ImP_ŽS7_Narodenie'!E157</f>
        <v>ŽS7_BP_106</v>
      </c>
      <c r="C108" s="78" t="str">
        <f>'zmeny ImP_ŽS7_Narodenie'!G157</f>
        <v>Zobrazovanie relevantných dávok z nemocenského a úrazového poistenia</v>
      </c>
      <c r="D108" s="79" t="str">
        <f>'zmeny ImP_ŽS7_Narodenie'!B157</f>
        <v xml:space="preserve">SP </v>
      </c>
      <c r="E108" s="80" t="str">
        <f>IF('zmeny ImP_ŽS7_Narodenie'!N157=0,"chýba",'zmeny ImP_ŽS7_Narodenie'!N157)</f>
        <v>Q1 2026</v>
      </c>
      <c r="F108" s="77"/>
      <c r="G108" s="77"/>
      <c r="H108" s="77"/>
      <c r="I108" s="77"/>
      <c r="J108" s="77"/>
      <c r="K108" s="77"/>
      <c r="L108" s="77"/>
      <c r="M108" s="77"/>
      <c r="N108" s="77"/>
      <c r="O108" s="77"/>
      <c r="P108" s="77"/>
      <c r="Q108" s="77"/>
    </row>
    <row r="109" spans="1:17">
      <c r="A109" s="76" t="str">
        <f>'zmeny ImP_ŽS7_Narodenie'!C165</f>
        <v>ŽS7_Prierezové</v>
      </c>
      <c r="B109" s="77" t="str">
        <f>'zmeny ImP_ŽS7_Narodenie'!E158</f>
        <v>ŽS7_BP_107</v>
      </c>
      <c r="C109" s="78" t="str">
        <f>'zmeny ImP_ŽS7_Narodenie'!G158</f>
        <v>Propagácia nových služieb a procesov v rámci MVSR (matriky)</v>
      </c>
      <c r="D109" s="79" t="str">
        <f>'zmeny ImP_ŽS7_Narodenie'!B158</f>
        <v>MV SR</v>
      </c>
      <c r="E109" s="80" t="str">
        <f>IF('zmeny ImP_ŽS7_Narodenie'!N158=0,"chýba",'zmeny ImP_ŽS7_Narodenie'!N158)</f>
        <v>Q1 2026</v>
      </c>
      <c r="F109" s="77"/>
      <c r="G109" s="77"/>
      <c r="H109" s="77"/>
      <c r="I109" s="77"/>
      <c r="J109" s="77"/>
      <c r="K109" s="77"/>
      <c r="L109" s="77"/>
      <c r="M109" s="77"/>
      <c r="N109" s="77"/>
      <c r="O109" s="77"/>
      <c r="P109" s="77"/>
      <c r="Q109" s="77"/>
    </row>
    <row r="110" spans="1:17" ht="28">
      <c r="A110" s="76" t="str">
        <f>'zmeny ImP_ŽS7_Narodenie'!C166</f>
        <v>ŽS7_14_01 Rodný list - narodenie v SR</v>
      </c>
      <c r="B110" s="77" t="str">
        <f>'zmeny ImP_ŽS7_Narodenie'!E159</f>
        <v>ŽS7_BP_108</v>
      </c>
      <c r="C110" s="78" t="str">
        <f>'zmeny ImP_ŽS7_Narodenie'!G159</f>
        <v>Zobrazenie a zber spätnej väzby pre elektronické služby - Dohoda o mene a priezvisku dieťaťa.</v>
      </c>
      <c r="D110" s="79" t="str">
        <f>'zmeny ImP_ŽS7_Narodenie'!B159</f>
        <v>MV SR</v>
      </c>
      <c r="E110" s="80" t="str">
        <f>IF('zmeny ImP_ŽS7_Narodenie'!N159=0,"chýba",'zmeny ImP_ŽS7_Narodenie'!N159)</f>
        <v>Q1 2026</v>
      </c>
      <c r="F110" s="77"/>
      <c r="G110" s="77"/>
      <c r="H110" s="77"/>
      <c r="I110" s="77"/>
      <c r="J110" s="77"/>
      <c r="K110" s="77"/>
      <c r="L110" s="77"/>
      <c r="M110" s="77"/>
      <c r="N110" s="77"/>
      <c r="O110" s="77"/>
      <c r="P110" s="77"/>
      <c r="Q110" s="77"/>
    </row>
    <row r="111" spans="1:17" ht="56">
      <c r="B111" s="77" t="str">
        <f>'zmeny ImP_ŽS7_Narodenie'!E160</f>
        <v>ŽS7_BP_109</v>
      </c>
      <c r="C111" s="78" t="str">
        <f>'zmeny ImP_ŽS7_Narodenie'!G160</f>
        <v>Zobrazenie a zber spätnej väzby pre elektronické služby - Žiadosť o vydanie úradného výpisu (duplikátu) matričného dokladu, Zápisnica o určení otcovstva súhlasným vyhlásením rodičov k nenarodenému dieťaťu, Zápisnica o určení otcovstva súhlasným vyhlásením rodičov k narodenému dieťaťu</v>
      </c>
      <c r="D111" s="79" t="str">
        <f>'zmeny ImP_ŽS7_Narodenie'!B160</f>
        <v>MV SR</v>
      </c>
      <c r="E111" s="80" t="str">
        <f>IF('zmeny ImP_ŽS7_Narodenie'!N160=0,"chýba",'zmeny ImP_ŽS7_Narodenie'!N160)</f>
        <v>Q1 2026</v>
      </c>
      <c r="F111" s="77"/>
      <c r="G111" s="77"/>
      <c r="H111" s="77"/>
      <c r="I111" s="77"/>
      <c r="J111" s="77"/>
      <c r="K111" s="77"/>
      <c r="L111" s="77"/>
      <c r="M111" s="77"/>
      <c r="N111" s="77"/>
      <c r="O111" s="77"/>
      <c r="P111" s="77"/>
      <c r="Q111" s="77"/>
    </row>
    <row r="112" spans="1:17">
      <c r="B112" s="77" t="str">
        <f>'zmeny ImP_ŽS7_Narodenie'!E161</f>
        <v>ŽS7_BP_110</v>
      </c>
      <c r="C112" s="78" t="str">
        <f>'zmeny ImP_ŽS7_Narodenie'!G161</f>
        <v>Zobrazenie a zber spätnej väzby pre elektronické služby SP</v>
      </c>
      <c r="D112" s="79" t="str">
        <f>'zmeny ImP_ŽS7_Narodenie'!B161</f>
        <v xml:space="preserve">SP </v>
      </c>
      <c r="E112" s="80" t="str">
        <f>IF('zmeny ImP_ŽS7_Narodenie'!N161=0,"chýba",'zmeny ImP_ŽS7_Narodenie'!N161)</f>
        <v>Q1 2026</v>
      </c>
      <c r="F112" s="77"/>
      <c r="G112" s="77"/>
      <c r="H112" s="77"/>
      <c r="I112" s="77"/>
      <c r="J112" s="77"/>
      <c r="K112" s="77"/>
      <c r="L112" s="77"/>
      <c r="M112" s="77"/>
      <c r="N112" s="77"/>
      <c r="O112" s="77"/>
      <c r="P112" s="77"/>
      <c r="Q112" s="77"/>
    </row>
    <row r="113" spans="2:17" ht="28">
      <c r="B113" s="77" t="str">
        <f>'zmeny ImP_ŽS7_Narodenie'!E162</f>
        <v>ŽS7_BP_111</v>
      </c>
      <c r="C113" s="78" t="str">
        <f>'zmeny ImP_ŽS7_Narodenie'!G162</f>
        <v>Pridanie možnosti odpovedať žiadateľovi na podanie žiadosti ku ktorej nebol podaný súhlas druhej dotknutej osoby</v>
      </c>
      <c r="D113" s="79" t="str">
        <f>'zmeny ImP_ŽS7_Narodenie'!B162</f>
        <v>MV SR</v>
      </c>
      <c r="E113" s="80" t="str">
        <f>IF('zmeny ImP_ŽS7_Narodenie'!N162=0,"chýba",'zmeny ImP_ŽS7_Narodenie'!N162)</f>
        <v>Q1 2026</v>
      </c>
      <c r="F113" s="77"/>
      <c r="G113" s="77"/>
      <c r="H113" s="77"/>
      <c r="I113" s="77"/>
      <c r="J113" s="77"/>
      <c r="K113" s="77"/>
      <c r="L113" s="77"/>
      <c r="M113" s="77"/>
      <c r="N113" s="77"/>
      <c r="O113" s="77"/>
      <c r="P113" s="77"/>
      <c r="Q113" s="77"/>
    </row>
    <row r="114" spans="2:17" ht="28">
      <c r="B114" s="77" t="str">
        <f>'zmeny ImP_ŽS7_Narodenie'!E163</f>
        <v>ŽS7_BP_112</v>
      </c>
      <c r="C114" s="78" t="str">
        <f>'zmeny ImP_ŽS7_Narodenie'!G163</f>
        <v>Pridanie možnosti odpovedať žiadateľovi na podanie žiadosti ku ktorej nebolo podaný súhlas druhej dotknutej osoby</v>
      </c>
      <c r="D114" s="79" t="str">
        <f>'zmeny ImP_ŽS7_Narodenie'!B163</f>
        <v>MV SR</v>
      </c>
      <c r="E114" s="80" t="str">
        <f>IF('zmeny ImP_ŽS7_Narodenie'!N163=0,"chýba",'zmeny ImP_ŽS7_Narodenie'!N163)</f>
        <v>Q1 2026</v>
      </c>
      <c r="F114" s="77"/>
      <c r="G114" s="77"/>
      <c r="H114" s="77"/>
      <c r="I114" s="77"/>
      <c r="J114" s="77"/>
      <c r="K114" s="77"/>
      <c r="L114" s="77"/>
      <c r="M114" s="77"/>
      <c r="N114" s="77"/>
      <c r="O114" s="77"/>
      <c r="P114" s="77"/>
      <c r="Q114" s="77"/>
    </row>
    <row r="115" spans="2:17">
      <c r="B115" s="77" t="str">
        <f>'zmeny ImP_ŽS7_Narodenie'!E165</f>
        <v>ŽS7_BP_114</v>
      </c>
      <c r="C115" s="78" t="str">
        <f>'zmeny ImP_ŽS7_Narodenie'!G165</f>
        <v>Zjednodušenie úhrady správných poplatkov</v>
      </c>
      <c r="D115" s="79" t="str">
        <f>'zmeny ImP_ŽS7_Narodenie'!B165</f>
        <v>MV SR</v>
      </c>
      <c r="E115" s="80" t="str">
        <f>IF('zmeny ImP_ŽS7_Narodenie'!N165=0,"chýba",'zmeny ImP_ŽS7_Narodenie'!N165)</f>
        <v>Q1 2026</v>
      </c>
      <c r="F115" s="77"/>
      <c r="G115" s="77"/>
      <c r="H115" s="77"/>
      <c r="I115" s="77"/>
      <c r="J115" s="77"/>
      <c r="K115" s="77"/>
      <c r="L115" s="77"/>
      <c r="M115" s="77"/>
      <c r="N115" s="77"/>
      <c r="O115" s="77"/>
      <c r="P115" s="77"/>
      <c r="Q115" s="77"/>
    </row>
    <row r="116" spans="2:17">
      <c r="B116" s="77" t="str">
        <f>'zmeny ImP_ŽS7_Narodenie'!E166</f>
        <v>ŽS7_BP_115</v>
      </c>
      <c r="C116" s="78" t="str">
        <f>'zmeny ImP_ŽS7_Narodenie'!G166</f>
        <v>Preklopenie dizajnu služieb z ID SK 2.0 na ID SK 3.0.</v>
      </c>
      <c r="D116" s="79" t="str">
        <f>'zmeny ImP_ŽS7_Narodenie'!B166</f>
        <v>MV SR</v>
      </c>
      <c r="E116" s="80" t="str">
        <f>IF('zmeny ImP_ŽS7_Narodenie'!N166=0,"chýba",'zmeny ImP_ŽS7_Narodenie'!N166)</f>
        <v>Q1 2026</v>
      </c>
      <c r="F116" s="77"/>
      <c r="G116" s="77"/>
      <c r="H116" s="77"/>
      <c r="I116" s="77"/>
      <c r="J116" s="77"/>
      <c r="K116" s="77"/>
      <c r="L116" s="77"/>
      <c r="M116" s="77"/>
      <c r="N116" s="77"/>
      <c r="O116" s="77"/>
      <c r="P116" s="77"/>
      <c r="Q116" s="77"/>
    </row>
    <row r="117" spans="2:17">
      <c r="B117" s="77" t="str">
        <f>'zmeny ImP_ŽS7_Narodenie'!E167</f>
        <v>ŽS7_BP_116</v>
      </c>
      <c r="C117" s="78" t="str">
        <f>'zmeny ImP_ŽS7_Narodenie'!G167</f>
        <v>Poskytnutie papierového odpisu lekárom z eZdravie</v>
      </c>
      <c r="D117" s="79" t="str">
        <f>'zmeny ImP_ŽS7_Narodenie'!B167</f>
        <v>NCZI</v>
      </c>
      <c r="E117" s="80" t="str">
        <f>IF('zmeny ImP_ŽS7_Narodenie'!N167=0,"chýba",'zmeny ImP_ŽS7_Narodenie'!N167)</f>
        <v>Q4 2025</v>
      </c>
      <c r="F117" s="77"/>
      <c r="G117" s="77"/>
      <c r="H117" s="77"/>
      <c r="I117" s="77"/>
      <c r="J117" s="77"/>
      <c r="K117" s="77"/>
      <c r="L117" s="77"/>
      <c r="M117" s="77"/>
      <c r="N117" s="77"/>
      <c r="O117" s="77"/>
      <c r="P117" s="77"/>
      <c r="Q117" s="77"/>
    </row>
    <row r="118" spans="2:17" ht="28">
      <c r="B118" s="77" t="str">
        <f>'zmeny ImP_ŽS7_Narodenie'!E168</f>
        <v>ŽS7_BP_117</v>
      </c>
      <c r="C118" s="78" t="str">
        <f>'zmeny ImP_ŽS7_Narodenie'!G168</f>
        <v>Rozšírenie portálu SP o možnosť nahlásiť zmenu v súvislosti s požadovanou/poskytovanou dávkou</v>
      </c>
      <c r="D118" s="79" t="str">
        <f>'zmeny ImP_ŽS7_Narodenie'!B168</f>
        <v xml:space="preserve">SP </v>
      </c>
      <c r="E118" s="80" t="str">
        <f>IF('zmeny ImP_ŽS7_Narodenie'!N168=0,"chýba",'zmeny ImP_ŽS7_Narodenie'!N168)</f>
        <v>Q4 2025</v>
      </c>
      <c r="F118" s="77"/>
      <c r="G118" s="77"/>
      <c r="H118" s="77"/>
      <c r="I118" s="77"/>
      <c r="J118" s="77"/>
      <c r="K118" s="77"/>
      <c r="L118" s="77"/>
      <c r="M118" s="77"/>
      <c r="N118" s="77"/>
      <c r="O118" s="77"/>
      <c r="P118" s="77"/>
      <c r="Q118" s="77"/>
    </row>
    <row r="119" spans="2:17">
      <c r="B119" s="77" t="str">
        <f>'zmeny ImP_ŽS7_Narodenie'!E179</f>
        <v>n/a</v>
      </c>
      <c r="C119" s="78" t="str">
        <f>'zmeny ImP_ŽS7_Narodenie'!G179</f>
        <v>Proaktívne poskytnutie ochranného príspevku k pomoci v hmotnej núdzi</v>
      </c>
      <c r="D119" s="79" t="str">
        <f>'zmeny ImP_ŽS7_Narodenie'!B179</f>
        <v>MPSVaR</v>
      </c>
      <c r="E119" s="80" t="str">
        <f>IF('zmeny ImP_ŽS7_Narodenie'!N179=0,"chýba",'zmeny ImP_ŽS7_Narodenie'!N179)</f>
        <v>Q1 2026</v>
      </c>
      <c r="F119" s="77"/>
      <c r="G119" s="77"/>
      <c r="H119" s="77"/>
      <c r="I119" s="77"/>
      <c r="J119" s="77"/>
      <c r="K119" s="77"/>
      <c r="L119" s="77"/>
      <c r="M119" s="77"/>
      <c r="N119" s="77"/>
      <c r="O119" s="77"/>
      <c r="P119" s="77"/>
      <c r="Q119" s="77"/>
    </row>
    <row r="120" spans="2:17">
      <c r="B120" s="77" t="str">
        <f>'zmeny ImP_ŽS7_Narodenie'!E180</f>
        <v>n/a</v>
      </c>
      <c r="C120" s="78" t="str">
        <f>'zmeny ImP_ŽS7_Narodenie'!G180</f>
        <v>Automatizované zriadenie prístupu do portálu SP s využitím EID.  </v>
      </c>
      <c r="D120" s="79" t="str">
        <f>'zmeny ImP_ŽS7_Narodenie'!B180</f>
        <v xml:space="preserve">SP </v>
      </c>
      <c r="E120" s="80" t="str">
        <f>IF('zmeny ImP_ŽS7_Narodenie'!N180=0,"chýba",'zmeny ImP_ŽS7_Narodenie'!N180)</f>
        <v>Q1 2026</v>
      </c>
      <c r="F120" s="77"/>
      <c r="G120" s="77"/>
      <c r="H120" s="77"/>
      <c r="I120" s="77"/>
      <c r="J120" s="77"/>
      <c r="K120" s="77"/>
      <c r="L120" s="77"/>
      <c r="M120" s="77"/>
      <c r="N120" s="77"/>
      <c r="O120" s="77"/>
      <c r="P120" s="77"/>
      <c r="Q120" s="77"/>
    </row>
    <row r="121" spans="2:17">
      <c r="B121" s="77" t="str">
        <f>'zmeny ImP_ŽS7_Narodenie'!E181</f>
        <v>n/a</v>
      </c>
      <c r="C121" s="78" t="str">
        <f>'zmeny ImP_ŽS7_Narodenie'!G181</f>
        <v>Redizajn portálu SP v ID SK v čase štartu realizácie danej biznis požiadavky</v>
      </c>
      <c r="D121" s="79" t="str">
        <f>'zmeny ImP_ŽS7_Narodenie'!B181</f>
        <v xml:space="preserve">SP </v>
      </c>
      <c r="E121" s="80" t="str">
        <f>IF('zmeny ImP_ŽS7_Narodenie'!N181=0,"chýba",'zmeny ImP_ŽS7_Narodenie'!N181)</f>
        <v>Q1 2026</v>
      </c>
      <c r="F121" s="77"/>
      <c r="G121" s="77"/>
      <c r="H121" s="77"/>
      <c r="I121" s="77"/>
      <c r="J121" s="77"/>
      <c r="K121" s="77"/>
      <c r="L121" s="77"/>
      <c r="M121" s="77"/>
      <c r="N121" s="77"/>
      <c r="O121" s="77"/>
      <c r="P121" s="77"/>
      <c r="Q121" s="77"/>
    </row>
  </sheetData>
  <sheetProtection formatCells="0" formatColumns="0" formatRows="0" insertColumns="0" insertRows="0" insertHyperlinks="0" deleteColumns="0" deleteRows="0" sort="0" autoFilter="0" pivotTables="0"/>
  <mergeCells count="6">
    <mergeCell ref="F1:Q1"/>
    <mergeCell ref="A1:A2"/>
    <mergeCell ref="B1:B2"/>
    <mergeCell ref="C1:C2"/>
    <mergeCell ref="D1:D2"/>
    <mergeCell ref="E1:E2"/>
  </mergeCells>
  <phoneticPr fontId="5" type="noConversion"/>
  <conditionalFormatting sqref="F3:Q121">
    <cfRule type="expression" dxfId="0" priority="1">
      <formula>$E3=F$2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CCE2D43C23032499A96FBE2FCC4A417" ma:contentTypeVersion="19" ma:contentTypeDescription="Umožňuje vytvoriť nový dokument." ma:contentTypeScope="" ma:versionID="bab465a1c51bcba4599a9f36b7509e31">
  <xsd:schema xmlns:xsd="http://www.w3.org/2001/XMLSchema" xmlns:xs="http://www.w3.org/2001/XMLSchema" xmlns:p="http://schemas.microsoft.com/office/2006/metadata/properties" xmlns:ns1="http://schemas.microsoft.com/sharepoint/v3" xmlns:ns2="91b9949b-5dfd-4ef3-82d3-bb3ab05040e4" xmlns:ns3="84e1754a-53bb-4b55-b4c3-1761cd2ac3c2" targetNamespace="http://schemas.microsoft.com/office/2006/metadata/properties" ma:root="true" ma:fieldsID="ef93c3b96a58956778319f16496bb0a8" ns1:_="" ns2:_="" ns3:_="">
    <xsd:import namespace="http://schemas.microsoft.com/sharepoint/v3"/>
    <xsd:import namespace="91b9949b-5dfd-4ef3-82d3-bb3ab05040e4"/>
    <xsd:import namespace="84e1754a-53bb-4b55-b4c3-1761cd2ac3c2"/>
    <xsd:element name="properties">
      <xsd:complexType>
        <xsd:sequence>
          <xsd:element name="documentManagement">
            <xsd:complexType>
              <xsd:all>
                <xsd:element ref="ns2:Typ_x0020_dokumentu"/>
                <xsd:element ref="ns2:OVM"/>
                <xsd:element ref="ns2:_x010c__x002e__x0020__x017d_S"/>
                <xsd:element ref="ns2:Stav_x0020_dokumentu"/>
                <xsd:element ref="ns2:Kateg_x00f3_ria_x0020_dokumentu"/>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Vlastnosti zjednotenej politiky dodržiavania súladu" ma:hidden="true" ma:internalName="_ip_UnifiedCompliancePolicyProperties">
      <xsd:simpleType>
        <xsd:restriction base="dms:Note"/>
      </xsd:simpleType>
    </xsd:element>
    <xsd:element name="_ip_UnifiedCompliancePolicyUIAction" ma:index="26" nillable="true" ma:displayName="Akcia v používateľskom rozhraní zjednotenej politiky dodržiavania súladu"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9949b-5dfd-4ef3-82d3-bb3ab05040e4" elementFormDefault="qualified">
    <xsd:import namespace="http://schemas.microsoft.com/office/2006/documentManagement/types"/>
    <xsd:import namespace="http://schemas.microsoft.com/office/infopath/2007/PartnerControls"/>
    <xsd:element name="Typ_x0020_dokumentu" ma:index="8" ma:displayName="Typ dokumentu" ma:default="-Vyber typ-" ma:format="Dropdown" ma:internalName="Typ_x0020_dokumentu">
      <xsd:simpleType>
        <xsd:restriction base="dms:Choice">
          <xsd:enumeration value="-Vyber typ-"/>
          <xsd:enumeration value="Akceptácia"/>
          <xsd:enumeration value="Analýza - Dáta"/>
          <xsd:enumeration value="Analýza - Formuláre"/>
          <xsd:enumeration value="Analýza - IT"/>
          <xsd:enumeration value="Analýza - Monitoring"/>
          <xsd:enumeration value="Analýza - Príležitosti"/>
          <xsd:enumeration value="Analýza - Riziká"/>
          <xsd:enumeration value="Centrálne komponenty"/>
          <xsd:enumeration value="CJ"/>
          <xsd:enumeration value="Implementačný plán"/>
          <xsd:enumeration value="Integračný manuál"/>
          <xsd:enumeration value="Interaktívny sprievodca"/>
          <xsd:enumeration value="Investičný plán"/>
          <xsd:enumeration value="Komunikačná matica"/>
          <xsd:enumeration value="KRImP - č. A"/>
          <xsd:enumeration value="KRImP - č. B"/>
          <xsd:enumeration value="KRImP - KS a AS"/>
          <xsd:enumeration value="KRImP - Príloha"/>
          <xsd:enumeration value="KRImP - PPPT"/>
          <xsd:enumeration value="KRImP - PZP"/>
          <xsd:enumeration value="KVAP"/>
          <xsd:enumeration value="Legislatíva"/>
          <xsd:enumeration value="Návod"/>
          <xsd:enumeration value="Nahrávka"/>
          <xsd:enumeration value="OneNote"/>
          <xsd:enumeration value="Prehľad"/>
          <xsd:enumeration value="Prieskum"/>
          <xsd:enumeration value="Proces"/>
          <xsd:enumeration value="Projektový plán"/>
          <xsd:enumeration value="Prototyp/MockUP"/>
          <xsd:enumeration value="RACI matica"/>
          <xsd:enumeration value="Report"/>
          <xsd:enumeration value="Riešiteľské stretnutie"/>
          <xsd:enumeration value="Riešiteľské stretnutie - Nahrávka"/>
          <xsd:enumeration value="Roadmapa"/>
          <xsd:enumeration value="Rozpočet"/>
          <xsd:enumeration value="RV - Podklady"/>
          <xsd:enumeration value="RV - Zasadnutia"/>
          <xsd:enumeration value="RV - Zloženie"/>
          <xsd:enumeration value="RV - Štatút"/>
          <xsd:enumeration value="Testovanie"/>
          <xsd:enumeration value="Testovanie - Akceptačný protokol"/>
          <xsd:enumeration value="Testovanie - Preberací protokol"/>
          <xsd:enumeration value="Zmluva - Integrácie"/>
          <xsd:enumeration value="Zmluva - Prostriedky"/>
          <xsd:enumeration value="Zoznam úloh"/>
          <xsd:enumeration value="Žiadosť"/>
        </xsd:restriction>
      </xsd:simpleType>
    </xsd:element>
    <xsd:element name="OVM" ma:index="9" ma:displayName="OVM" ma:default="-Vyber OVM-" ma:format="Dropdown" ma:internalName="OVM">
      <xsd:simpleType>
        <xsd:restriction base="dms:Choice">
          <xsd:enumeration value="-Vyber OVM-"/>
          <xsd:enumeration value="DEUS"/>
          <xsd:enumeration value="MD"/>
          <xsd:enumeration value="MIRRI"/>
          <xsd:enumeration value="MPRV"/>
          <xsd:enumeration value="MPSVR"/>
          <xsd:enumeration value="MŠVVaM"/>
          <xsd:enumeration value="MV"/>
          <xsd:enumeration value="MZ"/>
          <xsd:enumeration value="NCZI"/>
          <xsd:enumeration value="Prierezová"/>
          <xsd:enumeration value="SP"/>
          <xsd:enumeration value="ŠÚ"/>
          <xsd:enumeration value="ŠVPS"/>
          <xsd:enumeration value="ÚGKK"/>
          <xsd:enumeration value="ÚVZ"/>
        </xsd:restriction>
      </xsd:simpleType>
    </xsd:element>
    <xsd:element name="_x010c__x002e__x0020__x017d_S" ma:index="10" ma:displayName="Č. ŽS" ma:default="-Vyber č. ŽS-" ma:format="Dropdown" ma:internalName="_x010c__x002e__x0020__x017d_S">
      <xsd:simpleType>
        <xsd:restriction base="dms:Choice">
          <xsd:enumeration value="-Vyber č. ŽS-"/>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Prierezová"/>
        </xsd:restriction>
      </xsd:simpleType>
    </xsd:element>
    <xsd:element name="Stav_x0020_dokumentu" ma:index="11" ma:displayName="Stav dokumentu" ma:default="-Vyber stav-" ma:format="Dropdown" ma:internalName="Stav_x0020_dokumentu">
      <xsd:simpleType>
        <xsd:restriction base="dms:Choice">
          <xsd:enumeration value="-Vyber stav-"/>
          <xsd:enumeration value="Archivovaný"/>
          <xsd:enumeration value="Finálny"/>
          <xsd:enumeration value="Nový"/>
          <xsd:enumeration value="Rozpracovaný"/>
          <xsd:enumeration value="Schválený"/>
        </xsd:restriction>
      </xsd:simpleType>
    </xsd:element>
    <xsd:element name="Kateg_x00f3_ria_x0020_dokumentu" ma:index="12" ma:displayName="Kategória dokumentu" ma:default="-Vyber kategóriu-" ma:format="Dropdown" ma:internalName="Kateg_x00f3_ria_x0020_dokumentu">
      <xsd:simpleType>
        <xsd:restriction base="dms:Choice">
          <xsd:enumeration value="-Vyber kategóriu-"/>
          <xsd:enumeration value="Analytická"/>
          <xsd:enumeration value="Biznisová"/>
          <xsd:enumeration value="Dáta"/>
          <xsd:enumeration value="Implementačná"/>
          <xsd:enumeration value="Investičná"/>
          <xsd:enumeration value="Legislatíva"/>
          <xsd:enumeration value="Monitoring"/>
          <xsd:enumeration value="Publicita"/>
          <xsd:enumeration value="Riadiaca"/>
          <xsd:enumeration value="UX/CX"/>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e1754a-53bb-4b55-b4c3-1761cd2ac3c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943a73c-f20c-48ea-99f7-8b073b74d33b}" ma:internalName="TaxCatchAll" ma:showField="CatchAllData" ma:web="84e1754a-53bb-4b55-b4c3-1761cd2ac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10c__x002e__x0020__x017d_S xmlns="91b9949b-5dfd-4ef3-82d3-bb3ab05040e4">7</_x010c__x002e__x0020__x017d_S>
    <Kateg_x00f3_ria_x0020_dokumentu xmlns="91b9949b-5dfd-4ef3-82d3-bb3ab05040e4">Implementačná</Kateg_x00f3_ria_x0020_dokumentu>
    <TaxCatchAll xmlns="84e1754a-53bb-4b55-b4c3-1761cd2ac3c2" xsi:nil="true"/>
    <lcf76f155ced4ddcb4097134ff3c332f xmlns="91b9949b-5dfd-4ef3-82d3-bb3ab05040e4">
      <Terms xmlns="http://schemas.microsoft.com/office/infopath/2007/PartnerControls"/>
    </lcf76f155ced4ddcb4097134ff3c332f>
    <Stav_x0020_dokumentu xmlns="91b9949b-5dfd-4ef3-82d3-bb3ab05040e4">Finálny</Stav_x0020_dokumentu>
    <Typ_x0020_dokumentu xmlns="91b9949b-5dfd-4ef3-82d3-bb3ab05040e4">Implementačný plán</Typ_x0020_dokumentu>
    <OVM xmlns="91b9949b-5dfd-4ef3-82d3-bb3ab05040e4">Prierezová</OVM>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DCC454-76B4-4B3B-B88C-1E4700AAF7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b9949b-5dfd-4ef3-82d3-bb3ab05040e4"/>
    <ds:schemaRef ds:uri="84e1754a-53bb-4b55-b4c3-1761cd2ac3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CA90B2-C046-41CF-A16E-3295B917C46F}">
  <ds:schemaRefs>
    <ds:schemaRef ds:uri="http://schemas.microsoft.com/office/2006/metadata/properties"/>
    <ds:schemaRef ds:uri="http://schemas.microsoft.com/office/infopath/2007/PartnerControls"/>
    <ds:schemaRef ds:uri="91b9949b-5dfd-4ef3-82d3-bb3ab05040e4"/>
    <ds:schemaRef ds:uri="84e1754a-53bb-4b55-b4c3-1761cd2ac3c2"/>
    <ds:schemaRef ds:uri="http://schemas.microsoft.com/sharepoint/v3"/>
  </ds:schemaRefs>
</ds:datastoreItem>
</file>

<file path=customXml/itemProps3.xml><?xml version="1.0" encoding="utf-8"?>
<ds:datastoreItem xmlns:ds="http://schemas.openxmlformats.org/officeDocument/2006/customXml" ds:itemID="{A5336285-C1A8-4A17-94C0-D4064792DDFF}">
  <ds:schemaRefs>
    <ds:schemaRef ds:uri="http://schemas.microsoft.com/sharepoint/v3/contenttype/forms"/>
  </ds:schemaRefs>
</ds:datastoreItem>
</file>

<file path=docMetadata/LabelInfo.xml><?xml version="1.0" encoding="utf-8"?>
<clbl:labelList xmlns:clbl="http://schemas.microsoft.com/office/2020/mipLabelMetadata">
  <clbl:label id="{6f8a142f-f8e1-47f5-bdab-718b4b85da93}" enabled="1" method="Standard" siteId="{b287c0b1-6968-4dc8-9732-8d00f2760e8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ImP_ŽS7_Narodenie dieťaťa_3.0</vt:lpstr>
      <vt:lpstr>zmeny ImP_ŽS7_Narodenie</vt:lpstr>
      <vt:lpstr>Roadmapa</vt:lpstr>
      <vt:lpstr>Zoznamy</vt:lpstr>
      <vt:lpstr>Akčný plán ŽS7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2024-03-25T15:55:38Z</dcterms:created>
  <dcterms:modified xsi:type="dcterms:W3CDTF">2025-03-14T11:30:51Z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0x0101006CCE2D43C23032499A96FBE2FCC4A417</vt:lpwstr>
  </property>
  <property fmtid="{D5CDD505-2E9C-101B-9397-08002B2CF9AE}" pid="3" name="MediaServiceImageTags">
    <vt:lpwstr/>
  </property>
  <property fmtid="{D5CDD505-2E9C-101B-9397-08002B2CF9AE}" pid="4" name="_dlc_DocIdItemGuid">
    <vt:lpwstr>90e968ad-cc62-4964-a3b5-7168313de4d0</vt:lpwstr>
  </property>
</Properties>
</file>