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\\data\SRR\OSMRR\19 Metodika RP\2025\Metodika RP_ aktualizácia_ c_2_priprava_02_2025\Metodika RP_aktualizácia_c_2_03_2025_ po zapracovaní pripomienok OPRR\"/>
    </mc:Choice>
  </mc:AlternateContent>
  <bookViews>
    <workbookView xWindow="0" yWindow="0" windowWidth="28800" windowHeight="13980"/>
  </bookViews>
  <sheets>
    <sheet name="Hodnotiace kritéria" sheetId="11" r:id="rId1"/>
  </sheets>
  <definedNames>
    <definedName name="_xlnm.Print_Titles" localSheetId="0">'Hodnotiace kritéria'!$2:$2</definedName>
    <definedName name="_xlnm.Print_Area" localSheetId="0">'Hodnotiace kritéria'!$A$1:$K$90</definedName>
  </definedNames>
  <calcPr calcId="162913"/>
  <customWorkbookViews>
    <customWorkbookView name="Peter Ihnatisin - osobné zobrazenie" guid="{BD922DD1-B2B7-4344-97D5-6B2E6BBE7A0F}" mergeInterval="0" personalView="1" maximized="1" xWindow="-8" yWindow="-8" windowWidth="1936" windowHeight="1056" activeSheetId="2" showComments="commIndAndComment"/>
    <customWorkbookView name="Marek Tóth - osobné zobrazenie" guid="{8BB89C54-ED3E-44A9-A211-9C4BDFB4094A}" mergeInterval="0" personalView="1" maximized="1" xWindow="-8" yWindow="-8" windowWidth="1936" windowHeight="1056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11" l="1"/>
  <c r="J58" i="11"/>
  <c r="J53" i="11"/>
  <c r="J30" i="11"/>
  <c r="J45" i="11" l="1"/>
  <c r="J70" i="11" l="1"/>
  <c r="G49" i="11"/>
  <c r="G48" i="11"/>
  <c r="G52" i="11" l="1"/>
  <c r="F52" i="11"/>
  <c r="F57" i="11"/>
  <c r="F51" i="11"/>
  <c r="F37" i="11"/>
  <c r="F36" i="11"/>
  <c r="F23" i="11"/>
  <c r="G57" i="11"/>
  <c r="G51" i="11"/>
  <c r="G37" i="11"/>
  <c r="G36" i="11"/>
</calcChain>
</file>

<file path=xl/sharedStrings.xml><?xml version="1.0" encoding="utf-8"?>
<sst xmlns="http://schemas.openxmlformats.org/spreadsheetml/2006/main" count="179" uniqueCount="107">
  <si>
    <t>Príloha č. 6 k metodike</t>
  </si>
  <si>
    <t xml:space="preserve">Vzor hodnotiaceho hárku člena riadiaceho výboru pre posudzovanie žiadosti o poskytnutie regionálneho príspevku
Projekt č. </t>
  </si>
  <si>
    <t>Vylučovacie kritéria</t>
  </si>
  <si>
    <t>P.č.</t>
  </si>
  <si>
    <t>Hodnotiace kritérium</t>
  </si>
  <si>
    <t xml:space="preserve">Typ 
kritéria </t>
  </si>
  <si>
    <t>P.č. podkritéria</t>
  </si>
  <si>
    <t>Hodnotiace podkritérium</t>
  </si>
  <si>
    <t>Hodnotenie</t>
  </si>
  <si>
    <t>Spôsob aplikácie hodnotiaceho kritéria</t>
  </si>
  <si>
    <t>Odôvodnenie hodnotenia</t>
  </si>
  <si>
    <t>Podmienka uvedená v § 8 ods. 7 zákona č. 336/2015 Z. z. o podpore najmenej rozvinutých okresov</t>
  </si>
  <si>
    <t>vylučujúce</t>
  </si>
  <si>
    <t>1.1</t>
  </si>
  <si>
    <t>Ak je účelom žiadosti o regionálny príspevok výstavba, zmena stavby alebo stavebné úpravy, žiadateľ predložil jeho vlastnícke právo alebo iné právo k pozemku alebo stavbe a jeho záväzok, že tieto práva k pozemku alebo stavbe sa nezmenia najmenej po dobu piatich rokov od dokončenia výstavby, dokončenia zmeny stavby alebo dokončenia stavebných úprav.</t>
  </si>
  <si>
    <t>Nie</t>
  </si>
  <si>
    <t>Nie, nepreukázal.</t>
  </si>
  <si>
    <t>Áno</t>
  </si>
  <si>
    <t>Áno, preukázal.</t>
  </si>
  <si>
    <t>Irelevantné</t>
  </si>
  <si>
    <t>Podmienka uvedená v § 4 ods. 3 zákona č. 336/2015 Z. z. o podpore najmenej rozvinutých okresov</t>
  </si>
  <si>
    <t>2.1</t>
  </si>
  <si>
    <t>Účel poskytnutia regionálneho príspevku je v súlade s plánom rozvoja a v ňom uvedenými aktivitami, opatreniami, úlohami.</t>
  </si>
  <si>
    <t>Nie, nie je.</t>
  </si>
  <si>
    <t>Áno, je.</t>
  </si>
  <si>
    <t>Podmienka uvedená v metodickom usmernení koordinátora pomoci</t>
  </si>
  <si>
    <t>3.1</t>
  </si>
  <si>
    <t xml:space="preserve">Žiadateľ správne posúdil, či obsahom žiadosti  o poskytnutie regionálneho príspevku sú hospodárske činnosti (t. j. činnosti, ktoré podliehajú pravidlám štátnej alebo minimálnej pomoci), nehospodárske činnosti, nehospodárske činnosti s doplnkovým hospodárskym využitím alebo hospodárske činnosti s lokálnym charakterom. </t>
  </si>
  <si>
    <t>Nie, nesprávne.</t>
  </si>
  <si>
    <t>Áno, správne.</t>
  </si>
  <si>
    <t>Formálne náležitosti žiadosti</t>
  </si>
  <si>
    <t>4.1</t>
  </si>
  <si>
    <t>V žiadosti sú splnené všetky formálne náležitosti.</t>
  </si>
  <si>
    <t>Nie, nie sú.</t>
  </si>
  <si>
    <t>Áno, sú.</t>
  </si>
  <si>
    <t>Bodové kritéria</t>
  </si>
  <si>
    <t>Max. počet bodov</t>
  </si>
  <si>
    <t>Prínos, vhodnosť a účelnosť projektu</t>
  </si>
  <si>
    <t>bodové</t>
  </si>
  <si>
    <r>
      <t>Aký je pomer požadovanej výšky regionálneho príspevku v prepočte na jedno pracovné miesto?</t>
    </r>
    <r>
      <rPr>
        <i/>
        <sz val="14"/>
        <rFont val="Calibri"/>
        <family val="2"/>
        <charset val="238"/>
        <scheme val="minor"/>
      </rPr>
      <t xml:space="preserve">
Poznámka: Pomer je podiel výšky regionálneho príspevku k počtu priamo vytvorených pracovných miest z UoZ a zo ZUoZ (Pomer= Výška RP : Počet PM (UoZ a ZUoZ))</t>
    </r>
  </si>
  <si>
    <t>Projekt nevytvára udržateľné pracovné miesto.</t>
  </si>
  <si>
    <t>Pomer &gt; 40 tis. EUR.</t>
  </si>
  <si>
    <t>35 tis. EUR &lt;= Pomer =&lt; 40 tis. EUR.</t>
  </si>
  <si>
    <t>Pomer &lt; 35 tis. EUR.</t>
  </si>
  <si>
    <r>
      <t xml:space="preserve">Prispieva projekt k znižovaniu miery nezamestnanosti okresu a to tým, že pracovné miesta sú obsadené uchádzačmi o zamestnanie (UoZ)*? 
</t>
    </r>
    <r>
      <rPr>
        <i/>
        <sz val="14"/>
        <color theme="1"/>
        <rFont val="Calibri"/>
        <family val="2"/>
        <charset val="238"/>
        <scheme val="minor"/>
      </rPr>
      <t>* § 6 zákona č. 5/2004 Z. z. o službách zamestnanosti a o zmene a doplnení niektorých zákonov v znení neskorších predpisov.</t>
    </r>
  </si>
  <si>
    <t>Projekt nevytvára pracovné miesto pre UoZ.</t>
  </si>
  <si>
    <t>Vytvorenie jedného (1) pracovného miesta pre UoZ.</t>
  </si>
  <si>
    <t>Vytvorenie dvoch až štyroch (2-4) pracovných miest pre UoZ.</t>
  </si>
  <si>
    <t>d) Je aspoň jedno vytvorené miesto obsadené znevýhodnením uchádzačom o zamestnanie .</t>
  </si>
  <si>
    <t>Vytvorenie päť (5) a viac ako päť (&gt;5) pracovných miest pre UoZ.</t>
  </si>
  <si>
    <r>
      <t xml:space="preserve">Je aspoň jedno vytvorené miesto obsadené znevýhodneným uchádzačom o zamestnanie (ZUoZ)*?
</t>
    </r>
    <r>
      <rPr>
        <i/>
        <sz val="14"/>
        <color theme="1"/>
        <rFont val="Calibri"/>
        <family val="2"/>
        <charset val="238"/>
        <scheme val="minor"/>
      </rPr>
      <t>* § 8 zákona č. 5/2004 Z. z. o službách zamestnanosti a o zmene a doplnení niektorých zákonov v znení neskorších predpisov.</t>
    </r>
  </si>
  <si>
    <t>Nie.</t>
  </si>
  <si>
    <t>Áno.</t>
  </si>
  <si>
    <t>Aký je prínos predloženého projektu k rozvoju najmenej rozvinutého okresu?</t>
  </si>
  <si>
    <t xml:space="preserve">Projekt je v súlade s plánom rovzoja avšak chýbajú prínosy pre najmenej rozvinutý okres. Realizácia projektu neprispieva k ekonomickému, sociálnemu a kultúrnemu rozvoju najmenej rozvinutého okresu. </t>
  </si>
  <si>
    <t>Projekt rieši aktuálny problém, avšak nemá priamy vplyv na najmenej rozvinutý okres. Realizácia projektu minimálne prispieva k ekonomickému, sociálnemu a kultúrnemu rozvoju najmenej rozvinutého okresu.</t>
  </si>
  <si>
    <t>Projekt identifikuje aktuálny problém v realizovanej oblasti a výrazne napomôže k plneniu cieľa plánu rozvoja. Realizácia projektu má priamy vplyv na najmenej rozvinutý okres. Realizácia projektu prispieva k ekonomickému, sociálnemu a kultúrnemu rozvoju najmenej rozvinutého okresu.</t>
  </si>
  <si>
    <t>Projekt identifikuje aktuálny problém v realizovanej oblasti, výrazne napomôže k plneniu cieľa plánu rozvoja a je jedinečný v nadväznosti na charakter územia. Realizácia projektu má priamy vplyv na najmenej rozvinutý okres. Realizácia projektu prispieva k ekonomickému, sociálnemu a kultúrnemu rozvoju najmenej rozvinutého okresu. Realizácia projektu môže byť prepájaná s inými projektami (žiadosťami).</t>
  </si>
  <si>
    <t>Pridelené body za hodnotiace kritérium č. 1</t>
  </si>
  <si>
    <t xml:space="preserve">Spôsob realizácie / uskutočniteľnosť projektu </t>
  </si>
  <si>
    <t>Ako žiadateľ zhodnotil východiskovú situáciu vo svojej žiadosti?</t>
  </si>
  <si>
    <t>Žiadateľ neuviedol informácie vo východiskovej situácii a nedostatočne odôvodnil potrebu realizácie projektu.</t>
  </si>
  <si>
    <t>Žiadateľ uviedol iba základné informácie vo východiskovej situácii a čiastočne odôvodnil potrebu realizácie projektu.</t>
  </si>
  <si>
    <t>Žiadateľ uviedol komplexné informácie vo východiskovej situácii a dôkladne odôvodnil potrebu realizácie projektu.</t>
  </si>
  <si>
    <r>
      <t xml:space="preserve">Do akej miery sú aktivity projektu previazané na dosiahnutie cieľov?
</t>
    </r>
    <r>
      <rPr>
        <i/>
        <sz val="14"/>
        <color theme="1"/>
        <rFont val="Calibri"/>
        <family val="2"/>
        <charset val="238"/>
        <scheme val="minor"/>
      </rPr>
      <t>Poznámka: Posudzuje sa vnútorná logika projektu, t.j. či sú aktivity projektu zvolené na základe východiskovej situácie, či sú zrozumiteľne definované a či zabezpečujú dosiahnutie plánovaných cieľov projektu.</t>
    </r>
  </si>
  <si>
    <t>Aktivity projektu neriešia problém stanovený vo východiskovej situácii. Aktivity v projekte nie sú v súlade s cieľmi a výsledkami projektu.</t>
  </si>
  <si>
    <t>Z projektu vyplýva, že navrhované aktivity a činnosti sú u žiadateľa nedostatočné (obsahujú vážne nedostatky) a dosiahnutie cieľov projektu je málo pravdepodobné.</t>
  </si>
  <si>
    <t>Aktivity projektu obsahujú nedostatky, ktoré nie sú závažného charakteru.  Dosiahnutie cieľov projektu jeho realizáciou je vysoko pravdepodobné.</t>
  </si>
  <si>
    <t>Realizácia navrhovaných činností a aktivít výraznou mierou prispeje k naplneniu zadefinovaných cieľov. Všetky aktivity projektu sú odôvodnené z pohľadu východiskovej situácie, sú zrozumiteľne definované a ich realizáciou sa dosiahnu plánované ciele projektu. Reálnosť dosiahnutia cieľov je veľmi vysoká.</t>
  </si>
  <si>
    <t xml:space="preserve">Je postup realizácie projektu jasne definovaný? </t>
  </si>
  <si>
    <t xml:space="preserve">Žiadateľ neuviedol postup realizácie projektu, neuviedol projektové aktivity projektu a nepopísal realizáciu aktivít projektu. </t>
  </si>
  <si>
    <t xml:space="preserve">Žiadateľ uviedol iba základný postup realizácie projektu. Žiadateľ čiastočne uviedol projektové aktivity a čiastočne popísal realizáciu aktivít projektu. </t>
  </si>
  <si>
    <t>Žiadateľ uviedol konkrétne činnosti potrebné k zrealizovaniu projektu. Žiadateľ dostatočne uviedol projektové aktivity a dostatočne popísal realizáciu aktívt projektu.</t>
  </si>
  <si>
    <r>
      <t xml:space="preserve">Vhodnosť a dostatočnosť stanovených merateľných ukazovateľov pre kvantifikáciu predpokladaného výsledku projektu?
</t>
    </r>
    <r>
      <rPr>
        <i/>
        <sz val="14"/>
        <color theme="1"/>
        <rFont val="Calibri"/>
        <family val="2"/>
        <charset val="238"/>
        <scheme val="minor"/>
      </rPr>
      <t>Poznámka: Povinné a voliteľné merateľné ukazovatele sú uvedené v Prílohe č. 5 metodiky.</t>
    </r>
  </si>
  <si>
    <t xml:space="preserve">Ukazovatele nezodpovedajú plánovaným aktivitám alebo nie sú v súlade s Prílohou č. 5 metodiky. </t>
  </si>
  <si>
    <t xml:space="preserve">Ukazovatele čiastočne zodpovedajú plánovaným aktivitám. Na základe merateľných ukazovateľov je možné kvantifikovať výsledky projektu. Spôsob dosiahnutia merateľného ukazovateľa nie je definovaný. </t>
  </si>
  <si>
    <t xml:space="preserve">Ukazovatele zodpovedajú plánovaným aktivitám. Na základe merateľných ukazovateľov je možné kvantifikovať výsledky projektu. Spôsob dosiahnutia merateľného ukazovateľa je definovaný. </t>
  </si>
  <si>
    <t>Pridelené body za hodnotiace kritérium č. 2</t>
  </si>
  <si>
    <t>Rozpočet a efektívnosť nákladov</t>
  </si>
  <si>
    <t xml:space="preserve">Sú navrhované výdavky potrebné na realizáciu projektu? </t>
  </si>
  <si>
    <t>Žiadateľ neuviedol položky, ktoré budú predmetom financovania projektu.</t>
  </si>
  <si>
    <t>Žiadateľ uviedol všeobecné kategórie položiek, ktoré budú predmetom financovania projektu.</t>
  </si>
  <si>
    <t>Žiadateľ uviedol konkrétne položky, ktoré budú predmetom financovania projektu.</t>
  </si>
  <si>
    <r>
      <t xml:space="preserve">Sú navrhované výdavky primerané, hospodárne a efektívne? 
</t>
    </r>
    <r>
      <rPr>
        <i/>
        <sz val="14"/>
        <color theme="1"/>
        <rFont val="Calibri"/>
        <family val="2"/>
        <charset val="238"/>
        <scheme val="minor"/>
      </rPr>
      <t>Poznámka: Posudzuje sa, či navrhnuté výdavky projektu spĺňajú podmienku hospodárnosti, efektívnosti a účelnosti vzhľadom k stanoveným cieľom a očakávaným výstupom projektu a či zodpovedajú obvyklým cenám v danom mieste a čase. Uvedené sa overuje prostredníctvom napr. zrealizovaného verejného obstarávania, vykonaného prieskumu trhu alebo ďalších nástrojov na overenie hospodárnosti a efektívnosti výdavkov (napr. znalecký posudok). V prípade identifikácie neoprávnených výdavkov projektu (napr. z titulu neúčelnosti alebo nehospodárnosti) sa v procese odborného hodnotenia výška celkových oprávnených výdavkov projektu adekvátne zníži.</t>
    </r>
  </si>
  <si>
    <t>Menej ako 50 % celkových oprávnených výdavkov je primeraných, hospodárnych a efektívnych a spĺňa cieľ minimalizácie nákladov pri dodržaní požadovanej kvality výstupov.</t>
  </si>
  <si>
    <t>Menej ako 85 % celkových oprávnených výdavkov a viac ako 50 % celkových oprávnených výdavkov je primeraných, hospodárnych a efektívnych a spĺňa cieľ minimalizácie nákladov pri dodržaní požadovanej kvality výstupov.</t>
  </si>
  <si>
    <t>85 % a viac celkových oprávnených výdavkov je primeraných, hospodárnych a efektívnych a spĺňa cieľ minimalizácie nákladov pri dodržaní požadovanej kvality výstupov.</t>
  </si>
  <si>
    <t>Pridelené body za hodnotiace kritérium č. 3</t>
  </si>
  <si>
    <t xml:space="preserve">Prevádzková kapacita žiadateľa </t>
  </si>
  <si>
    <r>
      <t xml:space="preserve">Má žiadateľ vytvorené dostatočné podmienky pre implementáciu projektu?
</t>
    </r>
    <r>
      <rPr>
        <i/>
        <sz val="14"/>
        <color theme="1"/>
        <rFont val="Calibri"/>
        <family val="2"/>
        <charset val="238"/>
        <scheme val="minor"/>
      </rPr>
      <t xml:space="preserve">Poznámka: Žiadateľ preukazuje prevádzkovú kapacitu žiadateľa vo východiskovej situácii v  3. časti žiadosti o poskytnutie regionálneho príspevku. </t>
    </r>
  </si>
  <si>
    <t>Čiastočne.</t>
  </si>
  <si>
    <t>Pridelené body za hodnotiace kritérium č. 4</t>
  </si>
  <si>
    <t>Udržateľnosť projektu</t>
  </si>
  <si>
    <r>
      <t xml:space="preserve">Do akej miery budú výsledky projektu udržateľné a/alebo využiteľné po skončení realizácie projektu?
</t>
    </r>
    <r>
      <rPr>
        <i/>
        <sz val="14"/>
        <color theme="1"/>
        <rFont val="Calibri"/>
        <family val="2"/>
        <charset val="238"/>
        <scheme val="minor"/>
      </rPr>
      <t>Poznámka: Vrátane posudzovania udržateľnosti pracovných miest po skončení povinnej doby udržateľnosti pracovného miesta.</t>
    </r>
  </si>
  <si>
    <t>Projekt  a jeho výsledky sú neudržateľné po skončení realizácie.</t>
  </si>
  <si>
    <t>Je predpoklad, že výsledky projektu budú čiastočne udržateľné.</t>
  </si>
  <si>
    <t>Je predpoklad, že výsledky projektu budú udržateľné a/alebo využiteľné do budúcnosti.</t>
  </si>
  <si>
    <t>Prispieva projekt k zvýšeniu konkurencieschopnosti žiadateľa a k rastu jeho pridanej hodnoty?</t>
  </si>
  <si>
    <t>Prispieva projekt k zvýšeniu konkurencieschopnosti najmenej rozvinutého okresu?</t>
  </si>
  <si>
    <t>Má projekt pozitívny vplyv na životné prostredie alebo kvalitu života obyvateľov?</t>
  </si>
  <si>
    <t>Pridelené body za hodnotiace kritérium č. 5</t>
  </si>
  <si>
    <t>Maximálny počet bodov</t>
  </si>
  <si>
    <t>Celkový počet pridelených bodov členom riadiaceho výboru</t>
  </si>
  <si>
    <t>Komentár:</t>
  </si>
  <si>
    <t>Povinné pole.
Hodnotiteľ slovne uvedie z akého dôvodu odporúča alebo neodporúča projekt podporiť.</t>
  </si>
  <si>
    <t>Miesto a dátum hodnotenia:</t>
  </si>
  <si>
    <t>Meno a podpis člena riadiaceho výboru: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</si>
</sst>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Times New Roman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5" borderId="0" xfId="0" applyFont="1" applyFill="1"/>
    <xf numFmtId="0" fontId="2" fillId="5" borderId="0" xfId="0" applyFont="1" applyFill="1"/>
    <xf numFmtId="0" fontId="1" fillId="5" borderId="0" xfId="0" applyFont="1" applyFill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3" fillId="2" borderId="2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top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vertical="center"/>
    </xf>
    <xf numFmtId="0" fontId="3" fillId="6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5" borderId="19" xfId="0" applyFont="1" applyFill="1" applyBorder="1" applyAlignment="1">
      <alignment vertical="center"/>
    </xf>
    <xf numFmtId="0" fontId="3" fillId="7" borderId="18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5" borderId="0" xfId="0" applyFont="1" applyFill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9" fillId="5" borderId="1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3" fillId="5" borderId="13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" fontId="3" fillId="5" borderId="9" xfId="0" applyNumberFormat="1" applyFont="1" applyFill="1" applyBorder="1" applyAlignment="1">
      <alignment horizontal="center" vertical="center" wrapText="1"/>
    </xf>
    <xf numFmtId="16" fontId="3" fillId="5" borderId="11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" fontId="3" fillId="5" borderId="10" xfId="0" applyNumberFormat="1" applyFont="1" applyFill="1" applyBorder="1" applyAlignment="1">
      <alignment horizontal="center" vertical="center" wrapText="1"/>
    </xf>
    <xf numFmtId="16" fontId="3" fillId="5" borderId="4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5" fillId="9" borderId="14" xfId="0" applyFont="1" applyFill="1" applyBorder="1" applyAlignment="1">
      <alignment horizontal="left" vertical="center" wrapText="1"/>
    </xf>
    <xf numFmtId="0" fontId="5" fillId="9" borderId="20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E117"/>
  <sheetViews>
    <sheetView showGridLines="0" tabSelected="1" view="pageBreakPreview" zoomScale="70" zoomScaleNormal="71" zoomScaleSheetLayoutView="70" zoomScalePageLayoutView="91" workbookViewId="0">
      <selection activeCell="G8" sqref="G8:G9"/>
    </sheetView>
  </sheetViews>
  <sheetFormatPr defaultColWidth="8.625" defaultRowHeight="21" x14ac:dyDescent="0.35"/>
  <cols>
    <col min="1" max="1" width="3" style="1" customWidth="1"/>
    <col min="2" max="2" width="15.625" style="5" customWidth="1"/>
    <col min="3" max="3" width="22.5" style="5" customWidth="1"/>
    <col min="4" max="4" width="13.625" style="5" customWidth="1"/>
    <col min="5" max="5" width="14.125" style="5" customWidth="1"/>
    <col min="6" max="6" width="16.625" style="5" customWidth="1"/>
    <col min="7" max="7" width="105.875" style="52" customWidth="1"/>
    <col min="8" max="8" width="13.625" style="5" customWidth="1"/>
    <col min="9" max="9" width="78" style="5" customWidth="1"/>
    <col min="10" max="10" width="18.5" style="1" customWidth="1"/>
    <col min="11" max="11" width="58.625" style="1" customWidth="1"/>
    <col min="12" max="12" width="2.125" style="1" customWidth="1"/>
    <col min="13" max="21" width="9" style="1" customWidth="1"/>
    <col min="22" max="16384" width="8.625" style="5"/>
  </cols>
  <sheetData>
    <row r="1" spans="2:12" s="1" customFormat="1" ht="18" customHeight="1" thickBot="1" x14ac:dyDescent="0.4">
      <c r="G1" s="2"/>
      <c r="K1" s="3" t="s">
        <v>0</v>
      </c>
    </row>
    <row r="2" spans="2:12" ht="48" customHeight="1" thickBot="1" x14ac:dyDescent="0.3">
      <c r="B2" s="107" t="s">
        <v>1</v>
      </c>
      <c r="C2" s="108"/>
      <c r="D2" s="108"/>
      <c r="E2" s="108"/>
      <c r="F2" s="108"/>
      <c r="G2" s="108"/>
      <c r="H2" s="108"/>
      <c r="I2" s="108"/>
      <c r="J2" s="108"/>
      <c r="K2" s="109"/>
      <c r="L2" s="4"/>
    </row>
    <row r="3" spans="2:12" ht="42.95" customHeight="1" thickBot="1" x14ac:dyDescent="0.3">
      <c r="B3" s="130" t="s">
        <v>2</v>
      </c>
      <c r="C3" s="131"/>
      <c r="D3" s="132"/>
      <c r="E3" s="133"/>
      <c r="F3" s="133"/>
      <c r="G3" s="133"/>
      <c r="H3" s="133"/>
      <c r="I3" s="133"/>
      <c r="J3" s="133"/>
      <c r="K3" s="134"/>
      <c r="L3" s="4"/>
    </row>
    <row r="4" spans="2:12" ht="38.25" thickBot="1" x14ac:dyDescent="0.3">
      <c r="B4" s="6" t="s">
        <v>3</v>
      </c>
      <c r="C4" s="7" t="s">
        <v>4</v>
      </c>
      <c r="D4" s="135" t="s">
        <v>5</v>
      </c>
      <c r="E4" s="136"/>
      <c r="F4" s="8" t="s">
        <v>6</v>
      </c>
      <c r="G4" s="9" t="s">
        <v>7</v>
      </c>
      <c r="H4" s="8" t="s">
        <v>8</v>
      </c>
      <c r="I4" s="8" t="s">
        <v>9</v>
      </c>
      <c r="J4" s="8" t="s">
        <v>8</v>
      </c>
      <c r="K4" s="8" t="s">
        <v>10</v>
      </c>
      <c r="L4" s="10"/>
    </row>
    <row r="5" spans="2:12" ht="93.75" customHeight="1" x14ac:dyDescent="0.25">
      <c r="B5" s="112">
        <v>1</v>
      </c>
      <c r="C5" s="116" t="s">
        <v>11</v>
      </c>
      <c r="D5" s="137" t="s">
        <v>12</v>
      </c>
      <c r="E5" s="138"/>
      <c r="F5" s="144" t="s">
        <v>13</v>
      </c>
      <c r="G5" s="147" t="s">
        <v>14</v>
      </c>
      <c r="H5" s="11" t="s">
        <v>15</v>
      </c>
      <c r="I5" s="12" t="s">
        <v>16</v>
      </c>
      <c r="J5" s="57"/>
      <c r="K5" s="59"/>
      <c r="L5" s="10"/>
    </row>
    <row r="6" spans="2:12" ht="93.75" customHeight="1" x14ac:dyDescent="0.25">
      <c r="B6" s="113"/>
      <c r="C6" s="117"/>
      <c r="D6" s="139"/>
      <c r="E6" s="140"/>
      <c r="F6" s="145"/>
      <c r="G6" s="148"/>
      <c r="H6" s="13" t="s">
        <v>17</v>
      </c>
      <c r="I6" s="14" t="s">
        <v>18</v>
      </c>
      <c r="J6" s="61"/>
      <c r="K6" s="62"/>
      <c r="L6" s="10"/>
    </row>
    <row r="7" spans="2:12" ht="24" thickBot="1" x14ac:dyDescent="0.3">
      <c r="B7" s="114"/>
      <c r="C7" s="118"/>
      <c r="D7" s="119"/>
      <c r="E7" s="121"/>
      <c r="F7" s="146"/>
      <c r="G7" s="149"/>
      <c r="H7" s="15" t="s">
        <v>19</v>
      </c>
      <c r="I7" s="16" t="s">
        <v>19</v>
      </c>
      <c r="J7" s="66"/>
      <c r="K7" s="115"/>
      <c r="L7" s="10"/>
    </row>
    <row r="8" spans="2:12" ht="93.75" customHeight="1" x14ac:dyDescent="0.25">
      <c r="B8" s="157">
        <v>2</v>
      </c>
      <c r="C8" s="158" t="s">
        <v>20</v>
      </c>
      <c r="D8" s="159" t="s">
        <v>12</v>
      </c>
      <c r="E8" s="160"/>
      <c r="F8" s="161" t="s">
        <v>21</v>
      </c>
      <c r="G8" s="162" t="s">
        <v>22</v>
      </c>
      <c r="H8" s="163" t="s">
        <v>15</v>
      </c>
      <c r="I8" s="164" t="s">
        <v>23</v>
      </c>
      <c r="J8" s="57"/>
      <c r="K8" s="59"/>
      <c r="L8" s="10"/>
    </row>
    <row r="9" spans="2:12" ht="93.75" customHeight="1" thickBot="1" x14ac:dyDescent="0.3">
      <c r="B9" s="165"/>
      <c r="C9" s="166"/>
      <c r="D9" s="167"/>
      <c r="E9" s="168"/>
      <c r="F9" s="169"/>
      <c r="G9" s="170"/>
      <c r="H9" s="171" t="s">
        <v>17</v>
      </c>
      <c r="I9" s="172" t="s">
        <v>24</v>
      </c>
      <c r="J9" s="61"/>
      <c r="K9" s="62"/>
      <c r="L9" s="10"/>
    </row>
    <row r="10" spans="2:12" ht="93.75" customHeight="1" x14ac:dyDescent="0.25">
      <c r="B10" s="157">
        <v>3</v>
      </c>
      <c r="C10" s="158" t="s">
        <v>25</v>
      </c>
      <c r="D10" s="159" t="s">
        <v>12</v>
      </c>
      <c r="E10" s="160"/>
      <c r="F10" s="161" t="s">
        <v>26</v>
      </c>
      <c r="G10" s="162" t="s">
        <v>27</v>
      </c>
      <c r="H10" s="163" t="s">
        <v>15</v>
      </c>
      <c r="I10" s="164" t="s">
        <v>28</v>
      </c>
      <c r="J10" s="57"/>
      <c r="K10" s="59"/>
      <c r="L10" s="10"/>
    </row>
    <row r="11" spans="2:12" ht="93.75" customHeight="1" x14ac:dyDescent="0.25">
      <c r="B11" s="165"/>
      <c r="C11" s="166"/>
      <c r="D11" s="167"/>
      <c r="E11" s="168"/>
      <c r="F11" s="169"/>
      <c r="G11" s="170"/>
      <c r="H11" s="171" t="s">
        <v>17</v>
      </c>
      <c r="I11" s="172" t="s">
        <v>29</v>
      </c>
      <c r="J11" s="61"/>
      <c r="K11" s="62"/>
      <c r="L11" s="10"/>
    </row>
    <row r="12" spans="2:12" ht="93.75" customHeight="1" x14ac:dyDescent="0.25">
      <c r="B12" s="157">
        <v>4</v>
      </c>
      <c r="C12" s="158" t="s">
        <v>30</v>
      </c>
      <c r="D12" s="159" t="s">
        <v>12</v>
      </c>
      <c r="E12" s="160"/>
      <c r="F12" s="161" t="s">
        <v>31</v>
      </c>
      <c r="G12" s="162" t="s">
        <v>32</v>
      </c>
      <c r="H12" s="163" t="s">
        <v>15</v>
      </c>
      <c r="I12" s="164" t="s">
        <v>33</v>
      </c>
      <c r="J12" s="57"/>
      <c r="K12" s="59"/>
      <c r="L12" s="10"/>
    </row>
    <row r="13" spans="2:12" ht="93.75" customHeight="1" x14ac:dyDescent="0.25">
      <c r="B13" s="173"/>
      <c r="C13" s="174"/>
      <c r="D13" s="175"/>
      <c r="E13" s="176"/>
      <c r="F13" s="177"/>
      <c r="G13" s="178"/>
      <c r="H13" s="179" t="s">
        <v>17</v>
      </c>
      <c r="I13" s="180" t="s">
        <v>34</v>
      </c>
      <c r="J13" s="58"/>
      <c r="K13" s="60"/>
      <c r="L13" s="10"/>
    </row>
    <row r="14" spans="2:12" ht="42.95" customHeight="1" x14ac:dyDescent="0.25">
      <c r="B14" s="128" t="s">
        <v>35</v>
      </c>
      <c r="C14" s="129"/>
      <c r="D14" s="119"/>
      <c r="E14" s="120"/>
      <c r="F14" s="120"/>
      <c r="G14" s="120"/>
      <c r="H14" s="120"/>
      <c r="I14" s="120"/>
      <c r="J14" s="120"/>
      <c r="K14" s="121"/>
      <c r="L14" s="10"/>
    </row>
    <row r="15" spans="2:12" ht="37.5" x14ac:dyDescent="0.25">
      <c r="B15" s="17" t="s">
        <v>3</v>
      </c>
      <c r="C15" s="18" t="s">
        <v>4</v>
      </c>
      <c r="D15" s="19" t="s">
        <v>5</v>
      </c>
      <c r="E15" s="19" t="s">
        <v>36</v>
      </c>
      <c r="F15" s="19" t="s">
        <v>6</v>
      </c>
      <c r="G15" s="20" t="s">
        <v>7</v>
      </c>
      <c r="H15" s="19" t="s">
        <v>8</v>
      </c>
      <c r="I15" s="19" t="s">
        <v>9</v>
      </c>
      <c r="J15" s="19" t="s">
        <v>8</v>
      </c>
      <c r="K15" s="19" t="s">
        <v>10</v>
      </c>
      <c r="L15" s="10"/>
    </row>
    <row r="16" spans="2:12" ht="18.75" x14ac:dyDescent="0.25">
      <c r="B16" s="86">
        <v>1</v>
      </c>
      <c r="C16" s="89" t="s">
        <v>37</v>
      </c>
      <c r="D16" s="57" t="s">
        <v>38</v>
      </c>
      <c r="E16" s="141">
        <v>35</v>
      </c>
      <c r="F16" s="91">
        <v>44927</v>
      </c>
      <c r="G16" s="125" t="s">
        <v>39</v>
      </c>
      <c r="H16" s="21">
        <v>1</v>
      </c>
      <c r="I16" s="22" t="s">
        <v>40</v>
      </c>
      <c r="J16" s="57"/>
      <c r="K16" s="63"/>
      <c r="L16" s="23"/>
    </row>
    <row r="17" spans="2:12" ht="18.75" x14ac:dyDescent="0.25">
      <c r="B17" s="86"/>
      <c r="C17" s="89"/>
      <c r="D17" s="61"/>
      <c r="E17" s="142"/>
      <c r="F17" s="110"/>
      <c r="G17" s="126"/>
      <c r="H17" s="24">
        <v>2</v>
      </c>
      <c r="I17" s="25" t="s">
        <v>41</v>
      </c>
      <c r="J17" s="61"/>
      <c r="K17" s="64"/>
      <c r="L17" s="23"/>
    </row>
    <row r="18" spans="2:12" ht="18.75" x14ac:dyDescent="0.25">
      <c r="B18" s="86"/>
      <c r="C18" s="89"/>
      <c r="D18" s="61"/>
      <c r="E18" s="142"/>
      <c r="F18" s="110"/>
      <c r="G18" s="126"/>
      <c r="H18" s="26">
        <v>3</v>
      </c>
      <c r="I18" s="25" t="s">
        <v>42</v>
      </c>
      <c r="J18" s="61"/>
      <c r="K18" s="64"/>
      <c r="L18" s="23"/>
    </row>
    <row r="19" spans="2:12" ht="19.5" thickBot="1" x14ac:dyDescent="0.3">
      <c r="B19" s="86"/>
      <c r="C19" s="89"/>
      <c r="D19" s="61"/>
      <c r="E19" s="142"/>
      <c r="F19" s="111"/>
      <c r="G19" s="127"/>
      <c r="H19" s="27">
        <v>5</v>
      </c>
      <c r="I19" s="28" t="s">
        <v>43</v>
      </c>
      <c r="J19" s="66"/>
      <c r="K19" s="65"/>
      <c r="L19" s="23"/>
    </row>
    <row r="20" spans="2:12" ht="18.75" x14ac:dyDescent="0.25">
      <c r="B20" s="86"/>
      <c r="C20" s="89"/>
      <c r="D20" s="61"/>
      <c r="E20" s="142"/>
      <c r="F20" s="91">
        <v>44958</v>
      </c>
      <c r="G20" s="93" t="s">
        <v>44</v>
      </c>
      <c r="H20" s="21">
        <v>1</v>
      </c>
      <c r="I20" s="22" t="s">
        <v>45</v>
      </c>
      <c r="J20" s="57"/>
      <c r="K20" s="63"/>
      <c r="L20" s="23"/>
    </row>
    <row r="21" spans="2:12" ht="18.75" x14ac:dyDescent="0.25">
      <c r="B21" s="86"/>
      <c r="C21" s="89"/>
      <c r="D21" s="61"/>
      <c r="E21" s="142"/>
      <c r="F21" s="110"/>
      <c r="G21" s="124"/>
      <c r="H21" s="24">
        <v>2</v>
      </c>
      <c r="I21" s="25" t="s">
        <v>46</v>
      </c>
      <c r="J21" s="61"/>
      <c r="K21" s="64"/>
      <c r="L21" s="23"/>
    </row>
    <row r="22" spans="2:12" ht="18.75" x14ac:dyDescent="0.25">
      <c r="B22" s="86"/>
      <c r="C22" s="89"/>
      <c r="D22" s="61"/>
      <c r="E22" s="142"/>
      <c r="F22" s="110"/>
      <c r="G22" s="124"/>
      <c r="H22" s="26">
        <v>3</v>
      </c>
      <c r="I22" s="25" t="s">
        <v>47</v>
      </c>
      <c r="J22" s="61"/>
      <c r="K22" s="64"/>
      <c r="L22" s="23"/>
    </row>
    <row r="23" spans="2:12" ht="19.5" thickBot="1" x14ac:dyDescent="0.3">
      <c r="B23" s="86"/>
      <c r="C23" s="89"/>
      <c r="D23" s="61"/>
      <c r="E23" s="142"/>
      <c r="F23" s="111" t="e">
        <f>#REF!</f>
        <v>#REF!</v>
      </c>
      <c r="G23" s="94" t="s">
        <v>48</v>
      </c>
      <c r="H23" s="27">
        <v>5</v>
      </c>
      <c r="I23" s="28" t="s">
        <v>49</v>
      </c>
      <c r="J23" s="66"/>
      <c r="K23" s="65"/>
      <c r="L23" s="23"/>
    </row>
    <row r="24" spans="2:12" ht="18.75" x14ac:dyDescent="0.25">
      <c r="B24" s="86"/>
      <c r="C24" s="89"/>
      <c r="D24" s="61"/>
      <c r="E24" s="142"/>
      <c r="F24" s="91">
        <v>44986</v>
      </c>
      <c r="G24" s="93" t="s">
        <v>50</v>
      </c>
      <c r="H24" s="29">
        <v>1</v>
      </c>
      <c r="I24" s="30" t="s">
        <v>51</v>
      </c>
      <c r="J24" s="57"/>
      <c r="K24" s="63"/>
      <c r="L24" s="23"/>
    </row>
    <row r="25" spans="2:12" ht="39" customHeight="1" thickBot="1" x14ac:dyDescent="0.3">
      <c r="B25" s="86"/>
      <c r="C25" s="89"/>
      <c r="D25" s="61"/>
      <c r="E25" s="142"/>
      <c r="F25" s="111"/>
      <c r="G25" s="94"/>
      <c r="H25" s="27">
        <v>5</v>
      </c>
      <c r="I25" s="28" t="s">
        <v>52</v>
      </c>
      <c r="J25" s="66"/>
      <c r="K25" s="65"/>
      <c r="L25" s="23"/>
    </row>
    <row r="26" spans="2:12" ht="74.25" customHeight="1" x14ac:dyDescent="0.25">
      <c r="B26" s="86"/>
      <c r="C26" s="89"/>
      <c r="D26" s="61"/>
      <c r="E26" s="142"/>
      <c r="F26" s="91">
        <v>45017</v>
      </c>
      <c r="G26" s="93" t="s">
        <v>53</v>
      </c>
      <c r="H26" s="21">
        <v>0</v>
      </c>
      <c r="I26" s="22" t="s">
        <v>54</v>
      </c>
      <c r="J26" s="57"/>
      <c r="K26" s="63"/>
      <c r="L26" s="23"/>
    </row>
    <row r="27" spans="2:12" ht="81" customHeight="1" x14ac:dyDescent="0.25">
      <c r="B27" s="86"/>
      <c r="C27" s="89"/>
      <c r="D27" s="61"/>
      <c r="E27" s="142"/>
      <c r="F27" s="110"/>
      <c r="G27" s="124"/>
      <c r="H27" s="24">
        <v>3</v>
      </c>
      <c r="I27" s="25" t="s">
        <v>55</v>
      </c>
      <c r="J27" s="61"/>
      <c r="K27" s="64"/>
      <c r="L27" s="23"/>
    </row>
    <row r="28" spans="2:12" ht="81" customHeight="1" thickBot="1" x14ac:dyDescent="0.3">
      <c r="B28" s="86"/>
      <c r="C28" s="89"/>
      <c r="D28" s="61"/>
      <c r="E28" s="142"/>
      <c r="F28" s="110"/>
      <c r="G28" s="124"/>
      <c r="H28" s="27">
        <v>10</v>
      </c>
      <c r="I28" s="31" t="s">
        <v>56</v>
      </c>
      <c r="J28" s="61"/>
      <c r="K28" s="64"/>
      <c r="L28" s="23"/>
    </row>
    <row r="29" spans="2:12" ht="117.75" customHeight="1" thickBot="1" x14ac:dyDescent="0.3">
      <c r="B29" s="87"/>
      <c r="C29" s="90"/>
      <c r="D29" s="66"/>
      <c r="E29" s="143"/>
      <c r="F29" s="111"/>
      <c r="G29" s="94"/>
      <c r="H29" s="55">
        <v>20</v>
      </c>
      <c r="I29" s="56" t="s">
        <v>57</v>
      </c>
      <c r="J29" s="66"/>
      <c r="K29" s="65"/>
      <c r="L29" s="23"/>
    </row>
    <row r="30" spans="2:12" ht="20.100000000000001" customHeight="1" thickBot="1" x14ac:dyDescent="0.3">
      <c r="B30" s="75" t="s">
        <v>58</v>
      </c>
      <c r="C30" s="76"/>
      <c r="D30" s="76"/>
      <c r="E30" s="76"/>
      <c r="F30" s="76"/>
      <c r="G30" s="76"/>
      <c r="H30" s="76"/>
      <c r="I30" s="78"/>
      <c r="J30" s="32">
        <f>SUM(J16:J29)</f>
        <v>0</v>
      </c>
      <c r="K30" s="33"/>
      <c r="L30" s="23"/>
    </row>
    <row r="31" spans="2:12" ht="38.25" thickBot="1" x14ac:dyDescent="0.3">
      <c r="B31" s="17" t="s">
        <v>3</v>
      </c>
      <c r="C31" s="18" t="s">
        <v>4</v>
      </c>
      <c r="D31" s="19" t="s">
        <v>5</v>
      </c>
      <c r="E31" s="19" t="s">
        <v>36</v>
      </c>
      <c r="F31" s="19" t="s">
        <v>6</v>
      </c>
      <c r="G31" s="20" t="s">
        <v>7</v>
      </c>
      <c r="H31" s="19" t="s">
        <v>8</v>
      </c>
      <c r="I31" s="19" t="s">
        <v>9</v>
      </c>
      <c r="J31" s="19" t="s">
        <v>8</v>
      </c>
      <c r="K31" s="8" t="s">
        <v>10</v>
      </c>
      <c r="L31" s="10"/>
    </row>
    <row r="32" spans="2:12" ht="38.25" customHeight="1" x14ac:dyDescent="0.25">
      <c r="B32" s="85">
        <v>2</v>
      </c>
      <c r="C32" s="88" t="s">
        <v>59</v>
      </c>
      <c r="D32" s="82" t="s">
        <v>38</v>
      </c>
      <c r="E32" s="141">
        <v>20</v>
      </c>
      <c r="F32" s="91">
        <v>44198</v>
      </c>
      <c r="G32" s="93" t="s">
        <v>60</v>
      </c>
      <c r="H32" s="21">
        <v>0</v>
      </c>
      <c r="I32" s="22" t="s">
        <v>61</v>
      </c>
      <c r="J32" s="57"/>
      <c r="K32" s="63"/>
      <c r="L32" s="23"/>
    </row>
    <row r="33" spans="2:12" ht="41.25" customHeight="1" x14ac:dyDescent="0.25">
      <c r="B33" s="86"/>
      <c r="C33" s="89"/>
      <c r="D33" s="83"/>
      <c r="E33" s="142"/>
      <c r="F33" s="110"/>
      <c r="G33" s="124"/>
      <c r="H33" s="24">
        <v>3</v>
      </c>
      <c r="I33" s="25" t="s">
        <v>62</v>
      </c>
      <c r="J33" s="61"/>
      <c r="K33" s="64"/>
      <c r="L33" s="23"/>
    </row>
    <row r="34" spans="2:12" ht="45.75" customHeight="1" thickBot="1" x14ac:dyDescent="0.3">
      <c r="B34" s="86"/>
      <c r="C34" s="89"/>
      <c r="D34" s="83"/>
      <c r="E34" s="142"/>
      <c r="F34" s="111"/>
      <c r="G34" s="94"/>
      <c r="H34" s="26">
        <v>5</v>
      </c>
      <c r="I34" s="25" t="s">
        <v>63</v>
      </c>
      <c r="J34" s="66"/>
      <c r="K34" s="65"/>
      <c r="L34" s="23"/>
    </row>
    <row r="35" spans="2:12" ht="58.5" customHeight="1" x14ac:dyDescent="0.25">
      <c r="B35" s="86"/>
      <c r="C35" s="89"/>
      <c r="D35" s="83"/>
      <c r="E35" s="142"/>
      <c r="F35" s="91">
        <v>44229</v>
      </c>
      <c r="G35" s="93" t="s">
        <v>64</v>
      </c>
      <c r="H35" s="21">
        <v>0</v>
      </c>
      <c r="I35" s="22" t="s">
        <v>65</v>
      </c>
      <c r="J35" s="57"/>
      <c r="K35" s="63"/>
      <c r="L35" s="23"/>
    </row>
    <row r="36" spans="2:12" ht="52.5" customHeight="1" x14ac:dyDescent="0.25">
      <c r="B36" s="86"/>
      <c r="C36" s="89"/>
      <c r="D36" s="83"/>
      <c r="E36" s="142"/>
      <c r="F36" s="110" t="e">
        <f>#REF!</f>
        <v>#REF!</v>
      </c>
      <c r="G36" s="124" t="e">
        <f>#REF!</f>
        <v>#REF!</v>
      </c>
      <c r="H36" s="24">
        <v>1</v>
      </c>
      <c r="I36" s="25" t="s">
        <v>66</v>
      </c>
      <c r="J36" s="61"/>
      <c r="K36" s="64"/>
      <c r="L36" s="23"/>
    </row>
    <row r="37" spans="2:12" ht="52.5" customHeight="1" x14ac:dyDescent="0.25">
      <c r="B37" s="86"/>
      <c r="C37" s="89"/>
      <c r="D37" s="83"/>
      <c r="E37" s="142"/>
      <c r="F37" s="110" t="e">
        <f>#REF!</f>
        <v>#REF!</v>
      </c>
      <c r="G37" s="124" t="e">
        <f>#REF!</f>
        <v>#REF!</v>
      </c>
      <c r="H37" s="26">
        <v>3</v>
      </c>
      <c r="I37" s="25" t="s">
        <v>67</v>
      </c>
      <c r="J37" s="61"/>
      <c r="K37" s="64"/>
      <c r="L37" s="23"/>
    </row>
    <row r="38" spans="2:12" ht="96.75" customHeight="1" thickBot="1" x14ac:dyDescent="0.3">
      <c r="B38" s="86"/>
      <c r="C38" s="89"/>
      <c r="D38" s="83"/>
      <c r="E38" s="142"/>
      <c r="F38" s="111"/>
      <c r="G38" s="94"/>
      <c r="H38" s="27">
        <v>5</v>
      </c>
      <c r="I38" s="28" t="s">
        <v>68</v>
      </c>
      <c r="J38" s="66"/>
      <c r="K38" s="65"/>
      <c r="L38" s="23"/>
    </row>
    <row r="39" spans="2:12" ht="98.25" customHeight="1" x14ac:dyDescent="0.25">
      <c r="B39" s="86"/>
      <c r="C39" s="89"/>
      <c r="D39" s="83"/>
      <c r="E39" s="142"/>
      <c r="F39" s="91">
        <v>44257</v>
      </c>
      <c r="G39" s="93" t="s">
        <v>69</v>
      </c>
      <c r="H39" s="21">
        <v>0</v>
      </c>
      <c r="I39" s="34" t="s">
        <v>70</v>
      </c>
      <c r="J39" s="57"/>
      <c r="K39" s="63"/>
      <c r="L39" s="23"/>
    </row>
    <row r="40" spans="2:12" ht="89.25" customHeight="1" thickBot="1" x14ac:dyDescent="0.3">
      <c r="B40" s="86"/>
      <c r="C40" s="89"/>
      <c r="D40" s="83"/>
      <c r="E40" s="142"/>
      <c r="F40" s="110"/>
      <c r="G40" s="124"/>
      <c r="H40" s="24">
        <v>3</v>
      </c>
      <c r="I40" s="35" t="s">
        <v>71</v>
      </c>
      <c r="J40" s="61"/>
      <c r="K40" s="64"/>
      <c r="L40" s="23"/>
    </row>
    <row r="41" spans="2:12" ht="105" customHeight="1" thickBot="1" x14ac:dyDescent="0.3">
      <c r="B41" s="86"/>
      <c r="C41" s="89"/>
      <c r="D41" s="83"/>
      <c r="E41" s="142"/>
      <c r="F41" s="111"/>
      <c r="G41" s="94"/>
      <c r="H41" s="26">
        <v>5</v>
      </c>
      <c r="I41" s="35" t="s">
        <v>72</v>
      </c>
      <c r="J41" s="66"/>
      <c r="K41" s="65"/>
      <c r="L41" s="23"/>
    </row>
    <row r="42" spans="2:12" ht="34.5" customHeight="1" x14ac:dyDescent="0.25">
      <c r="B42" s="86"/>
      <c r="C42" s="89"/>
      <c r="D42" s="83"/>
      <c r="E42" s="142"/>
      <c r="F42" s="91">
        <v>44288</v>
      </c>
      <c r="G42" s="93" t="s">
        <v>73</v>
      </c>
      <c r="H42" s="21">
        <v>0</v>
      </c>
      <c r="I42" s="22" t="s">
        <v>74</v>
      </c>
      <c r="J42" s="57"/>
      <c r="K42" s="63"/>
      <c r="L42" s="23"/>
    </row>
    <row r="43" spans="2:12" ht="61.5" customHeight="1" x14ac:dyDescent="0.25">
      <c r="B43" s="86"/>
      <c r="C43" s="89"/>
      <c r="D43" s="83"/>
      <c r="E43" s="142"/>
      <c r="F43" s="110"/>
      <c r="G43" s="124"/>
      <c r="H43" s="24">
        <v>3</v>
      </c>
      <c r="I43" s="25" t="s">
        <v>75</v>
      </c>
      <c r="J43" s="61"/>
      <c r="K43" s="64"/>
      <c r="L43" s="23"/>
    </row>
    <row r="44" spans="2:12" ht="57.75" customHeight="1" thickBot="1" x14ac:dyDescent="0.3">
      <c r="B44" s="87"/>
      <c r="C44" s="90"/>
      <c r="D44" s="84"/>
      <c r="E44" s="143"/>
      <c r="F44" s="111"/>
      <c r="G44" s="94"/>
      <c r="H44" s="27">
        <v>5</v>
      </c>
      <c r="I44" s="31" t="s">
        <v>76</v>
      </c>
      <c r="J44" s="66"/>
      <c r="K44" s="65"/>
      <c r="L44" s="23"/>
    </row>
    <row r="45" spans="2:12" ht="20.100000000000001" customHeight="1" thickBot="1" x14ac:dyDescent="0.3">
      <c r="B45" s="75" t="s">
        <v>77</v>
      </c>
      <c r="C45" s="76"/>
      <c r="D45" s="76"/>
      <c r="E45" s="76"/>
      <c r="F45" s="76"/>
      <c r="G45" s="76"/>
      <c r="H45" s="76"/>
      <c r="I45" s="78"/>
      <c r="J45" s="32">
        <f>J32+J35+J39+J42</f>
        <v>0</v>
      </c>
      <c r="K45" s="33"/>
      <c r="L45" s="23"/>
    </row>
    <row r="46" spans="2:12" ht="38.25" thickBot="1" x14ac:dyDescent="0.3">
      <c r="B46" s="17" t="s">
        <v>3</v>
      </c>
      <c r="C46" s="18" t="s">
        <v>4</v>
      </c>
      <c r="D46" s="19" t="s">
        <v>5</v>
      </c>
      <c r="E46" s="19" t="s">
        <v>36</v>
      </c>
      <c r="F46" s="19" t="s">
        <v>6</v>
      </c>
      <c r="G46" s="20" t="s">
        <v>7</v>
      </c>
      <c r="H46" s="19" t="s">
        <v>8</v>
      </c>
      <c r="I46" s="19" t="s">
        <v>9</v>
      </c>
      <c r="J46" s="19" t="s">
        <v>8</v>
      </c>
      <c r="K46" s="8" t="s">
        <v>10</v>
      </c>
      <c r="L46" s="10"/>
    </row>
    <row r="47" spans="2:12" ht="37.5" customHeight="1" x14ac:dyDescent="0.25">
      <c r="B47" s="85">
        <v>3</v>
      </c>
      <c r="C47" s="88" t="s">
        <v>78</v>
      </c>
      <c r="D47" s="82" t="s">
        <v>38</v>
      </c>
      <c r="E47" s="141">
        <v>20</v>
      </c>
      <c r="F47" s="91">
        <v>44199</v>
      </c>
      <c r="G47" s="93" t="s">
        <v>79</v>
      </c>
      <c r="H47" s="21">
        <v>0</v>
      </c>
      <c r="I47" s="22" t="s">
        <v>80</v>
      </c>
      <c r="J47" s="57"/>
      <c r="K47" s="63"/>
      <c r="L47" s="23"/>
    </row>
    <row r="48" spans="2:12" ht="37.5" x14ac:dyDescent="0.25">
      <c r="B48" s="86"/>
      <c r="C48" s="89"/>
      <c r="D48" s="83"/>
      <c r="E48" s="142"/>
      <c r="F48" s="110"/>
      <c r="G48" s="124" t="e">
        <f>#REF!</f>
        <v>#REF!</v>
      </c>
      <c r="H48" s="24">
        <v>5</v>
      </c>
      <c r="I48" s="25" t="s">
        <v>81</v>
      </c>
      <c r="J48" s="61"/>
      <c r="K48" s="64"/>
      <c r="L48" s="23"/>
    </row>
    <row r="49" spans="2:12" ht="38.25" thickBot="1" x14ac:dyDescent="0.3">
      <c r="B49" s="86"/>
      <c r="C49" s="89"/>
      <c r="D49" s="83"/>
      <c r="E49" s="142"/>
      <c r="F49" s="92"/>
      <c r="G49" s="156" t="e">
        <f>#REF!</f>
        <v>#REF!</v>
      </c>
      <c r="H49" s="53">
        <v>10</v>
      </c>
      <c r="I49" s="25" t="s">
        <v>82</v>
      </c>
      <c r="J49" s="66"/>
      <c r="K49" s="65"/>
      <c r="L49" s="23"/>
    </row>
    <row r="50" spans="2:12" ht="56.25" x14ac:dyDescent="0.25">
      <c r="B50" s="86"/>
      <c r="C50" s="89"/>
      <c r="D50" s="83"/>
      <c r="E50" s="142"/>
      <c r="F50" s="91">
        <v>44230</v>
      </c>
      <c r="G50" s="93" t="s">
        <v>83</v>
      </c>
      <c r="H50" s="21">
        <v>0</v>
      </c>
      <c r="I50" s="22" t="s">
        <v>84</v>
      </c>
      <c r="J50" s="57"/>
      <c r="K50" s="63"/>
      <c r="L50" s="23"/>
    </row>
    <row r="51" spans="2:12" ht="56.25" x14ac:dyDescent="0.25">
      <c r="B51" s="86"/>
      <c r="C51" s="89"/>
      <c r="D51" s="83"/>
      <c r="E51" s="142"/>
      <c r="F51" s="110" t="e">
        <f>#REF!</f>
        <v>#REF!</v>
      </c>
      <c r="G51" s="124" t="e">
        <f>#REF!</f>
        <v>#REF!</v>
      </c>
      <c r="H51" s="54">
        <v>5</v>
      </c>
      <c r="I51" s="25" t="s">
        <v>85</v>
      </c>
      <c r="J51" s="61"/>
      <c r="K51" s="64"/>
      <c r="L51" s="23"/>
    </row>
    <row r="52" spans="2:12" ht="57" thickBot="1" x14ac:dyDescent="0.3">
      <c r="B52" s="87"/>
      <c r="C52" s="90"/>
      <c r="D52" s="84"/>
      <c r="E52" s="143"/>
      <c r="F52" s="111" t="e">
        <f>#REF!</f>
        <v>#REF!</v>
      </c>
      <c r="G52" s="94" t="e">
        <f>#REF!</f>
        <v>#REF!</v>
      </c>
      <c r="H52" s="55">
        <v>10</v>
      </c>
      <c r="I52" s="31" t="s">
        <v>86</v>
      </c>
      <c r="J52" s="66"/>
      <c r="K52" s="65"/>
      <c r="L52" s="23"/>
    </row>
    <row r="53" spans="2:12" ht="20.100000000000001" customHeight="1" thickBot="1" x14ac:dyDescent="0.3">
      <c r="B53" s="75" t="s">
        <v>87</v>
      </c>
      <c r="C53" s="76"/>
      <c r="D53" s="76"/>
      <c r="E53" s="76"/>
      <c r="F53" s="76"/>
      <c r="G53" s="76"/>
      <c r="H53" s="76"/>
      <c r="I53" s="78"/>
      <c r="J53" s="32">
        <f>SUM(J47:J52)</f>
        <v>0</v>
      </c>
      <c r="K53" s="33"/>
      <c r="L53" s="23"/>
    </row>
    <row r="54" spans="2:12" ht="38.25" thickBot="1" x14ac:dyDescent="0.3">
      <c r="B54" s="36" t="s">
        <v>3</v>
      </c>
      <c r="C54" s="37" t="s">
        <v>4</v>
      </c>
      <c r="D54" s="38" t="s">
        <v>5</v>
      </c>
      <c r="E54" s="38" t="s">
        <v>36</v>
      </c>
      <c r="F54" s="38" t="s">
        <v>6</v>
      </c>
      <c r="G54" s="39" t="s">
        <v>7</v>
      </c>
      <c r="H54" s="38" t="s">
        <v>8</v>
      </c>
      <c r="I54" s="38" t="s">
        <v>9</v>
      </c>
      <c r="J54" s="8" t="s">
        <v>8</v>
      </c>
      <c r="K54" s="8" t="s">
        <v>10</v>
      </c>
      <c r="L54" s="10"/>
    </row>
    <row r="55" spans="2:12" ht="18.75" x14ac:dyDescent="0.25">
      <c r="B55" s="85">
        <v>4</v>
      </c>
      <c r="C55" s="151" t="s">
        <v>88</v>
      </c>
      <c r="D55" s="82" t="s">
        <v>38</v>
      </c>
      <c r="E55" s="141">
        <v>10</v>
      </c>
      <c r="F55" s="91">
        <v>44200</v>
      </c>
      <c r="G55" s="93" t="s">
        <v>89</v>
      </c>
      <c r="H55" s="29">
        <v>0</v>
      </c>
      <c r="I55" s="30" t="s">
        <v>51</v>
      </c>
      <c r="J55" s="57"/>
      <c r="K55" s="63"/>
      <c r="L55" s="23"/>
    </row>
    <row r="56" spans="2:12" ht="18.75" x14ac:dyDescent="0.25">
      <c r="B56" s="86"/>
      <c r="C56" s="152"/>
      <c r="D56" s="83"/>
      <c r="E56" s="142"/>
      <c r="F56" s="110"/>
      <c r="G56" s="124"/>
      <c r="H56" s="26">
        <v>5</v>
      </c>
      <c r="I56" s="40" t="s">
        <v>90</v>
      </c>
      <c r="J56" s="61"/>
      <c r="K56" s="64"/>
      <c r="L56" s="23"/>
    </row>
    <row r="57" spans="2:12" ht="49.5" customHeight="1" thickBot="1" x14ac:dyDescent="0.3">
      <c r="B57" s="150"/>
      <c r="C57" s="153"/>
      <c r="D57" s="155"/>
      <c r="E57" s="154"/>
      <c r="F57" s="92" t="e">
        <f>#REF!</f>
        <v>#REF!</v>
      </c>
      <c r="G57" s="156" t="e">
        <f>#REF!</f>
        <v>#REF!</v>
      </c>
      <c r="H57" s="26">
        <v>10</v>
      </c>
      <c r="I57" s="40" t="s">
        <v>52</v>
      </c>
      <c r="J57" s="122"/>
      <c r="K57" s="123"/>
      <c r="L57" s="23"/>
    </row>
    <row r="58" spans="2:12" ht="20.100000000000001" customHeight="1" thickBot="1" x14ac:dyDescent="0.3">
      <c r="B58" s="75" t="s">
        <v>91</v>
      </c>
      <c r="C58" s="76"/>
      <c r="D58" s="76"/>
      <c r="E58" s="76"/>
      <c r="F58" s="76"/>
      <c r="G58" s="76"/>
      <c r="H58" s="76"/>
      <c r="I58" s="78"/>
      <c r="J58" s="32">
        <f>J55</f>
        <v>0</v>
      </c>
      <c r="K58" s="33"/>
      <c r="L58" s="23"/>
    </row>
    <row r="59" spans="2:12" ht="38.25" thickBot="1" x14ac:dyDescent="0.3">
      <c r="B59" s="36" t="s">
        <v>3</v>
      </c>
      <c r="C59" s="37" t="s">
        <v>4</v>
      </c>
      <c r="D59" s="38" t="s">
        <v>5</v>
      </c>
      <c r="E59" s="38" t="s">
        <v>36</v>
      </c>
      <c r="F59" s="38" t="s">
        <v>6</v>
      </c>
      <c r="G59" s="39" t="s">
        <v>7</v>
      </c>
      <c r="H59" s="38" t="s">
        <v>8</v>
      </c>
      <c r="I59" s="38" t="s">
        <v>9</v>
      </c>
      <c r="J59" s="8" t="s">
        <v>8</v>
      </c>
      <c r="K59" s="8" t="s">
        <v>10</v>
      </c>
      <c r="L59" s="10"/>
    </row>
    <row r="60" spans="2:12" ht="18.75" x14ac:dyDescent="0.25">
      <c r="B60" s="85">
        <v>5</v>
      </c>
      <c r="C60" s="88" t="s">
        <v>92</v>
      </c>
      <c r="D60" s="82" t="s">
        <v>38</v>
      </c>
      <c r="E60" s="141">
        <v>15</v>
      </c>
      <c r="F60" s="91">
        <v>44201</v>
      </c>
      <c r="G60" s="93" t="s">
        <v>93</v>
      </c>
      <c r="H60" s="21">
        <v>0</v>
      </c>
      <c r="I60" s="22" t="s">
        <v>94</v>
      </c>
      <c r="J60" s="57"/>
      <c r="K60" s="63"/>
      <c r="L60" s="23"/>
    </row>
    <row r="61" spans="2:12" ht="18.75" x14ac:dyDescent="0.25">
      <c r="B61" s="86"/>
      <c r="C61" s="89"/>
      <c r="D61" s="83"/>
      <c r="E61" s="142"/>
      <c r="F61" s="110"/>
      <c r="G61" s="124"/>
      <c r="H61" s="24">
        <v>2</v>
      </c>
      <c r="I61" s="25" t="s">
        <v>95</v>
      </c>
      <c r="J61" s="61"/>
      <c r="K61" s="64"/>
      <c r="L61" s="23"/>
    </row>
    <row r="62" spans="2:12" ht="38.25" thickBot="1" x14ac:dyDescent="0.3">
      <c r="B62" s="86"/>
      <c r="C62" s="89"/>
      <c r="D62" s="83"/>
      <c r="E62" s="142"/>
      <c r="F62" s="111"/>
      <c r="G62" s="94"/>
      <c r="H62" s="27">
        <v>5</v>
      </c>
      <c r="I62" s="31" t="s">
        <v>96</v>
      </c>
      <c r="J62" s="66"/>
      <c r="K62" s="65"/>
      <c r="L62" s="23"/>
    </row>
    <row r="63" spans="2:12" ht="18.75" x14ac:dyDescent="0.25">
      <c r="B63" s="86"/>
      <c r="C63" s="89"/>
      <c r="D63" s="83"/>
      <c r="E63" s="142"/>
      <c r="F63" s="91">
        <v>44232</v>
      </c>
      <c r="G63" s="93" t="s">
        <v>97</v>
      </c>
      <c r="H63" s="29">
        <v>0</v>
      </c>
      <c r="I63" s="30" t="s">
        <v>51</v>
      </c>
      <c r="J63" s="57"/>
      <c r="K63" s="63"/>
      <c r="L63" s="23"/>
    </row>
    <row r="64" spans="2:12" ht="19.5" thickBot="1" x14ac:dyDescent="0.3">
      <c r="B64" s="86"/>
      <c r="C64" s="89"/>
      <c r="D64" s="83"/>
      <c r="E64" s="142"/>
      <c r="F64" s="111"/>
      <c r="G64" s="124"/>
      <c r="H64" s="27">
        <v>3</v>
      </c>
      <c r="I64" s="28" t="s">
        <v>52</v>
      </c>
      <c r="J64" s="66"/>
      <c r="K64" s="65"/>
      <c r="L64" s="23"/>
    </row>
    <row r="65" spans="1:13" ht="18.75" x14ac:dyDescent="0.25">
      <c r="B65" s="86"/>
      <c r="C65" s="89"/>
      <c r="D65" s="83"/>
      <c r="E65" s="142"/>
      <c r="F65" s="91">
        <v>44260</v>
      </c>
      <c r="G65" s="93" t="s">
        <v>98</v>
      </c>
      <c r="H65" s="29">
        <v>0</v>
      </c>
      <c r="I65" s="30" t="s">
        <v>51</v>
      </c>
      <c r="J65" s="57"/>
      <c r="K65" s="63"/>
      <c r="L65" s="23"/>
    </row>
    <row r="66" spans="1:13" ht="19.5" thickBot="1" x14ac:dyDescent="0.3">
      <c r="B66" s="86"/>
      <c r="C66" s="89"/>
      <c r="D66" s="83"/>
      <c r="E66" s="142"/>
      <c r="F66" s="92"/>
      <c r="G66" s="124"/>
      <c r="H66" s="27">
        <v>4</v>
      </c>
      <c r="I66" s="28" t="s">
        <v>52</v>
      </c>
      <c r="J66" s="66"/>
      <c r="K66" s="65"/>
      <c r="L66" s="23"/>
    </row>
    <row r="67" spans="1:13" ht="18.75" x14ac:dyDescent="0.25">
      <c r="B67" s="86"/>
      <c r="C67" s="89"/>
      <c r="D67" s="83"/>
      <c r="E67" s="142"/>
      <c r="F67" s="91">
        <v>44291</v>
      </c>
      <c r="G67" s="93" t="s">
        <v>99</v>
      </c>
      <c r="H67" s="29">
        <v>0</v>
      </c>
      <c r="I67" s="30" t="s">
        <v>51</v>
      </c>
      <c r="J67" s="57"/>
      <c r="K67" s="63"/>
      <c r="L67" s="23"/>
    </row>
    <row r="68" spans="1:13" ht="19.5" thickBot="1" x14ac:dyDescent="0.3">
      <c r="B68" s="87"/>
      <c r="C68" s="90"/>
      <c r="D68" s="84"/>
      <c r="E68" s="143"/>
      <c r="F68" s="111"/>
      <c r="G68" s="94"/>
      <c r="H68" s="27">
        <v>3</v>
      </c>
      <c r="I68" s="28" t="s">
        <v>52</v>
      </c>
      <c r="J68" s="66"/>
      <c r="K68" s="65"/>
      <c r="L68" s="23"/>
    </row>
    <row r="69" spans="1:13" ht="19.5" thickBot="1" x14ac:dyDescent="0.3">
      <c r="B69" s="75" t="s">
        <v>100</v>
      </c>
      <c r="C69" s="76"/>
      <c r="D69" s="76"/>
      <c r="E69" s="76"/>
      <c r="F69" s="77"/>
      <c r="G69" s="77"/>
      <c r="H69" s="76"/>
      <c r="I69" s="78"/>
      <c r="J69" s="32">
        <f>SUM(J60:J68)</f>
        <v>0</v>
      </c>
      <c r="K69" s="33"/>
      <c r="L69" s="23"/>
    </row>
    <row r="70" spans="1:13" ht="30.75" customHeight="1" thickBot="1" x14ac:dyDescent="0.3">
      <c r="A70" s="41"/>
      <c r="B70" s="79" t="s">
        <v>101</v>
      </c>
      <c r="C70" s="80"/>
      <c r="D70" s="81"/>
      <c r="E70" s="42">
        <v>100</v>
      </c>
      <c r="F70" s="43"/>
      <c r="G70" s="44"/>
      <c r="H70" s="73" t="s">
        <v>102</v>
      </c>
      <c r="I70" s="74"/>
      <c r="J70" s="45">
        <f>J30+J45+J53+J58+J69</f>
        <v>0</v>
      </c>
      <c r="K70" s="46"/>
      <c r="L70" s="47"/>
      <c r="M70" s="5"/>
    </row>
    <row r="71" spans="1:13" s="1" customFormat="1" ht="19.5" thickBot="1" x14ac:dyDescent="0.35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5"/>
      <c r="M71" s="5"/>
    </row>
    <row r="72" spans="1:13" s="1" customFormat="1" ht="27" thickBot="1" x14ac:dyDescent="0.45">
      <c r="B72" s="104" t="s">
        <v>103</v>
      </c>
      <c r="C72" s="105"/>
      <c r="D72" s="105"/>
      <c r="E72" s="105"/>
      <c r="F72" s="105"/>
      <c r="G72" s="105"/>
      <c r="H72" s="105"/>
      <c r="I72" s="105"/>
      <c r="J72" s="105"/>
      <c r="K72" s="106"/>
      <c r="L72" s="49"/>
      <c r="M72" s="5"/>
    </row>
    <row r="73" spans="1:13" s="1" customFormat="1" ht="15.75" x14ac:dyDescent="0.25">
      <c r="B73" s="95" t="s">
        <v>104</v>
      </c>
      <c r="C73" s="96"/>
      <c r="D73" s="96"/>
      <c r="E73" s="96"/>
      <c r="F73" s="96"/>
      <c r="G73" s="96"/>
      <c r="H73" s="96"/>
      <c r="I73" s="96"/>
      <c r="J73" s="96"/>
      <c r="K73" s="97"/>
      <c r="L73" s="50"/>
    </row>
    <row r="74" spans="1:13" s="1" customFormat="1" ht="20.25" customHeight="1" x14ac:dyDescent="0.25">
      <c r="B74" s="98"/>
      <c r="C74" s="99"/>
      <c r="D74" s="99"/>
      <c r="E74" s="99"/>
      <c r="F74" s="99"/>
      <c r="G74" s="99"/>
      <c r="H74" s="99"/>
      <c r="I74" s="99"/>
      <c r="J74" s="99"/>
      <c r="K74" s="100"/>
      <c r="L74" s="50"/>
    </row>
    <row r="75" spans="1:13" s="1" customFormat="1" ht="20.25" customHeight="1" x14ac:dyDescent="0.25">
      <c r="B75" s="98"/>
      <c r="C75" s="99"/>
      <c r="D75" s="99"/>
      <c r="E75" s="99"/>
      <c r="F75" s="99"/>
      <c r="G75" s="99"/>
      <c r="H75" s="99"/>
      <c r="I75" s="99"/>
      <c r="J75" s="99"/>
      <c r="K75" s="100"/>
      <c r="L75" s="50"/>
    </row>
    <row r="76" spans="1:13" s="1" customFormat="1" ht="20.25" customHeight="1" x14ac:dyDescent="0.25">
      <c r="B76" s="98"/>
      <c r="C76" s="99"/>
      <c r="D76" s="99"/>
      <c r="E76" s="99"/>
      <c r="F76" s="99"/>
      <c r="G76" s="99"/>
      <c r="H76" s="99"/>
      <c r="I76" s="99"/>
      <c r="J76" s="99"/>
      <c r="K76" s="100"/>
      <c r="L76" s="50"/>
    </row>
    <row r="77" spans="1:13" s="1" customFormat="1" ht="20.25" customHeight="1" x14ac:dyDescent="0.25">
      <c r="B77" s="98"/>
      <c r="C77" s="99"/>
      <c r="D77" s="99"/>
      <c r="E77" s="99"/>
      <c r="F77" s="99"/>
      <c r="G77" s="99"/>
      <c r="H77" s="99"/>
      <c r="I77" s="99"/>
      <c r="J77" s="99"/>
      <c r="K77" s="100"/>
      <c r="L77" s="50"/>
    </row>
    <row r="78" spans="1:13" s="1" customFormat="1" ht="20.25" customHeight="1" x14ac:dyDescent="0.25">
      <c r="B78" s="98"/>
      <c r="C78" s="99"/>
      <c r="D78" s="99"/>
      <c r="E78" s="99"/>
      <c r="F78" s="99"/>
      <c r="G78" s="99"/>
      <c r="H78" s="99"/>
      <c r="I78" s="99"/>
      <c r="J78" s="99"/>
      <c r="K78" s="100"/>
      <c r="L78" s="50"/>
    </row>
    <row r="79" spans="1:13" s="1" customFormat="1" ht="20.25" customHeight="1" x14ac:dyDescent="0.25">
      <c r="B79" s="98"/>
      <c r="C79" s="99"/>
      <c r="D79" s="99"/>
      <c r="E79" s="99"/>
      <c r="F79" s="99"/>
      <c r="G79" s="99"/>
      <c r="H79" s="99"/>
      <c r="I79" s="99"/>
      <c r="J79" s="99"/>
      <c r="K79" s="100"/>
      <c r="L79" s="50"/>
    </row>
    <row r="80" spans="1:13" s="1" customFormat="1" ht="20.25" customHeight="1" x14ac:dyDescent="0.25">
      <c r="B80" s="98"/>
      <c r="C80" s="99"/>
      <c r="D80" s="99"/>
      <c r="E80" s="99"/>
      <c r="F80" s="99"/>
      <c r="G80" s="99"/>
      <c r="H80" s="99"/>
      <c r="I80" s="99"/>
      <c r="J80" s="99"/>
      <c r="K80" s="100"/>
      <c r="L80" s="50"/>
    </row>
    <row r="81" spans="2:12" s="1" customFormat="1" ht="20.25" customHeight="1" x14ac:dyDescent="0.25">
      <c r="B81" s="98"/>
      <c r="C81" s="99"/>
      <c r="D81" s="99"/>
      <c r="E81" s="99"/>
      <c r="F81" s="99"/>
      <c r="G81" s="99"/>
      <c r="H81" s="99"/>
      <c r="I81" s="99"/>
      <c r="J81" s="99"/>
      <c r="K81" s="100"/>
      <c r="L81" s="50"/>
    </row>
    <row r="82" spans="2:12" s="1" customFormat="1" ht="20.25" customHeight="1" x14ac:dyDescent="0.25">
      <c r="B82" s="98"/>
      <c r="C82" s="99"/>
      <c r="D82" s="99"/>
      <c r="E82" s="99"/>
      <c r="F82" s="99"/>
      <c r="G82" s="99"/>
      <c r="H82" s="99"/>
      <c r="I82" s="99"/>
      <c r="J82" s="99"/>
      <c r="K82" s="100"/>
      <c r="L82" s="50"/>
    </row>
    <row r="83" spans="2:12" s="1" customFormat="1" ht="20.25" customHeight="1" x14ac:dyDescent="0.25">
      <c r="B83" s="98"/>
      <c r="C83" s="99"/>
      <c r="D83" s="99"/>
      <c r="E83" s="99"/>
      <c r="F83" s="99"/>
      <c r="G83" s="99"/>
      <c r="H83" s="99"/>
      <c r="I83" s="99"/>
      <c r="J83" s="99"/>
      <c r="K83" s="100"/>
      <c r="L83" s="50"/>
    </row>
    <row r="84" spans="2:12" s="1" customFormat="1" ht="20.25" customHeight="1" x14ac:dyDescent="0.25">
      <c r="B84" s="98"/>
      <c r="C84" s="99"/>
      <c r="D84" s="99"/>
      <c r="E84" s="99"/>
      <c r="F84" s="99"/>
      <c r="G84" s="99"/>
      <c r="H84" s="99"/>
      <c r="I84" s="99"/>
      <c r="J84" s="99"/>
      <c r="K84" s="100"/>
      <c r="L84" s="50"/>
    </row>
    <row r="85" spans="2:12" s="1" customFormat="1" ht="20.25" customHeight="1" x14ac:dyDescent="0.25">
      <c r="B85" s="98"/>
      <c r="C85" s="99"/>
      <c r="D85" s="99"/>
      <c r="E85" s="99"/>
      <c r="F85" s="99"/>
      <c r="G85" s="99"/>
      <c r="H85" s="99"/>
      <c r="I85" s="99"/>
      <c r="J85" s="99"/>
      <c r="K85" s="100"/>
      <c r="L85" s="50"/>
    </row>
    <row r="86" spans="2:12" s="1" customFormat="1" ht="20.25" customHeight="1" x14ac:dyDescent="0.25">
      <c r="B86" s="98"/>
      <c r="C86" s="99"/>
      <c r="D86" s="99"/>
      <c r="E86" s="99"/>
      <c r="F86" s="99"/>
      <c r="G86" s="99"/>
      <c r="H86" s="99"/>
      <c r="I86" s="99"/>
      <c r="J86" s="99"/>
      <c r="K86" s="100"/>
      <c r="L86" s="50"/>
    </row>
    <row r="87" spans="2:12" s="1" customFormat="1" ht="20.25" customHeight="1" thickBot="1" x14ac:dyDescent="0.3">
      <c r="B87" s="101"/>
      <c r="C87" s="102"/>
      <c r="D87" s="102"/>
      <c r="E87" s="102"/>
      <c r="F87" s="102"/>
      <c r="G87" s="102"/>
      <c r="H87" s="102"/>
      <c r="I87" s="102"/>
      <c r="J87" s="102"/>
      <c r="K87" s="103"/>
      <c r="L87" s="50"/>
    </row>
    <row r="88" spans="2:12" s="1" customFormat="1" ht="19.5" thickBot="1" x14ac:dyDescent="0.35">
      <c r="B88" s="48"/>
      <c r="C88" s="48"/>
      <c r="D88" s="48"/>
      <c r="E88" s="48"/>
      <c r="F88" s="48"/>
      <c r="G88" s="48"/>
      <c r="H88" s="48"/>
      <c r="I88" s="48"/>
      <c r="J88" s="48"/>
      <c r="K88" s="48"/>
    </row>
    <row r="89" spans="2:12" s="1" customFormat="1" ht="24.95" customHeight="1" thickBot="1" x14ac:dyDescent="0.35">
      <c r="B89" s="67" t="s">
        <v>105</v>
      </c>
      <c r="C89" s="68"/>
      <c r="D89" s="68"/>
      <c r="E89" s="69"/>
      <c r="F89" s="70"/>
      <c r="G89" s="71"/>
      <c r="H89" s="71"/>
      <c r="I89" s="71"/>
      <c r="J89" s="71"/>
      <c r="K89" s="72"/>
      <c r="L89" s="51"/>
    </row>
    <row r="90" spans="2:12" s="1" customFormat="1" ht="24.95" customHeight="1" thickBot="1" x14ac:dyDescent="0.35">
      <c r="B90" s="67" t="s">
        <v>106</v>
      </c>
      <c r="C90" s="68"/>
      <c r="D90" s="68"/>
      <c r="E90" s="69"/>
      <c r="F90" s="70"/>
      <c r="G90" s="71"/>
      <c r="H90" s="71"/>
      <c r="I90" s="71"/>
      <c r="J90" s="71"/>
      <c r="K90" s="72"/>
      <c r="L90" s="51"/>
    </row>
    <row r="91" spans="2:12" s="1" customFormat="1" x14ac:dyDescent="0.35">
      <c r="G91" s="2"/>
    </row>
    <row r="92" spans="2:12" s="1" customFormat="1" x14ac:dyDescent="0.35">
      <c r="G92" s="2"/>
    </row>
    <row r="93" spans="2:12" s="1" customFormat="1" x14ac:dyDescent="0.35">
      <c r="G93" s="2"/>
    </row>
    <row r="94" spans="2:12" s="1" customFormat="1" x14ac:dyDescent="0.35">
      <c r="G94" s="2"/>
    </row>
    <row r="95" spans="2:12" s="1" customFormat="1" x14ac:dyDescent="0.35">
      <c r="G95" s="2"/>
    </row>
    <row r="96" spans="2:12" s="1" customFormat="1" x14ac:dyDescent="0.35">
      <c r="G96" s="2"/>
    </row>
    <row r="97" spans="2:83" s="1" customFormat="1" x14ac:dyDescent="0.35">
      <c r="G97" s="2"/>
    </row>
    <row r="98" spans="2:83" s="1" customFormat="1" x14ac:dyDescent="0.35">
      <c r="G98" s="2"/>
    </row>
    <row r="99" spans="2:83" s="1" customFormat="1" x14ac:dyDescent="0.35">
      <c r="G99" s="2"/>
    </row>
    <row r="100" spans="2:83" s="1" customFormat="1" x14ac:dyDescent="0.35">
      <c r="G100" s="2"/>
    </row>
    <row r="101" spans="2:83" s="1" customFormat="1" x14ac:dyDescent="0.35">
      <c r="G101" s="2"/>
    </row>
    <row r="102" spans="2:83" s="1" customFormat="1" x14ac:dyDescent="0.35">
      <c r="G102" s="2"/>
    </row>
    <row r="103" spans="2:83" s="1" customFormat="1" x14ac:dyDescent="0.35">
      <c r="G103" s="2"/>
    </row>
    <row r="104" spans="2:83" s="1" customFormat="1" x14ac:dyDescent="0.35">
      <c r="G104" s="2"/>
    </row>
    <row r="105" spans="2:83" s="1" customFormat="1" x14ac:dyDescent="0.35">
      <c r="G105" s="2"/>
    </row>
    <row r="106" spans="2:83" s="1" customFormat="1" x14ac:dyDescent="0.35">
      <c r="G106" s="2"/>
    </row>
    <row r="107" spans="2:83" x14ac:dyDescent="0.35">
      <c r="B107" s="1"/>
      <c r="C107" s="1"/>
      <c r="D107" s="1"/>
      <c r="E107" s="1"/>
      <c r="F107" s="1"/>
      <c r="G107" s="2"/>
      <c r="H107" s="1"/>
      <c r="I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spans="2:83" x14ac:dyDescent="0.35">
      <c r="B108" s="1"/>
      <c r="C108" s="1"/>
      <c r="D108" s="1"/>
      <c r="E108" s="1"/>
      <c r="F108" s="1"/>
      <c r="G108" s="2"/>
      <c r="H108" s="1"/>
      <c r="I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spans="2:83" x14ac:dyDescent="0.35">
      <c r="B109" s="1"/>
      <c r="C109" s="1"/>
      <c r="D109" s="1"/>
      <c r="E109" s="1"/>
      <c r="F109" s="1"/>
      <c r="G109" s="2"/>
      <c r="H109" s="1"/>
      <c r="I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2:83" x14ac:dyDescent="0.35">
      <c r="B110" s="1"/>
      <c r="C110" s="1"/>
      <c r="D110" s="1"/>
      <c r="E110" s="1"/>
      <c r="F110" s="1"/>
      <c r="G110" s="2"/>
      <c r="H110" s="1"/>
      <c r="I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2:83" x14ac:dyDescent="0.35">
      <c r="B111" s="1"/>
      <c r="C111" s="1"/>
      <c r="D111" s="1"/>
      <c r="E111" s="1"/>
      <c r="F111" s="1"/>
      <c r="G111" s="2"/>
      <c r="H111" s="1"/>
      <c r="I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2:83" x14ac:dyDescent="0.35">
      <c r="B112" s="1"/>
      <c r="C112" s="1"/>
      <c r="D112" s="1"/>
      <c r="E112" s="1"/>
      <c r="F112" s="1"/>
      <c r="G112" s="2"/>
      <c r="H112" s="1"/>
      <c r="I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2:83" x14ac:dyDescent="0.35">
      <c r="B113" s="1"/>
      <c r="C113" s="1"/>
      <c r="D113" s="1"/>
      <c r="E113" s="1"/>
      <c r="F113" s="1"/>
      <c r="G113" s="2"/>
      <c r="H113" s="1"/>
      <c r="I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2:83" x14ac:dyDescent="0.35">
      <c r="B114" s="1"/>
      <c r="C114" s="1"/>
      <c r="D114" s="1"/>
      <c r="E114" s="1"/>
      <c r="F114" s="1"/>
      <c r="G114" s="2"/>
      <c r="H114" s="1"/>
      <c r="I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2:83" x14ac:dyDescent="0.35">
      <c r="B115" s="1"/>
      <c r="C115" s="1"/>
      <c r="D115" s="1"/>
      <c r="E115" s="1"/>
      <c r="F115" s="1"/>
      <c r="G115" s="2"/>
      <c r="H115" s="1"/>
      <c r="I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2:83" x14ac:dyDescent="0.35">
      <c r="B116" s="1"/>
      <c r="C116" s="1"/>
      <c r="D116" s="1"/>
      <c r="E116" s="1"/>
      <c r="F116" s="1"/>
      <c r="G116" s="2"/>
      <c r="H116" s="1"/>
      <c r="I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2:83" x14ac:dyDescent="0.35">
      <c r="B117" s="1"/>
      <c r="C117" s="1"/>
      <c r="D117" s="1"/>
      <c r="E117" s="1"/>
      <c r="F117" s="1"/>
      <c r="G117" s="2"/>
      <c r="H117" s="1"/>
      <c r="I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</sheetData>
  <mergeCells count="127">
    <mergeCell ref="E60:E68"/>
    <mergeCell ref="F63:F64"/>
    <mergeCell ref="G63:G64"/>
    <mergeCell ref="G60:G62"/>
    <mergeCell ref="F60:F62"/>
    <mergeCell ref="B45:I45"/>
    <mergeCell ref="B55:B57"/>
    <mergeCell ref="C55:C57"/>
    <mergeCell ref="B58:I58"/>
    <mergeCell ref="E55:E57"/>
    <mergeCell ref="D55:D57"/>
    <mergeCell ref="F55:F57"/>
    <mergeCell ref="G55:G57"/>
    <mergeCell ref="B53:I53"/>
    <mergeCell ref="B47:B52"/>
    <mergeCell ref="C47:C52"/>
    <mergeCell ref="F47:F49"/>
    <mergeCell ref="D47:D52"/>
    <mergeCell ref="E47:E52"/>
    <mergeCell ref="F50:F52"/>
    <mergeCell ref="G50:G52"/>
    <mergeCell ref="G47:G49"/>
    <mergeCell ref="G65:G66"/>
    <mergeCell ref="F67:F68"/>
    <mergeCell ref="B14:C14"/>
    <mergeCell ref="B3:C3"/>
    <mergeCell ref="D3:K3"/>
    <mergeCell ref="G39:G41"/>
    <mergeCell ref="G35:G38"/>
    <mergeCell ref="D4:E4"/>
    <mergeCell ref="D5:E7"/>
    <mergeCell ref="J35:J38"/>
    <mergeCell ref="K20:K23"/>
    <mergeCell ref="J20:J23"/>
    <mergeCell ref="J24:J25"/>
    <mergeCell ref="J26:J29"/>
    <mergeCell ref="J32:J34"/>
    <mergeCell ref="J39:J41"/>
    <mergeCell ref="C32:C44"/>
    <mergeCell ref="E16:E29"/>
    <mergeCell ref="F5:F7"/>
    <mergeCell ref="G5:G7"/>
    <mergeCell ref="F42:F44"/>
    <mergeCell ref="C16:C29"/>
    <mergeCell ref="E32:E44"/>
    <mergeCell ref="G42:G44"/>
    <mergeCell ref="F20:F23"/>
    <mergeCell ref="F24:F25"/>
    <mergeCell ref="F39:F41"/>
    <mergeCell ref="G20:G23"/>
    <mergeCell ref="G24:G25"/>
    <mergeCell ref="G26:G29"/>
    <mergeCell ref="G32:G34"/>
    <mergeCell ref="D16:D29"/>
    <mergeCell ref="F16:F19"/>
    <mergeCell ref="F32:F34"/>
    <mergeCell ref="G16:G19"/>
    <mergeCell ref="D32:D44"/>
    <mergeCell ref="K60:K62"/>
    <mergeCell ref="B73:K87"/>
    <mergeCell ref="B72:K72"/>
    <mergeCell ref="B89:E89"/>
    <mergeCell ref="B2:K2"/>
    <mergeCell ref="F26:F29"/>
    <mergeCell ref="B32:B44"/>
    <mergeCell ref="B16:B29"/>
    <mergeCell ref="K24:K25"/>
    <mergeCell ref="K26:K29"/>
    <mergeCell ref="K32:K34"/>
    <mergeCell ref="K35:K38"/>
    <mergeCell ref="K39:K41"/>
    <mergeCell ref="J16:J19"/>
    <mergeCell ref="K16:K19"/>
    <mergeCell ref="B5:B7"/>
    <mergeCell ref="J5:J7"/>
    <mergeCell ref="K5:K7"/>
    <mergeCell ref="C5:C7"/>
    <mergeCell ref="D14:K14"/>
    <mergeCell ref="J55:J57"/>
    <mergeCell ref="K55:K57"/>
    <mergeCell ref="F35:F38"/>
    <mergeCell ref="B30:I30"/>
    <mergeCell ref="K42:K44"/>
    <mergeCell ref="J47:J49"/>
    <mergeCell ref="K47:K49"/>
    <mergeCell ref="J50:J52"/>
    <mergeCell ref="K50:K52"/>
    <mergeCell ref="J42:J44"/>
    <mergeCell ref="B90:E90"/>
    <mergeCell ref="F89:K89"/>
    <mergeCell ref="F90:K90"/>
    <mergeCell ref="H70:I70"/>
    <mergeCell ref="B69:I69"/>
    <mergeCell ref="J63:J64"/>
    <mergeCell ref="K63:K64"/>
    <mergeCell ref="J65:J66"/>
    <mergeCell ref="K65:K66"/>
    <mergeCell ref="K67:K68"/>
    <mergeCell ref="J67:J68"/>
    <mergeCell ref="B70:D70"/>
    <mergeCell ref="D60:D68"/>
    <mergeCell ref="B60:B68"/>
    <mergeCell ref="C60:C68"/>
    <mergeCell ref="F65:F66"/>
    <mergeCell ref="G67:G68"/>
    <mergeCell ref="J60:J62"/>
    <mergeCell ref="B12:B13"/>
    <mergeCell ref="C12:C13"/>
    <mergeCell ref="D12:E13"/>
    <mergeCell ref="F12:F13"/>
    <mergeCell ref="G12:G13"/>
    <mergeCell ref="J12:J13"/>
    <mergeCell ref="K12:K13"/>
    <mergeCell ref="B8:B9"/>
    <mergeCell ref="C8:C9"/>
    <mergeCell ref="D8:E9"/>
    <mergeCell ref="F8:F9"/>
    <mergeCell ref="G8:G9"/>
    <mergeCell ref="J8:J9"/>
    <mergeCell ref="K8:K9"/>
    <mergeCell ref="B10:B11"/>
    <mergeCell ref="C10:C11"/>
    <mergeCell ref="D10:E11"/>
    <mergeCell ref="F10:F11"/>
    <mergeCell ref="G10:G11"/>
    <mergeCell ref="J10:J11"/>
    <mergeCell ref="K10:K11"/>
  </mergeCells>
  <dataValidations count="16">
    <dataValidation type="list" allowBlank="1" showInputMessage="1" showErrorMessage="1" sqref="J24:J25">
      <formula1>$H$24:$H$25</formula1>
    </dataValidation>
    <dataValidation type="list" allowBlank="1" showInputMessage="1" showErrorMessage="1" sqref="J16:J19">
      <formula1>$H$16:$H$19</formula1>
    </dataValidation>
    <dataValidation type="list" allowBlank="1" showInputMessage="1" showErrorMessage="1" sqref="J20:J23">
      <formula1>$H$20:$H$23</formula1>
    </dataValidation>
    <dataValidation type="list" allowBlank="1" showInputMessage="1" showErrorMessage="1" sqref="J26:J29">
      <formula1>$H$26:$H$29</formula1>
    </dataValidation>
    <dataValidation type="list" allowBlank="1" showInputMessage="1" showErrorMessage="1" sqref="J32:J34">
      <formula1>$H$32:$H$34</formula1>
    </dataValidation>
    <dataValidation type="list" allowBlank="1" showInputMessage="1" showErrorMessage="1" sqref="J35:J38">
      <formula1>$H$35:$H$38</formula1>
    </dataValidation>
    <dataValidation type="list" allowBlank="1" showInputMessage="1" showErrorMessage="1" sqref="J39:J41">
      <formula1>$H$39:$H$41</formula1>
    </dataValidation>
    <dataValidation type="list" allowBlank="1" showInputMessage="1" showErrorMessage="1" sqref="J42:J44">
      <formula1>$H$42:$H$44</formula1>
    </dataValidation>
    <dataValidation type="list" allowBlank="1" showInputMessage="1" showErrorMessage="1" sqref="J47:J49">
      <formula1>$H$47:$H$49</formula1>
    </dataValidation>
    <dataValidation type="list" allowBlank="1" showInputMessage="1" showErrorMessage="1" sqref="J50:J52">
      <formula1>$H$50:$H$52</formula1>
    </dataValidation>
    <dataValidation type="list" allowBlank="1" showInputMessage="1" showErrorMessage="1" sqref="J55:J57">
      <formula1>$H$55:$H$57</formula1>
    </dataValidation>
    <dataValidation type="list" allowBlank="1" showInputMessage="1" showErrorMessage="1" sqref="J60:J62">
      <formula1>$H$60:$H$62</formula1>
    </dataValidation>
    <dataValidation type="list" allowBlank="1" showInputMessage="1" showErrorMessage="1" sqref="J63:J64">
      <formula1>$H$63:$H$64</formula1>
    </dataValidation>
    <dataValidation type="list" allowBlank="1" showInputMessage="1" showErrorMessage="1" sqref="J65:J66">
      <formula1>$H$65:$H$66</formula1>
    </dataValidation>
    <dataValidation type="list" allowBlank="1" showInputMessage="1" showErrorMessage="1" sqref="J67:J68">
      <formula1>$H$67:$H$68</formula1>
    </dataValidation>
    <dataValidation type="list" allowBlank="1" showInputMessage="1" showErrorMessage="1" sqref="J5:J13">
      <formula1>"Nie, Áno, Irelevantné"</formula1>
    </dataValidation>
  </dataValidations>
  <pageMargins left="0.23622047244094491" right="0.23622047244094491" top="0.31496062992125984" bottom="0.51181102362204722" header="0.31496062992125984" footer="0.31496062992125984"/>
  <pageSetup paperSize="8" scale="53" fitToHeight="0" orientation="landscape" r:id="rId1"/>
  <headerFooter>
    <oddHeader>&amp;CPríloha 1a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Hodnotiace kritéria</vt:lpstr>
      <vt:lpstr>'Hodnotiace kritéria'!Názvy_tlače</vt:lpstr>
      <vt:lpstr>'Hodnotiace kritéria'!Oblasť_tlače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Ihnatisin</dc:creator>
  <cp:keywords/>
  <dc:description/>
  <cp:lastModifiedBy>Barbora Krajčovičová</cp:lastModifiedBy>
  <cp:revision/>
  <dcterms:created xsi:type="dcterms:W3CDTF">2017-08-21T10:55:01Z</dcterms:created>
  <dcterms:modified xsi:type="dcterms:W3CDTF">2025-03-06T09:41:16Z</dcterms:modified>
  <cp:category/>
  <cp:contentStatus/>
</cp:coreProperties>
</file>