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64011"/>
  <mc:AlternateContent xmlns:mc="http://schemas.openxmlformats.org/markup-compatibility/2006">
    <mc:Choice Requires="x15">
      <x15ac:absPath xmlns:x15ac="http://schemas.microsoft.com/office/spreadsheetml/2010/11/ac" url="C:\Users\morvay\Desktop\"/>
    </mc:Choice>
  </mc:AlternateContent>
  <bookViews>
    <workbookView xWindow="0" yWindow="0" windowWidth="25680" windowHeight="11790"/>
  </bookViews>
  <sheets>
    <sheet name="INTERREG_SK-HU-PL-NEXT 2026" sheetId="1" r:id="rId1"/>
    <sheet name="pomocná tab." sheetId="2" state="hidden" r:id="rId2"/>
  </sheets>
  <definedNames>
    <definedName name="_xlnm._FilterDatabase" localSheetId="0" hidden="1">'INTERREG_SK-HU-PL-NEXT 2026'!$A$6:$L$27</definedName>
    <definedName name="_xlnm.Print_Area" localSheetId="0">'INTERREG_SK-HU-PL-NEXT 2026'!$B$2:$H$11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E27" i="1"/>
  <c r="F27" i="1"/>
  <c r="G27" i="1"/>
  <c r="G21" i="1"/>
  <c r="G22" i="1"/>
  <c r="G23" i="1"/>
  <c r="F21" i="1"/>
  <c r="F22" i="1"/>
  <c r="F23" i="1"/>
  <c r="F25" i="1"/>
  <c r="F26" i="1"/>
  <c r="E21" i="1"/>
  <c r="E22" i="1"/>
  <c r="E23" i="1"/>
  <c r="E25" i="1"/>
  <c r="E26" i="1"/>
  <c r="G19" i="1"/>
  <c r="F19" i="1"/>
  <c r="E19" i="1"/>
  <c r="F20" i="1"/>
  <c r="G20" i="1"/>
  <c r="G25" i="1"/>
  <c r="G26" i="1"/>
  <c r="E20" i="1"/>
  <c r="G18" i="1"/>
  <c r="F18" i="1"/>
  <c r="E18" i="1"/>
  <c r="G17" i="1"/>
  <c r="F17" i="1"/>
  <c r="E17" i="1"/>
  <c r="G16" i="1"/>
  <c r="F16" i="1"/>
  <c r="E16" i="1"/>
  <c r="G14" i="1"/>
  <c r="G15" i="1"/>
  <c r="F14" i="1"/>
  <c r="F15" i="1"/>
  <c r="E14" i="1"/>
  <c r="E15" i="1"/>
  <c r="G12" i="1"/>
  <c r="G13" i="1"/>
  <c r="F12" i="1"/>
  <c r="F13" i="1"/>
  <c r="E12" i="1"/>
  <c r="E13" i="1"/>
  <c r="G10" i="1"/>
  <c r="F10" i="1"/>
  <c r="E10" i="1"/>
  <c r="G7" i="1"/>
  <c r="G8" i="1"/>
  <c r="G9" i="1"/>
  <c r="G11" i="1"/>
  <c r="F7" i="1"/>
  <c r="F8" i="1"/>
  <c r="F9" i="1"/>
  <c r="F11" i="1"/>
  <c r="E11" i="1"/>
  <c r="E9" i="1"/>
  <c r="E8" i="1"/>
  <c r="E7" i="1"/>
</calcChain>
</file>

<file path=xl/sharedStrings.xml><?xml version="1.0" encoding="utf-8"?>
<sst xmlns="http://schemas.openxmlformats.org/spreadsheetml/2006/main" count="163" uniqueCount="71">
  <si>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odbor financovania programov | sekcia riadenia Programu Slovensko</t>
  </si>
  <si>
    <t>Prehľad uhradených platieb za programy Interreg HU-SK, PL-SK a NEXT 2021-2027 - príspevok SR</t>
  </si>
  <si>
    <t xml:space="preserve">*PP - platobný príkaz </t>
  </si>
  <si>
    <t>Kód ŽoP</t>
  </si>
  <si>
    <t>Prijímateľ</t>
  </si>
  <si>
    <t>Kód prvku v RIS</t>
  </si>
  <si>
    <t>Program</t>
  </si>
  <si>
    <t xml:space="preserve">Poskytovateľ </t>
  </si>
  <si>
    <t xml:space="preserve">Typ platby </t>
  </si>
  <si>
    <t>Kód zdroja ŠR</t>
  </si>
  <si>
    <t>Suma ŠR</t>
  </si>
  <si>
    <t>Dátum úhrady</t>
  </si>
  <si>
    <t>*Forma platby</t>
  </si>
  <si>
    <t>Mesto Šamorín</t>
  </si>
  <si>
    <t>0DV0M06</t>
  </si>
  <si>
    <t>3AJ4</t>
  </si>
  <si>
    <t>PP</t>
  </si>
  <si>
    <t>Via Carpatia EGTC</t>
  </si>
  <si>
    <t>Rehoľa menších bratov - Františkánov</t>
  </si>
  <si>
    <t>Stredoeurópske služby pre cezhraničné iniciatívy - Karpatia</t>
  </si>
  <si>
    <t>Štátna ochrana prírody Slovenskej republiky</t>
  </si>
  <si>
    <t>Obec Turňa nad Bodvou</t>
  </si>
  <si>
    <t>EZÚS Via Carpatia s ručením obmedzeným</t>
  </si>
  <si>
    <t>Obec Štrba</t>
  </si>
  <si>
    <t>0DV0M07</t>
  </si>
  <si>
    <t>Správa a údržba ciest PSK</t>
  </si>
  <si>
    <t>Obec Vinica</t>
  </si>
  <si>
    <t>Ministerstvo vnútra Slovenskej republiky</t>
  </si>
  <si>
    <t>ELUR</t>
  </si>
  <si>
    <t>Obec Nižná Polianka</t>
  </si>
  <si>
    <t>Obec Kysucký Lieskovec</t>
  </si>
  <si>
    <t>Ministerstvo Vnútra Slovenskej republiky</t>
  </si>
  <si>
    <t>Žilinská Univerzita v Žiline</t>
  </si>
  <si>
    <t>Mesto Svidník</t>
  </si>
  <si>
    <t>Obec Veľká Franková</t>
  </si>
  <si>
    <t>Mesto Čadca</t>
  </si>
  <si>
    <t>Obec Sačurov</t>
  </si>
  <si>
    <t>0DV0M01</t>
  </si>
  <si>
    <t>Program SK</t>
  </si>
  <si>
    <t>Zálohová platba</t>
  </si>
  <si>
    <t>0DV0M02</t>
  </si>
  <si>
    <t>Program SK - MZ SR</t>
  </si>
  <si>
    <t>Zúčtovanie ZP</t>
  </si>
  <si>
    <t>0DV0M03</t>
  </si>
  <si>
    <t>Program SK - ÚV SR</t>
  </si>
  <si>
    <t>Predfinancovanie</t>
  </si>
  <si>
    <t>0DV0M04</t>
  </si>
  <si>
    <t>IRR SK-CZ</t>
  </si>
  <si>
    <t>Zúčtovanie PF</t>
  </si>
  <si>
    <t>0DV0M05</t>
  </si>
  <si>
    <t>IRR SK-AT</t>
  </si>
  <si>
    <t>Priebežná platba</t>
  </si>
  <si>
    <t>Interreg VI HU-SK</t>
  </si>
  <si>
    <t>Finančné nástroje/Tranža</t>
  </si>
  <si>
    <t>Interreg VI PL-SK</t>
  </si>
  <si>
    <t>0DV0M08</t>
  </si>
  <si>
    <t>Interreg NEXT</t>
  </si>
  <si>
    <t>0EC0201</t>
  </si>
  <si>
    <t>Program spolupráce Stredná Európa 2021-2027</t>
  </si>
  <si>
    <t>0EC0202</t>
  </si>
  <si>
    <t>Dunajský nadnárodný program 2021-2027</t>
  </si>
  <si>
    <t>0DV0M0B</t>
  </si>
  <si>
    <t xml:space="preserve">Program SK - SIEA             </t>
  </si>
  <si>
    <t>p.č.</t>
  </si>
  <si>
    <t>číslo PD</t>
  </si>
  <si>
    <t>názov PD</t>
  </si>
  <si>
    <t xml:space="preserve">Program SK-SIEA             </t>
  </si>
  <si>
    <t>MIRRI SR</t>
  </si>
  <si>
    <t>Ministerstvo zdravotníctva SR</t>
  </si>
  <si>
    <t>Úrad vlády SR</t>
  </si>
  <si>
    <t xml:space="preserve">Slovenská inovačná a energetická agentúra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</si>
</sst>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 shrinkToFit="1"/>
    </xf>
    <xf numFmtId="0" fontId="11" fillId="0" borderId="2" xfId="0" applyFont="1" applyBorder="1"/>
    <xf numFmtId="0" fontId="11" fillId="8" borderId="2" xfId="0" applyFont="1" applyFill="1" applyBorder="1"/>
    <xf numFmtId="0" fontId="7" fillId="3" borderId="3" xfId="0" applyFont="1" applyFill="1" applyBorder="1" applyAlignment="1">
      <alignment horizontal="center" vertical="center" wrapText="1" shrinkToFit="1"/>
    </xf>
    <xf numFmtId="0" fontId="8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 wrapText="1" shrinkToFit="1"/>
    </xf>
    <xf numFmtId="0" fontId="11" fillId="0" borderId="6" xfId="0" applyFont="1" applyBorder="1"/>
    <xf numFmtId="43" fontId="11" fillId="0" borderId="7" xfId="0" applyNumberFormat="1" applyFont="1" applyBorder="1"/>
    <xf numFmtId="0" fontId="11" fillId="0" borderId="8" xfId="0" applyFont="1" applyBorder="1" applyAlignment="1">
      <alignment horizontal="center"/>
    </xf>
    <xf numFmtId="0" fontId="9" fillId="6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" fontId="11" fillId="8" borderId="6" xfId="0" applyNumberFormat="1" applyFont="1" applyFill="1" applyBorder="1" applyAlignment="1">
      <alignment horizontal="left"/>
    </xf>
    <xf numFmtId="1" fontId="12" fillId="8" borderId="5" xfId="0" applyNumberFormat="1" applyFont="1" applyFill="1" applyBorder="1" applyAlignment="1">
      <alignment horizontal="left"/>
    </xf>
    <xf numFmtId="1" fontId="11" fillId="8" borderId="12" xfId="0" applyNumberFormat="1" applyFont="1" applyFill="1" applyBorder="1" applyAlignment="1">
      <alignment horizontal="left"/>
    </xf>
    <xf numFmtId="0" fontId="11" fillId="0" borderId="12" xfId="0" applyFont="1" applyBorder="1"/>
    <xf numFmtId="0" fontId="11" fillId="8" borderId="12" xfId="0" applyFont="1" applyFill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/>
    </xf>
    <xf numFmtId="14" fontId="11" fillId="0" borderId="12" xfId="0" applyNumberFormat="1" applyFont="1" applyBorder="1"/>
    <xf numFmtId="1" fontId="11" fillId="8" borderId="14" xfId="0" applyNumberFormat="1" applyFont="1" applyFill="1" applyBorder="1" applyAlignment="1">
      <alignment horizontal="left"/>
    </xf>
    <xf numFmtId="0" fontId="11" fillId="8" borderId="14" xfId="0" applyFont="1" applyFill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wrapText="1"/>
    </xf>
    <xf numFmtId="0" fontId="11" fillId="8" borderId="15" xfId="0" applyFont="1" applyFill="1" applyBorder="1" applyAlignment="1">
      <alignment horizontal="center" wrapText="1" shrinkToFit="1"/>
    </xf>
    <xf numFmtId="0" fontId="11" fillId="0" borderId="16" xfId="0" applyFont="1" applyBorder="1" applyAlignment="1">
      <alignment horizontal="center"/>
    </xf>
    <xf numFmtId="43" fontId="11" fillId="0" borderId="17" xfId="0" applyNumberFormat="1" applyFont="1" applyBorder="1"/>
    <xf numFmtId="0" fontId="11" fillId="0" borderId="18" xfId="0" applyFont="1" applyBorder="1" applyAlignment="1">
      <alignment horizontal="center"/>
    </xf>
    <xf numFmtId="0" fontId="11" fillId="8" borderId="5" xfId="0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wrapText="1"/>
    </xf>
    <xf numFmtId="0" fontId="11" fillId="8" borderId="5" xfId="0" applyFont="1" applyFill="1" applyBorder="1" applyAlignment="1">
      <alignment horizontal="center" wrapText="1" shrinkToFit="1"/>
    </xf>
    <xf numFmtId="0" fontId="11" fillId="0" borderId="5" xfId="0" applyFont="1" applyBorder="1" applyAlignment="1">
      <alignment horizontal="center"/>
    </xf>
    <xf numFmtId="43" fontId="11" fillId="0" borderId="5" xfId="0" applyNumberFormat="1" applyFont="1" applyBorder="1"/>
    <xf numFmtId="0" fontId="11" fillId="0" borderId="19" xfId="0" applyFont="1" applyBorder="1"/>
    <xf numFmtId="0" fontId="11" fillId="0" borderId="5" xfId="0" applyFont="1" applyBorder="1"/>
    <xf numFmtId="0" fontId="10" fillId="0" borderId="14" xfId="0" applyFont="1" applyBorder="1" applyAlignment="1">
      <alignment horizontal="center" wrapText="1"/>
    </xf>
    <xf numFmtId="0" fontId="11" fillId="8" borderId="14" xfId="0" applyFont="1" applyFill="1" applyBorder="1" applyAlignment="1">
      <alignment horizontal="center" wrapText="1" shrinkToFit="1"/>
    </xf>
    <xf numFmtId="0" fontId="11" fillId="0" borderId="14" xfId="0" applyFont="1" applyBorder="1" applyAlignment="1">
      <alignment horizontal="center"/>
    </xf>
    <xf numFmtId="43" fontId="11" fillId="0" borderId="14" xfId="0" applyNumberFormat="1" applyFont="1" applyBorder="1"/>
    <xf numFmtId="0" fontId="11" fillId="9" borderId="18" xfId="0" applyFont="1" applyFill="1" applyBorder="1" applyAlignment="1">
      <alignment horizontal="center"/>
    </xf>
    <xf numFmtId="1" fontId="11" fillId="8" borderId="5" xfId="0" applyNumberFormat="1" applyFont="1" applyFill="1" applyBorder="1" applyAlignment="1">
      <alignment horizontal="left"/>
    </xf>
    <xf numFmtId="14" fontId="11" fillId="0" borderId="5" xfId="0" applyNumberFormat="1" applyFont="1" applyBorder="1"/>
    <xf numFmtId="4" fontId="11" fillId="0" borderId="5" xfId="0" applyNumberFormat="1" applyFont="1" applyBorder="1"/>
    <xf numFmtId="0" fontId="11" fillId="0" borderId="14" xfId="0" applyFont="1" applyBorder="1"/>
    <xf numFmtId="4" fontId="11" fillId="0" borderId="14" xfId="0" applyNumberFormat="1" applyFont="1" applyBorder="1"/>
    <xf numFmtId="14" fontId="11" fillId="0" borderId="14" xfId="0" applyNumberFormat="1" applyFont="1" applyBorder="1"/>
    <xf numFmtId="0" fontId="11" fillId="9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0</xdr:rowOff>
    </xdr:from>
    <xdr:to>
      <xdr:col>2</xdr:col>
      <xdr:colOff>0</xdr:colOff>
      <xdr:row>1</xdr:row>
      <xdr:rowOff>361950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1C2BA9E-5AB4-4D36-AEB1-28781F07EDB5}"/>
            </a:ext>
            <a:ext uri="{147F2762-F138-4A5C-976F-8EAC2B608ADB}">
              <a16:predDERef xmlns:a16="http://schemas.microsoft.com/office/drawing/2014/main" pred="{0898C072-6435-C091-94DA-3921BFBE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90500"/>
          <a:ext cx="1171575" cy="361950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1181100</xdr:colOff>
      <xdr:row>1</xdr:row>
      <xdr:rowOff>38100</xdr:rowOff>
    </xdr:from>
    <xdr:to>
      <xdr:col>2</xdr:col>
      <xdr:colOff>962025</xdr:colOff>
      <xdr:row>1</xdr:row>
      <xdr:rowOff>371475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61F9AEC-990F-4A0A-97C9-78793C277996}"/>
            </a:ext>
            <a:ext uri="{147F2762-F138-4A5C-976F-8EAC2B608ADB}">
              <a16:predDERef xmlns:a16="http://schemas.microsoft.com/office/drawing/2014/main" pred="{71C2BA9E-5AB4-4D36-AEB1-28781F07E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228600"/>
          <a:ext cx="9620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1009650</xdr:colOff>
      <xdr:row>1</xdr:row>
      <xdr:rowOff>0</xdr:rowOff>
    </xdr:from>
    <xdr:to>
      <xdr:col>2</xdr:col>
      <xdr:colOff>2486025</xdr:colOff>
      <xdr:row>2</xdr:row>
      <xdr:rowOff>9525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AB4EC7A7-4617-4EAA-87AE-F489C3803F19}"/>
            </a:ext>
            <a:ext uri="{147F2762-F138-4A5C-976F-8EAC2B608ADB}">
              <a16:predDERef xmlns:a16="http://schemas.microsoft.com/office/drawing/2014/main" pred="{861F9AEC-990F-4A0A-97C9-78793C277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0" y="190500"/>
          <a:ext cx="147637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L27"/>
  <sheetViews>
    <sheetView showGridLines="0" tabSelected="1" zoomScaleNormal="100" workbookViewId="0">
      <pane ySplit="6" topLeftCell="A7" activePane="bottomLeft" state="frozen"/>
      <selection pane="bottomLeft" activeCell="B3" sqref="B3"/>
    </sheetView>
  </sheetViews>
  <sheetFormatPr defaultRowHeight="15" x14ac:dyDescent="0.25"/>
  <cols>
    <col min="1" max="1" width="9.42578125" style="15" customWidth="1"/>
    <col min="2" max="2" width="17.140625" customWidth="1"/>
    <col min="3" max="3" width="62.7109375" customWidth="1"/>
    <col min="4" max="4" width="13.7109375" customWidth="1"/>
    <col min="5" max="6" width="18.28515625" customWidth="1"/>
    <col min="7" max="7" width="19.28515625" customWidth="1"/>
    <col min="8" max="8" width="13.85546875" customWidth="1"/>
    <col min="9" max="9" width="15" customWidth="1"/>
    <col min="10" max="10" width="13.140625" customWidth="1"/>
    <col min="11" max="11" width="13.5703125" customWidth="1"/>
  </cols>
  <sheetData>
    <row r="2" spans="1:12" s="2" customFormat="1" ht="33" customHeight="1" x14ac:dyDescent="0.2">
      <c r="A2" s="14"/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1"/>
    </row>
    <row r="3" spans="1:12" x14ac:dyDescent="0.25">
      <c r="B3" s="3"/>
      <c r="C3" s="3"/>
      <c r="D3" s="3"/>
      <c r="E3" s="3"/>
      <c r="F3" s="3"/>
      <c r="G3" s="3"/>
      <c r="H3" s="3"/>
    </row>
    <row r="4" spans="1:12" ht="18.75" customHeight="1" x14ac:dyDescent="0.25">
      <c r="B4" s="58" t="s">
        <v>1</v>
      </c>
      <c r="C4" s="58"/>
      <c r="D4" s="58"/>
      <c r="E4" s="58"/>
      <c r="F4" s="58"/>
      <c r="G4" s="58"/>
      <c r="H4" s="58"/>
      <c r="I4" s="58"/>
      <c r="J4" s="58"/>
      <c r="K4" s="58"/>
    </row>
    <row r="5" spans="1:12" ht="15.75" x14ac:dyDescent="0.25">
      <c r="B5" s="4"/>
      <c r="C5" s="4"/>
      <c r="D5" s="4"/>
      <c r="E5" s="4"/>
      <c r="F5" s="4"/>
      <c r="G5" s="4"/>
      <c r="H5" s="4"/>
      <c r="I5" s="4"/>
      <c r="J5" s="4"/>
      <c r="K5" s="5" t="s">
        <v>2</v>
      </c>
    </row>
    <row r="6" spans="1:12" x14ac:dyDescent="0.25">
      <c r="A6" s="17"/>
      <c r="B6" s="10" t="s">
        <v>3</v>
      </c>
      <c r="C6" s="10" t="s">
        <v>4</v>
      </c>
      <c r="D6" s="10" t="s">
        <v>5</v>
      </c>
      <c r="E6" s="11" t="s">
        <v>6</v>
      </c>
      <c r="F6" s="11" t="s">
        <v>7</v>
      </c>
      <c r="G6" s="12" t="s">
        <v>8</v>
      </c>
      <c r="H6" s="13" t="s">
        <v>9</v>
      </c>
      <c r="I6" s="22" t="s">
        <v>10</v>
      </c>
      <c r="J6" s="21" t="s">
        <v>11</v>
      </c>
      <c r="K6" s="23" t="s">
        <v>12</v>
      </c>
    </row>
    <row r="7" spans="1:12" x14ac:dyDescent="0.25">
      <c r="A7" s="16"/>
      <c r="B7" s="26">
        <v>40502400250502</v>
      </c>
      <c r="C7" s="27" t="s">
        <v>13</v>
      </c>
      <c r="D7" s="28" t="s">
        <v>14</v>
      </c>
      <c r="E7" s="6" t="str">
        <f>VLOOKUP(D7,'pomocná tab.'!$B$2:$E$12,3,0)</f>
        <v>Interreg VI HU-SK</v>
      </c>
      <c r="F7" s="6" t="str">
        <f>VLOOKUP(D7,'pomocná tab.'!$B$25:$H$35,3,0)</f>
        <v>MIRRI SR</v>
      </c>
      <c r="G7" s="7" t="str">
        <f>IFERROR(VLOOKUP(VALUE(MID($B7,12,1)),'pomocná tab.'!$F$2:$H$7,2,0),"")</f>
        <v>Priebežná platba</v>
      </c>
      <c r="H7" s="29" t="s">
        <v>15</v>
      </c>
      <c r="I7" s="19">
        <v>4713.03</v>
      </c>
      <c r="J7" s="30">
        <v>46043</v>
      </c>
      <c r="K7" s="20" t="s">
        <v>16</v>
      </c>
    </row>
    <row r="8" spans="1:12" x14ac:dyDescent="0.25">
      <c r="A8" s="16"/>
      <c r="B8" s="25">
        <v>40503200220501</v>
      </c>
      <c r="C8" s="9" t="s">
        <v>17</v>
      </c>
      <c r="D8" s="28" t="s">
        <v>14</v>
      </c>
      <c r="E8" s="6" t="str">
        <f>VLOOKUP(D8,'pomocná tab.'!$B$2:$E$12,3,0)</f>
        <v>Interreg VI HU-SK</v>
      </c>
      <c r="F8" s="6" t="str">
        <f>VLOOKUP(D8,'pomocná tab.'!$B$25:$H$35,3,0)</f>
        <v>MIRRI SR</v>
      </c>
      <c r="G8" s="7" t="str">
        <f>IFERROR(VLOOKUP(VALUE(MID($B8,12,1)),'pomocná tab.'!$F$2:$H$7,2,0),"")</f>
        <v>Priebežná platba</v>
      </c>
      <c r="H8" s="29" t="s">
        <v>15</v>
      </c>
      <c r="I8" s="19">
        <v>79781.25</v>
      </c>
      <c r="J8" s="30">
        <v>46043</v>
      </c>
      <c r="K8" s="20" t="s">
        <v>16</v>
      </c>
    </row>
    <row r="9" spans="1:12" x14ac:dyDescent="0.25">
      <c r="A9" s="16"/>
      <c r="B9" s="25">
        <v>40502401620503</v>
      </c>
      <c r="C9" s="8" t="s">
        <v>18</v>
      </c>
      <c r="D9" s="28" t="s">
        <v>14</v>
      </c>
      <c r="E9" s="6" t="str">
        <f>VLOOKUP(D9,'pomocná tab.'!$B$2:$E$12,3,0)</f>
        <v>Interreg VI HU-SK</v>
      </c>
      <c r="F9" s="6" t="str">
        <f>VLOOKUP(D9,'pomocná tab.'!$B$25:$H$35,3,0)</f>
        <v>MIRRI SR</v>
      </c>
      <c r="G9" s="7" t="str">
        <f>IFERROR(VLOOKUP(VALUE(MID($B9,12,1)),'pomocná tab.'!$F$2:$H$7,2,0),"")</f>
        <v>Priebežná platba</v>
      </c>
      <c r="H9" s="29" t="s">
        <v>15</v>
      </c>
      <c r="I9" s="19">
        <v>29218.560000000001</v>
      </c>
      <c r="J9" s="30">
        <v>46043</v>
      </c>
      <c r="K9" s="20" t="s">
        <v>16</v>
      </c>
    </row>
    <row r="10" spans="1:12" x14ac:dyDescent="0.25">
      <c r="A10" s="16"/>
      <c r="B10" s="24">
        <v>40503100100504</v>
      </c>
      <c r="C10" s="18" t="s">
        <v>19</v>
      </c>
      <c r="D10" s="32" t="s">
        <v>14</v>
      </c>
      <c r="E10" s="33" t="str">
        <f>VLOOKUP(D10,'pomocná tab.'!$B$2:$E$12,3,0)</f>
        <v>Interreg VI HU-SK</v>
      </c>
      <c r="F10" s="33" t="str">
        <f>VLOOKUP(D10,'pomocná tab.'!$B$25:$H$35,3,0)</f>
        <v>MIRRI SR</v>
      </c>
      <c r="G10" s="34" t="str">
        <f>IFERROR(VLOOKUP(VALUE(MID($B10,12,1)),'pomocná tab.'!$F$2:$H$7,2,0),"")</f>
        <v>Priebežná platba</v>
      </c>
      <c r="H10" s="35" t="s">
        <v>15</v>
      </c>
      <c r="I10" s="36">
        <v>3003.31</v>
      </c>
      <c r="J10" s="30">
        <v>46044</v>
      </c>
      <c r="K10" s="20" t="s">
        <v>16</v>
      </c>
    </row>
    <row r="11" spans="1:12" x14ac:dyDescent="0.25">
      <c r="B11" s="31">
        <v>40501200050502</v>
      </c>
      <c r="C11" s="43" t="s">
        <v>20</v>
      </c>
      <c r="D11" s="38" t="s">
        <v>14</v>
      </c>
      <c r="E11" s="39" t="str">
        <f>VLOOKUP(D11,'pomocná tab.'!$B$2:$E$12,3,0)</f>
        <v>Interreg VI HU-SK</v>
      </c>
      <c r="F11" s="39" t="str">
        <f>VLOOKUP(D11,'pomocná tab.'!$B$25:$H$35,3,0)</f>
        <v>MIRRI SR</v>
      </c>
      <c r="G11" s="40" t="str">
        <f>IFERROR(VLOOKUP(VALUE(MID($B11,12,1)),'pomocná tab.'!$F$2:$H$7,2,0),"")</f>
        <v>Priebežná platba</v>
      </c>
      <c r="H11" s="41" t="s">
        <v>15</v>
      </c>
      <c r="I11" s="42">
        <v>9.6300000000000008</v>
      </c>
      <c r="J11" s="30">
        <v>46044</v>
      </c>
      <c r="K11" s="37" t="s">
        <v>16</v>
      </c>
    </row>
    <row r="12" spans="1:12" x14ac:dyDescent="0.25">
      <c r="B12" s="31">
        <v>40501200100502</v>
      </c>
      <c r="C12" s="43" t="s">
        <v>21</v>
      </c>
      <c r="D12" s="32" t="s">
        <v>14</v>
      </c>
      <c r="E12" s="45" t="str">
        <f>VLOOKUP(D12,'pomocná tab.'!$B$2:$E$12,3,0)</f>
        <v>Interreg VI HU-SK</v>
      </c>
      <c r="F12" s="45" t="str">
        <f>VLOOKUP(D12,'pomocná tab.'!$B$25:$H$35,3,0)</f>
        <v>MIRRI SR</v>
      </c>
      <c r="G12" s="46" t="str">
        <f>IFERROR(VLOOKUP(VALUE(MID($B12,12,1)),'pomocná tab.'!$F$2:$H$7,2,0),"")</f>
        <v>Priebežná platba</v>
      </c>
      <c r="H12" s="47" t="s">
        <v>15</v>
      </c>
      <c r="I12" s="48">
        <v>340.13</v>
      </c>
      <c r="J12" s="30">
        <v>46044</v>
      </c>
      <c r="K12" s="37" t="s">
        <v>16</v>
      </c>
    </row>
    <row r="13" spans="1:12" x14ac:dyDescent="0.25">
      <c r="B13" s="31">
        <v>40503200310501</v>
      </c>
      <c r="C13" s="43" t="s">
        <v>22</v>
      </c>
      <c r="D13" s="32" t="s">
        <v>14</v>
      </c>
      <c r="E13" s="45" t="str">
        <f>VLOOKUP(D13,'pomocná tab.'!$B$2:$E$12,3,0)</f>
        <v>Interreg VI HU-SK</v>
      </c>
      <c r="F13" s="45" t="str">
        <f>VLOOKUP(D13,'pomocná tab.'!$B$25:$H$35,3,0)</f>
        <v>MIRRI SR</v>
      </c>
      <c r="G13" s="46" t="str">
        <f>IFERROR(VLOOKUP(VALUE(MID($B13,12,1)),'pomocná tab.'!$F$2:$H$7,2,0),"")</f>
        <v>Priebežná platba</v>
      </c>
      <c r="H13" s="47" t="s">
        <v>15</v>
      </c>
      <c r="I13" s="48">
        <v>105848.55</v>
      </c>
      <c r="J13" s="30">
        <v>46045</v>
      </c>
      <c r="K13" s="37" t="s">
        <v>16</v>
      </c>
    </row>
    <row r="14" spans="1:12" x14ac:dyDescent="0.25">
      <c r="B14" s="31">
        <v>40601100270504</v>
      </c>
      <c r="C14" s="44" t="s">
        <v>23</v>
      </c>
      <c r="D14" s="32" t="s">
        <v>24</v>
      </c>
      <c r="E14" s="45" t="str">
        <f>VLOOKUP(D14,'pomocná tab.'!$B$2:$E$12,3,0)</f>
        <v>Interreg VI PL-SK</v>
      </c>
      <c r="F14" s="45" t="str">
        <f>VLOOKUP(D14,'pomocná tab.'!$B$25:$H$35,3,0)</f>
        <v>MIRRI SR</v>
      </c>
      <c r="G14" s="46" t="str">
        <f>IFERROR(VLOOKUP(VALUE(MID($B14,12,1)),'pomocná tab.'!$F$2:$H$7,2,0),"")</f>
        <v>Priebežná platba</v>
      </c>
      <c r="H14" s="47" t="s">
        <v>15</v>
      </c>
      <c r="I14" s="48">
        <v>767.5</v>
      </c>
      <c r="J14" s="30">
        <v>46056</v>
      </c>
      <c r="K14" s="41" t="s">
        <v>16</v>
      </c>
    </row>
    <row r="15" spans="1:12" x14ac:dyDescent="0.25">
      <c r="B15" s="31">
        <v>40602100220503</v>
      </c>
      <c r="C15" s="44" t="s">
        <v>25</v>
      </c>
      <c r="D15" s="32" t="s">
        <v>24</v>
      </c>
      <c r="E15" s="45" t="str">
        <f>VLOOKUP(D15,'pomocná tab.'!$B$2:$E$12,3,0)</f>
        <v>Interreg VI PL-SK</v>
      </c>
      <c r="F15" s="45" t="str">
        <f>VLOOKUP(D15,'pomocná tab.'!$B$25:$H$35,3,0)</f>
        <v>MIRRI SR</v>
      </c>
      <c r="G15" s="46" t="str">
        <f>IFERROR(VLOOKUP(VALUE(MID($B15,12,1)),'pomocná tab.'!$F$2:$H$7,2,0),"")</f>
        <v>Priebežná platba</v>
      </c>
      <c r="H15" s="47" t="s">
        <v>15</v>
      </c>
      <c r="I15" s="48">
        <v>37095.01</v>
      </c>
      <c r="J15" s="30">
        <v>46056</v>
      </c>
      <c r="K15" s="41" t="s">
        <v>16</v>
      </c>
    </row>
    <row r="16" spans="1:12" x14ac:dyDescent="0.25">
      <c r="B16" s="31">
        <v>40501200700504</v>
      </c>
      <c r="C16" s="44" t="s">
        <v>26</v>
      </c>
      <c r="D16" s="32" t="s">
        <v>14</v>
      </c>
      <c r="E16" s="45" t="str">
        <f>VLOOKUP(D16,'pomocná tab.'!$B$2:$E$12,3,0)</f>
        <v>Interreg VI HU-SK</v>
      </c>
      <c r="F16" s="45" t="str">
        <f>VLOOKUP(D16,'pomocná tab.'!$B$25:$H$35,3,0)</f>
        <v>MIRRI SR</v>
      </c>
      <c r="G16" s="46" t="str">
        <f>IFERROR(VLOOKUP(VALUE(MID($B16,12,1)),'pomocná tab.'!$F$2:$H$7,2,0),"")</f>
        <v>Priebežná platba</v>
      </c>
      <c r="H16" s="47" t="s">
        <v>15</v>
      </c>
      <c r="I16" s="48">
        <v>64573.97</v>
      </c>
      <c r="J16" s="30">
        <v>46056</v>
      </c>
      <c r="K16" s="41" t="s">
        <v>16</v>
      </c>
    </row>
    <row r="17" spans="2:11" x14ac:dyDescent="0.25">
      <c r="B17" s="31">
        <v>40601100020502</v>
      </c>
      <c r="C17" s="44" t="s">
        <v>25</v>
      </c>
      <c r="D17" s="32" t="s">
        <v>24</v>
      </c>
      <c r="E17" s="45" t="str">
        <f>VLOOKUP(D17,'pomocná tab.'!$B$2:$E$12,3,0)</f>
        <v>Interreg VI PL-SK</v>
      </c>
      <c r="F17" s="45" t="str">
        <f>VLOOKUP(D17,'pomocná tab.'!$B$25:$H$35,3,0)</f>
        <v>MIRRI SR</v>
      </c>
      <c r="G17" s="46" t="str">
        <f>IFERROR(VLOOKUP(VALUE(MID($B17,12,1)),'pomocná tab.'!$F$2:$H$7,2,0),"")</f>
        <v>Priebežná platba</v>
      </c>
      <c r="H17" s="47" t="s">
        <v>15</v>
      </c>
      <c r="I17" s="48">
        <v>27646.400000000001</v>
      </c>
      <c r="J17" s="30">
        <v>46056</v>
      </c>
      <c r="K17" s="41" t="s">
        <v>16</v>
      </c>
    </row>
    <row r="18" spans="2:11" x14ac:dyDescent="0.25">
      <c r="B18" s="31">
        <v>40501200220503</v>
      </c>
      <c r="C18" s="44" t="s">
        <v>27</v>
      </c>
      <c r="D18" s="32" t="s">
        <v>14</v>
      </c>
      <c r="E18" s="45" t="str">
        <f>VLOOKUP(D18,'pomocná tab.'!$B$2:$E$12,3,0)</f>
        <v>Interreg VI HU-SK</v>
      </c>
      <c r="F18" s="45" t="str">
        <f>VLOOKUP(D18,'pomocná tab.'!$B$25:$H$35,3,0)</f>
        <v>MIRRI SR</v>
      </c>
      <c r="G18" s="46" t="str">
        <f>IFERROR(VLOOKUP(VALUE(MID($B18,12,1)),'pomocná tab.'!$F$2:$H$7,2,0),"")</f>
        <v>Priebežná platba</v>
      </c>
      <c r="H18" s="47" t="s">
        <v>15</v>
      </c>
      <c r="I18" s="48">
        <v>101.58</v>
      </c>
      <c r="J18" s="30">
        <v>46056</v>
      </c>
      <c r="K18" s="49" t="s">
        <v>28</v>
      </c>
    </row>
    <row r="19" spans="2:11" x14ac:dyDescent="0.25">
      <c r="B19" s="31">
        <v>40601100220502</v>
      </c>
      <c r="C19" s="53" t="s">
        <v>29</v>
      </c>
      <c r="D19" s="32" t="s">
        <v>24</v>
      </c>
      <c r="E19" s="45" t="str">
        <f>VLOOKUP(D19,'pomocná tab.'!$B$2:$E$12,3,0)</f>
        <v>Interreg VI PL-SK</v>
      </c>
      <c r="F19" s="45" t="str">
        <f>VLOOKUP(D19,'pomocná tab.'!$B$25:$H$35,3,0)</f>
        <v>MIRRI SR</v>
      </c>
      <c r="G19" s="46" t="str">
        <f>IFERROR(VLOOKUP(VALUE(MID($B19,12,1)),'pomocná tab.'!$F$2:$H$7,2,0),"")</f>
        <v>Priebežná platba</v>
      </c>
      <c r="H19" s="47" t="s">
        <v>15</v>
      </c>
      <c r="I19" s="54">
        <v>4041</v>
      </c>
      <c r="J19" s="55">
        <v>46056</v>
      </c>
      <c r="K19" s="47" t="s">
        <v>16</v>
      </c>
    </row>
    <row r="20" spans="2:11" x14ac:dyDescent="0.25">
      <c r="B20" s="50">
        <v>40601100030502</v>
      </c>
      <c r="C20" s="44" t="s">
        <v>30</v>
      </c>
      <c r="D20" s="32" t="s">
        <v>24</v>
      </c>
      <c r="E20" s="39" t="str">
        <f>VLOOKUP(D20,'pomocná tab.'!$B$2:$E$12,3,0)</f>
        <v>Interreg VI PL-SK</v>
      </c>
      <c r="F20" s="39" t="str">
        <f>VLOOKUP(D20,'pomocná tab.'!$B$25:$H$35,3,0)</f>
        <v>MIRRI SR</v>
      </c>
      <c r="G20" s="40" t="str">
        <f>IFERROR(VLOOKUP(VALUE(MID($B20,12,1)),'pomocná tab.'!$F$2:$H$7,2,0),"")</f>
        <v>Priebežná platba</v>
      </c>
      <c r="H20" s="41" t="s">
        <v>15</v>
      </c>
      <c r="I20" s="52">
        <v>1776.41</v>
      </c>
      <c r="J20" s="51">
        <v>46057</v>
      </c>
      <c r="K20" s="41" t="s">
        <v>16</v>
      </c>
    </row>
    <row r="21" spans="2:11" x14ac:dyDescent="0.25">
      <c r="B21" s="50">
        <v>40604100060501</v>
      </c>
      <c r="C21" s="44" t="s">
        <v>31</v>
      </c>
      <c r="D21" s="32" t="s">
        <v>24</v>
      </c>
      <c r="E21" s="39" t="str">
        <f>VLOOKUP(D21,'pomocná tab.'!$B$2:$E$12,3,0)</f>
        <v>Interreg VI PL-SK</v>
      </c>
      <c r="F21" s="39" t="str">
        <f>VLOOKUP(D21,'pomocná tab.'!$B$25:$H$35,3,0)</f>
        <v>MIRRI SR</v>
      </c>
      <c r="G21" s="40" t="str">
        <f>IFERROR(VLOOKUP(VALUE(MID($B21,12,1)),'pomocná tab.'!$F$2:$H$7,2,0),"")</f>
        <v>Priebežná platba</v>
      </c>
      <c r="H21" s="41" t="s">
        <v>15</v>
      </c>
      <c r="I21" s="52">
        <v>774</v>
      </c>
      <c r="J21" s="51">
        <v>46058</v>
      </c>
      <c r="K21" s="56" t="s">
        <v>28</v>
      </c>
    </row>
    <row r="22" spans="2:11" x14ac:dyDescent="0.25">
      <c r="B22" s="50">
        <v>40601100070501</v>
      </c>
      <c r="C22" s="44" t="s">
        <v>32</v>
      </c>
      <c r="D22" s="32" t="s">
        <v>24</v>
      </c>
      <c r="E22" s="39" t="str">
        <f>VLOOKUP(D22,'pomocná tab.'!$B$2:$E$12,3,0)</f>
        <v>Interreg VI PL-SK</v>
      </c>
      <c r="F22" s="39" t="str">
        <f>VLOOKUP(D22,'pomocná tab.'!$B$25:$H$35,3,0)</f>
        <v>MIRRI SR</v>
      </c>
      <c r="G22" s="40" t="str">
        <f>IFERROR(VLOOKUP(VALUE(MID($B22,12,1)),'pomocná tab.'!$F$2:$H$7,2,0),"")</f>
        <v>Priebežná platba</v>
      </c>
      <c r="H22" s="41" t="s">
        <v>15</v>
      </c>
      <c r="I22" s="52">
        <v>4280.3999999999996</v>
      </c>
      <c r="J22" s="51">
        <v>46065</v>
      </c>
      <c r="K22" s="41" t="s">
        <v>16</v>
      </c>
    </row>
    <row r="23" spans="2:11" x14ac:dyDescent="0.25">
      <c r="B23" s="50">
        <v>40604100020501</v>
      </c>
      <c r="C23" s="44" t="s">
        <v>33</v>
      </c>
      <c r="D23" s="41" t="s">
        <v>24</v>
      </c>
      <c r="E23" s="39" t="str">
        <f>VLOOKUP(D23,'pomocná tab.'!$B$2:$E$12,3,0)</f>
        <v>Interreg VI PL-SK</v>
      </c>
      <c r="F23" s="39" t="str">
        <f>VLOOKUP(D23,'pomocná tab.'!$B$25:$H$35,3,0)</f>
        <v>MIRRI SR</v>
      </c>
      <c r="G23" s="40" t="str">
        <f>IFERROR(VLOOKUP(VALUE(MID($B23,12,1)),'pomocná tab.'!$F$2:$H$7,2,0),"")</f>
        <v>Priebežná platba</v>
      </c>
      <c r="H23" s="41" t="s">
        <v>15</v>
      </c>
      <c r="I23" s="52">
        <v>884.36</v>
      </c>
      <c r="J23" s="51">
        <v>46065</v>
      </c>
      <c r="K23" s="41" t="s">
        <v>16</v>
      </c>
    </row>
    <row r="24" spans="2:11" x14ac:dyDescent="0.25">
      <c r="B24" s="50">
        <v>40601100110503</v>
      </c>
      <c r="C24" s="44" t="s">
        <v>34</v>
      </c>
      <c r="D24" s="41" t="s">
        <v>24</v>
      </c>
      <c r="E24" s="39" t="str">
        <f>VLOOKUP(D24,'pomocná tab.'!$B$2:$E$12,3,0)</f>
        <v>Interreg VI PL-SK</v>
      </c>
      <c r="F24" s="39" t="str">
        <f>VLOOKUP(D24,'pomocná tab.'!$B$25:$H$35,3,0)</f>
        <v>MIRRI SR</v>
      </c>
      <c r="G24" s="40" t="str">
        <f>IFERROR(VLOOKUP(VALUE(MID($B24,12,1)),'pomocná tab.'!$F$2:$H$7,2,0),"")</f>
        <v>Priebežná platba</v>
      </c>
      <c r="H24" s="41" t="s">
        <v>15</v>
      </c>
      <c r="I24" s="52">
        <v>543.6</v>
      </c>
      <c r="J24" s="51">
        <v>46072</v>
      </c>
      <c r="K24" s="41" t="s">
        <v>16</v>
      </c>
    </row>
    <row r="25" spans="2:11" x14ac:dyDescent="0.25">
      <c r="B25" s="31">
        <v>40603100420503</v>
      </c>
      <c r="C25" s="44" t="s">
        <v>35</v>
      </c>
      <c r="D25" s="41" t="s">
        <v>24</v>
      </c>
      <c r="E25" s="39" t="str">
        <f>VLOOKUP(D25,'pomocná tab.'!$B$2:$E$12,3,0)</f>
        <v>Interreg VI PL-SK</v>
      </c>
      <c r="F25" s="39" t="str">
        <f>VLOOKUP(D25,'pomocná tab.'!$B$25:$H$35,3,0)</f>
        <v>MIRRI SR</v>
      </c>
      <c r="G25" s="46" t="str">
        <f>IFERROR(VLOOKUP(VALUE(MID($B25,12,1)),'pomocná tab.'!$F$2:$H$7,2,0),"")</f>
        <v>Priebežná platba</v>
      </c>
      <c r="H25" s="41" t="s">
        <v>15</v>
      </c>
      <c r="I25" s="52">
        <v>16850.28</v>
      </c>
      <c r="J25" s="51">
        <v>46073</v>
      </c>
      <c r="K25" s="41" t="s">
        <v>16</v>
      </c>
    </row>
    <row r="26" spans="2:11" x14ac:dyDescent="0.25">
      <c r="B26" s="50">
        <v>40601120160501</v>
      </c>
      <c r="C26" s="44" t="s">
        <v>29</v>
      </c>
      <c r="D26" s="41" t="s">
        <v>24</v>
      </c>
      <c r="E26" s="39" t="str">
        <f>VLOOKUP(D26,'pomocná tab.'!$B$2:$E$12,3,0)</f>
        <v>Interreg VI PL-SK</v>
      </c>
      <c r="F26" s="39" t="str">
        <f>VLOOKUP(D26,'pomocná tab.'!$B$25:$H$35,3,0)</f>
        <v>MIRRI SR</v>
      </c>
      <c r="G26" s="40" t="str">
        <f>IFERROR(VLOOKUP(VALUE(MID($B26,12,1)),'pomocná tab.'!$F$2:$H$7,2,0),"")</f>
        <v>Priebežná platba</v>
      </c>
      <c r="H26" s="41" t="s">
        <v>15</v>
      </c>
      <c r="I26" s="52">
        <v>680.24</v>
      </c>
      <c r="J26" s="51">
        <v>46078</v>
      </c>
      <c r="K26" s="41" t="s">
        <v>16</v>
      </c>
    </row>
    <row r="27" spans="2:11" x14ac:dyDescent="0.25">
      <c r="B27" s="50">
        <v>40601100240503</v>
      </c>
      <c r="C27" s="44" t="s">
        <v>36</v>
      </c>
      <c r="D27" s="41" t="s">
        <v>24</v>
      </c>
      <c r="E27" s="39" t="str">
        <f>VLOOKUP(D27,'pomocná tab.'!$B$2:$E$12,3,0)</f>
        <v>Interreg VI PL-SK</v>
      </c>
      <c r="F27" s="39" t="str">
        <f>VLOOKUP(D27,'pomocná tab.'!$B$25:$H$35,3,0)</f>
        <v>MIRRI SR</v>
      </c>
      <c r="G27" s="40" t="str">
        <f>IFERROR(VLOOKUP(VALUE(MID($B27,12,1)),'pomocná tab.'!$F$2:$H$7,2,0),"")</f>
        <v>Priebežná platba</v>
      </c>
      <c r="H27" s="41" t="s">
        <v>15</v>
      </c>
      <c r="I27" s="52">
        <v>756</v>
      </c>
      <c r="J27" s="51">
        <v>46079</v>
      </c>
      <c r="K27" s="41" t="s">
        <v>16</v>
      </c>
    </row>
  </sheetData>
  <protectedRanges>
    <protectedRange algorithmName="SHA-512" hashValue="2L+NkliG0pwTO5anblBee1wFBFe+i4VTMOZR6Hik491fuvCSN/rcCWis1gRLb+g+OlWR9BcwfV9plU6M9YUg0w==" saltValue="lScglLqyPYHPv6aDBe387w==" spinCount="100000" sqref="A7 A10 D7:H11 D12 E12:H24 H25:H27 E25:G27" name="Rozsah1"/>
  </protectedRanges>
  <mergeCells count="2">
    <mergeCell ref="B2:K2"/>
    <mergeCell ref="B4:K4"/>
  </mergeCells>
  <pageMargins left="0.7" right="0.7" top="0.75" bottom="0.75" header="0.3" footer="0.3"/>
  <pageSetup paperSize="9" scale="63" orientation="landscape" r:id="rId1"/>
  <headerFooter>
    <oddHeader>&amp;R| Oddelenie platieb programov| Odbor financovania programov | Sekcia financovania fondov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view="pageLayout" workbookViewId="0">
      <selection activeCell="G6" sqref="G6"/>
    </sheetView>
  </sheetViews>
  <sheetFormatPr defaultRowHeight="15" x14ac:dyDescent="0.25"/>
  <sheetData>
    <row r="2" spans="1:7" x14ac:dyDescent="0.25">
      <c r="A2">
        <v>1</v>
      </c>
      <c r="B2" t="s">
        <v>37</v>
      </c>
      <c r="D2" t="s">
        <v>38</v>
      </c>
      <c r="F2">
        <v>1</v>
      </c>
      <c r="G2" t="s">
        <v>39</v>
      </c>
    </row>
    <row r="3" spans="1:7" x14ac:dyDescent="0.25">
      <c r="A3">
        <v>2</v>
      </c>
      <c r="B3" t="s">
        <v>40</v>
      </c>
      <c r="D3" t="s">
        <v>41</v>
      </c>
      <c r="F3">
        <v>2</v>
      </c>
      <c r="G3" t="s">
        <v>42</v>
      </c>
    </row>
    <row r="4" spans="1:7" x14ac:dyDescent="0.25">
      <c r="A4">
        <v>3</v>
      </c>
      <c r="B4" t="s">
        <v>43</v>
      </c>
      <c r="D4" t="s">
        <v>44</v>
      </c>
      <c r="F4">
        <v>3</v>
      </c>
      <c r="G4" t="s">
        <v>45</v>
      </c>
    </row>
    <row r="5" spans="1:7" x14ac:dyDescent="0.25">
      <c r="A5">
        <v>4</v>
      </c>
      <c r="B5" t="s">
        <v>46</v>
      </c>
      <c r="D5" t="s">
        <v>47</v>
      </c>
      <c r="F5">
        <v>4</v>
      </c>
      <c r="G5" t="s">
        <v>48</v>
      </c>
    </row>
    <row r="6" spans="1:7" x14ac:dyDescent="0.25">
      <c r="A6">
        <v>5</v>
      </c>
      <c r="B6" t="s">
        <v>49</v>
      </c>
      <c r="D6" t="s">
        <v>50</v>
      </c>
      <c r="F6">
        <v>5</v>
      </c>
      <c r="G6" t="s">
        <v>51</v>
      </c>
    </row>
    <row r="7" spans="1:7" x14ac:dyDescent="0.25">
      <c r="A7">
        <v>6</v>
      </c>
      <c r="B7" t="s">
        <v>14</v>
      </c>
      <c r="D7" t="s">
        <v>52</v>
      </c>
      <c r="F7">
        <v>7</v>
      </c>
      <c r="G7" t="s">
        <v>53</v>
      </c>
    </row>
    <row r="8" spans="1:7" x14ac:dyDescent="0.25">
      <c r="A8">
        <v>7</v>
      </c>
      <c r="B8" t="s">
        <v>24</v>
      </c>
      <c r="D8" t="s">
        <v>54</v>
      </c>
    </row>
    <row r="9" spans="1:7" x14ac:dyDescent="0.25">
      <c r="A9">
        <v>8</v>
      </c>
      <c r="B9" t="s">
        <v>55</v>
      </c>
      <c r="D9" t="s">
        <v>56</v>
      </c>
    </row>
    <row r="10" spans="1:7" x14ac:dyDescent="0.25">
      <c r="A10">
        <v>9</v>
      </c>
      <c r="B10" t="s">
        <v>57</v>
      </c>
      <c r="D10" t="s">
        <v>58</v>
      </c>
    </row>
    <row r="11" spans="1:7" x14ac:dyDescent="0.25">
      <c r="A11">
        <v>10</v>
      </c>
      <c r="B11" t="s">
        <v>59</v>
      </c>
      <c r="D11" t="s">
        <v>60</v>
      </c>
    </row>
    <row r="12" spans="1:7" x14ac:dyDescent="0.25">
      <c r="A12">
        <v>11</v>
      </c>
      <c r="B12" t="s">
        <v>61</v>
      </c>
      <c r="D12" t="s">
        <v>62</v>
      </c>
    </row>
    <row r="14" spans="1:7" x14ac:dyDescent="0.25">
      <c r="B14" t="s">
        <v>63</v>
      </c>
      <c r="C14" t="s">
        <v>64</v>
      </c>
      <c r="D14" t="s">
        <v>65</v>
      </c>
    </row>
    <row r="15" spans="1:7" x14ac:dyDescent="0.25">
      <c r="B15">
        <v>1</v>
      </c>
      <c r="C15">
        <v>401</v>
      </c>
      <c r="D15" t="s">
        <v>38</v>
      </c>
    </row>
    <row r="16" spans="1:7" x14ac:dyDescent="0.25">
      <c r="B16">
        <v>2</v>
      </c>
      <c r="C16">
        <v>403</v>
      </c>
      <c r="D16" t="s">
        <v>47</v>
      </c>
    </row>
    <row r="17" spans="1:4" x14ac:dyDescent="0.25">
      <c r="B17">
        <v>3</v>
      </c>
      <c r="C17">
        <v>404</v>
      </c>
      <c r="D17" t="s">
        <v>50</v>
      </c>
    </row>
    <row r="18" spans="1:4" x14ac:dyDescent="0.25">
      <c r="B18">
        <v>4</v>
      </c>
      <c r="C18">
        <v>405</v>
      </c>
      <c r="D18" t="s">
        <v>52</v>
      </c>
    </row>
    <row r="19" spans="1:4" x14ac:dyDescent="0.25">
      <c r="B19">
        <v>5</v>
      </c>
      <c r="C19">
        <v>406</v>
      </c>
      <c r="D19" t="s">
        <v>54</v>
      </c>
    </row>
    <row r="20" spans="1:4" x14ac:dyDescent="0.25">
      <c r="B20">
        <v>6</v>
      </c>
      <c r="C20">
        <v>407</v>
      </c>
      <c r="D20" t="s">
        <v>56</v>
      </c>
    </row>
    <row r="21" spans="1:4" x14ac:dyDescent="0.25">
      <c r="B21">
        <v>7</v>
      </c>
      <c r="C21">
        <v>4911</v>
      </c>
      <c r="D21" t="s">
        <v>58</v>
      </c>
    </row>
    <row r="22" spans="1:4" x14ac:dyDescent="0.25">
      <c r="B22">
        <v>8</v>
      </c>
      <c r="C22">
        <v>4911</v>
      </c>
      <c r="D22" t="s">
        <v>60</v>
      </c>
    </row>
    <row r="23" spans="1:4" x14ac:dyDescent="0.25">
      <c r="B23">
        <v>9</v>
      </c>
      <c r="C23">
        <v>401</v>
      </c>
      <c r="D23" t="s">
        <v>66</v>
      </c>
    </row>
    <row r="25" spans="1:4" x14ac:dyDescent="0.25">
      <c r="A25">
        <v>1</v>
      </c>
      <c r="B25" t="s">
        <v>37</v>
      </c>
      <c r="D25" t="s">
        <v>67</v>
      </c>
    </row>
    <row r="26" spans="1:4" x14ac:dyDescent="0.25">
      <c r="A26">
        <v>2</v>
      </c>
      <c r="B26" t="s">
        <v>40</v>
      </c>
      <c r="D26" t="s">
        <v>68</v>
      </c>
    </row>
    <row r="27" spans="1:4" x14ac:dyDescent="0.25">
      <c r="A27">
        <v>3</v>
      </c>
      <c r="B27" t="s">
        <v>43</v>
      </c>
      <c r="D27" t="s">
        <v>69</v>
      </c>
    </row>
    <row r="28" spans="1:4" x14ac:dyDescent="0.25">
      <c r="A28">
        <v>4</v>
      </c>
      <c r="B28" t="s">
        <v>46</v>
      </c>
      <c r="D28" t="s">
        <v>67</v>
      </c>
    </row>
    <row r="29" spans="1:4" x14ac:dyDescent="0.25">
      <c r="A29">
        <v>5</v>
      </c>
      <c r="B29" t="s">
        <v>49</v>
      </c>
      <c r="D29" t="s">
        <v>67</v>
      </c>
    </row>
    <row r="30" spans="1:4" x14ac:dyDescent="0.25">
      <c r="A30">
        <v>6</v>
      </c>
      <c r="B30" t="s">
        <v>14</v>
      </c>
      <c r="D30" t="s">
        <v>67</v>
      </c>
    </row>
    <row r="31" spans="1:4" x14ac:dyDescent="0.25">
      <c r="A31">
        <v>7</v>
      </c>
      <c r="B31" t="s">
        <v>24</v>
      </c>
      <c r="D31" t="s">
        <v>67</v>
      </c>
    </row>
    <row r="32" spans="1:4" x14ac:dyDescent="0.25">
      <c r="A32">
        <v>8</v>
      </c>
      <c r="B32" t="s">
        <v>55</v>
      </c>
      <c r="D32" t="s">
        <v>67</v>
      </c>
    </row>
    <row r="33" spans="1:4" x14ac:dyDescent="0.25">
      <c r="A33">
        <v>9</v>
      </c>
      <c r="B33" t="s">
        <v>57</v>
      </c>
      <c r="D33" t="s">
        <v>67</v>
      </c>
    </row>
    <row r="34" spans="1:4" x14ac:dyDescent="0.25">
      <c r="A34">
        <v>10</v>
      </c>
      <c r="B34" t="s">
        <v>59</v>
      </c>
      <c r="D34" t="s">
        <v>67</v>
      </c>
    </row>
    <row r="35" spans="1:4" x14ac:dyDescent="0.25">
      <c r="A35">
        <v>11</v>
      </c>
      <c r="B35" t="s">
        <v>61</v>
      </c>
      <c r="D35" t="s">
        <v>70</v>
      </c>
    </row>
    <row r="37" spans="1:4" x14ac:dyDescent="0.25">
      <c r="A37">
        <v>1</v>
      </c>
      <c r="B37" t="s">
        <v>57</v>
      </c>
      <c r="D37" t="s">
        <v>58</v>
      </c>
    </row>
    <row r="38" spans="1:4" x14ac:dyDescent="0.25">
      <c r="A38">
        <v>2</v>
      </c>
      <c r="B38" t="s">
        <v>59</v>
      </c>
      <c r="D38" t="s">
        <v>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48f6163-8cb5-49bd-be48-72867b61307d" xsi:nil="true"/>
    <TaxCatchAll xmlns="25bc8d21-7b30-4b00-8637-09c2694dac04" xsi:nil="true"/>
    <lcf76f155ced4ddcb4097134ff3c332f xmlns="648f6163-8cb5-49bd-be48-72867b61307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275DCE5DB38D4AB8FC8921DC36330F" ma:contentTypeVersion="14" ma:contentTypeDescription="Umožňuje vytvoriť nový dokument." ma:contentTypeScope="" ma:versionID="82804b100f456418a776afa5766231e6">
  <xsd:schema xmlns:xsd="http://www.w3.org/2001/XMLSchema" xmlns:xs="http://www.w3.org/2001/XMLSchema" xmlns:p="http://schemas.microsoft.com/office/2006/metadata/properties" xmlns:ns2="648f6163-8cb5-49bd-be48-72867b61307d" xmlns:ns3="25bc8d21-7b30-4b00-8637-09c2694dac04" targetNamespace="http://schemas.microsoft.com/office/2006/metadata/properties" ma:root="true" ma:fieldsID="f2a35f66fd9308fec76b53f895ac6652" ns2:_="" ns3:_="">
    <xsd:import namespace="648f6163-8cb5-49bd-be48-72867b61307d"/>
    <xsd:import namespace="25bc8d21-7b30-4b00-8637-09c2694dac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f6163-8cb5-49bd-be48-72867b613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tav odhlásenia" ma:internalName="Stav_x0020_odhl_x00e1_senia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c8d21-7b30-4b00-8637-09c2694dac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51e1ff1-873b-4350-b181-e413db9a462d}" ma:internalName="TaxCatchAll" ma:showField="CatchAllData" ma:web="25bc8d21-7b30-4b00-8637-09c2694dac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7BA9A0-3B42-4FBA-AF82-1EC01572E873}">
  <ds:schemaRefs>
    <ds:schemaRef ds:uri="25bc8d21-7b30-4b00-8637-09c2694dac04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648f6163-8cb5-49bd-be48-72867b61307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EA0409C-D8B1-4D58-9DC4-CE83D8458D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f6163-8cb5-49bd-be48-72867b61307d"/>
    <ds:schemaRef ds:uri="25bc8d21-7b30-4b00-8637-09c2694da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D8274C-61E2-4626-A45A-9E1575CF25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INTERREG_SK-HU-PL-NEXT 2026</vt:lpstr>
      <vt:lpstr>pomocná tab.</vt:lpstr>
      <vt:lpstr>'INTERREG_SK-HU-PL-NEXT 2026'!Oblasť_tlače</vt:lpstr>
    </vt:vector>
  </TitlesOfParts>
  <Manager/>
  <Company>MIRRI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Turzová, Mária</dc:creator>
  <cp:keywords/>
  <dc:description/>
  <cp:lastModifiedBy>Morvay, Zoltán</cp:lastModifiedBy>
  <cp:revision/>
  <dcterms:created xsi:type="dcterms:W3CDTF">2025-02-05T11:56:05Z</dcterms:created>
  <dcterms:modified xsi:type="dcterms:W3CDTF">2026-02-26T14:05:11Z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0x0101008E275DCE5DB38D4AB8FC8921DC36330F</vt:lpwstr>
  </property>
  <property fmtid="{D5CDD505-2E9C-101B-9397-08002B2CF9AE}" pid="3" name="MediaServiceImageTags">
    <vt:lpwstr/>
  </property>
</Properties>
</file>