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C:\Users\morvay\Desktop\"/>
    </mc:Choice>
  </mc:AlternateContent>
  <bookViews>
    <workbookView xWindow="0" yWindow="0" windowWidth="15810" windowHeight="11790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2025'!$A$6:$L$68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<sst xmlns="http://schemas.openxmlformats.org/spreadsheetml/2006/main" count="329" uniqueCount="95">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</sst>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3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145"/>
  <sheetViews>
    <sheetView showGridLines="0" tabSelected="1" zoomScaleNormal="100" workbookViewId="0">
      <pane ySplit="6" topLeftCell="A23" activePane="bottomLeft" state="frozen"/>
      <selection pane="bottomLeft" activeCell="B6" sqref="B6"/>
    </sheetView>
  </sheetViews>
  <sheetFormatPr defaultRowHeight="15" x14ac:dyDescent="0.25"/>
  <cols>
    <col min="1" max="1" width="9.42578125" style="17" customWidth="1"/>
    <col min="2" max="2" width="17.140625" customWidth="1"/>
    <col min="3" max="3" width="44.85546875" customWidth="1"/>
    <col min="4" max="4" width="13.7109375" customWidth="1"/>
    <col min="5" max="6" width="18.28515625" customWidth="1"/>
    <col min="7" max="7" width="19.28515625" customWidth="1"/>
    <col min="8" max="8" width="13.85546875" customWidth="1"/>
    <col min="9" max="9" width="15" customWidth="1"/>
    <col min="10" max="10" width="13.140625" customWidth="1"/>
    <col min="11" max="11" width="13.5703125" customWidth="1"/>
  </cols>
  <sheetData>
    <row r="2" spans="1:12" s="2" customFormat="1" ht="33" customHeight="1" x14ac:dyDescent="0.2">
      <c r="A2" s="16"/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</row>
    <row r="3" spans="1:12" x14ac:dyDescent="0.25">
      <c r="B3" s="3"/>
      <c r="C3" s="3"/>
      <c r="D3" s="3"/>
      <c r="E3" s="3"/>
      <c r="F3" s="3"/>
      <c r="G3" s="3"/>
      <c r="H3" s="3"/>
    </row>
    <row r="4" spans="1:12" ht="18.75" customHeight="1" x14ac:dyDescent="0.25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</row>
    <row r="5" spans="1:12" ht="15.75" x14ac:dyDescent="0.25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x14ac:dyDescent="0.25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6" t="s">
        <v>10</v>
      </c>
      <c r="J6" s="35" t="s">
        <v>11</v>
      </c>
      <c r="K6" s="37" t="s">
        <v>12</v>
      </c>
    </row>
    <row r="7" spans="1:12" x14ac:dyDescent="0.25">
      <c r="A7" s="18"/>
      <c r="B7" s="46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1">
        <v>155.99</v>
      </c>
      <c r="J7" s="38">
        <v>45726</v>
      </c>
      <c r="K7" s="32" t="s">
        <v>16</v>
      </c>
    </row>
    <row r="8" spans="1:12" x14ac:dyDescent="0.25">
      <c r="A8" s="18"/>
      <c r="B8" s="46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1">
        <v>56259.06</v>
      </c>
      <c r="J8" s="30">
        <v>45730</v>
      </c>
      <c r="K8" s="33" t="s">
        <v>16</v>
      </c>
    </row>
    <row r="9" spans="1:12" x14ac:dyDescent="0.25">
      <c r="A9" s="18"/>
      <c r="B9" s="46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1">
        <v>967.55</v>
      </c>
      <c r="J9" s="30">
        <v>45734</v>
      </c>
      <c r="K9" s="32" t="s">
        <v>16</v>
      </c>
    </row>
    <row r="10" spans="1:12" x14ac:dyDescent="0.25">
      <c r="A10" s="18"/>
      <c r="B10" s="43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1">
        <v>1021.58</v>
      </c>
      <c r="J10" s="30">
        <v>45734</v>
      </c>
      <c r="K10" s="32" t="s">
        <v>16</v>
      </c>
    </row>
    <row r="11" spans="1:12" x14ac:dyDescent="0.25">
      <c r="B11" s="44">
        <v>40601100010501</v>
      </c>
      <c r="C11" s="26" t="s">
        <v>20</v>
      </c>
      <c r="D11" s="29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8" t="s">
        <v>15</v>
      </c>
      <c r="I11" s="31">
        <v>219.87</v>
      </c>
      <c r="J11" s="30">
        <v>45734</v>
      </c>
      <c r="K11" s="27" t="s">
        <v>16</v>
      </c>
    </row>
    <row r="12" spans="1:12" x14ac:dyDescent="0.25">
      <c r="B12" s="44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8" t="s">
        <v>15</v>
      </c>
      <c r="I12" s="31">
        <v>155.99</v>
      </c>
      <c r="J12" s="30">
        <v>45734</v>
      </c>
      <c r="K12" s="27" t="s">
        <v>16</v>
      </c>
    </row>
    <row r="13" spans="1:12" x14ac:dyDescent="0.25">
      <c r="B13" s="44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8" t="s">
        <v>15</v>
      </c>
      <c r="I13" s="31">
        <v>1465.58</v>
      </c>
      <c r="J13" s="30">
        <v>45734</v>
      </c>
      <c r="K13" s="27" t="s">
        <v>16</v>
      </c>
    </row>
    <row r="14" spans="1:12" x14ac:dyDescent="0.25">
      <c r="B14" s="44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8" t="s">
        <v>15</v>
      </c>
      <c r="I14" s="31">
        <v>311.99</v>
      </c>
      <c r="J14" s="30">
        <v>45735</v>
      </c>
      <c r="K14" s="27" t="s">
        <v>16</v>
      </c>
    </row>
    <row r="15" spans="1:12" x14ac:dyDescent="0.25">
      <c r="B15" s="44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8" t="s">
        <v>15</v>
      </c>
      <c r="I15" s="31">
        <v>816</v>
      </c>
      <c r="J15" s="39">
        <v>45735</v>
      </c>
      <c r="K15" s="34" t="s">
        <v>16</v>
      </c>
    </row>
    <row r="16" spans="1:12" x14ac:dyDescent="0.25">
      <c r="B16" s="44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8" t="s">
        <v>15</v>
      </c>
      <c r="I16" s="31">
        <v>1923.53</v>
      </c>
      <c r="J16" s="39">
        <v>45735</v>
      </c>
      <c r="K16" s="34" t="s">
        <v>16</v>
      </c>
    </row>
    <row r="17" spans="2:11" x14ac:dyDescent="0.25">
      <c r="B17" s="44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8" t="s">
        <v>15</v>
      </c>
      <c r="I17" s="31">
        <v>6366.57</v>
      </c>
      <c r="J17" s="39">
        <v>45735</v>
      </c>
      <c r="K17" s="34" t="s">
        <v>16</v>
      </c>
    </row>
    <row r="18" spans="2:11" x14ac:dyDescent="0.25">
      <c r="B18" s="44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8" t="s">
        <v>15</v>
      </c>
      <c r="I18" s="31">
        <v>1260</v>
      </c>
      <c r="J18" s="39">
        <v>45735</v>
      </c>
      <c r="K18" s="34" t="s">
        <v>16</v>
      </c>
    </row>
    <row r="19" spans="2:11" x14ac:dyDescent="0.25">
      <c r="B19" s="57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8" t="s">
        <v>15</v>
      </c>
      <c r="I19" s="31">
        <v>9021.0499999999993</v>
      </c>
      <c r="J19" s="39">
        <v>45735</v>
      </c>
      <c r="K19" s="34" t="s">
        <v>16</v>
      </c>
    </row>
    <row r="20" spans="2:11" x14ac:dyDescent="0.25">
      <c r="B20" s="44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8" t="s">
        <v>15</v>
      </c>
      <c r="I20" s="31">
        <v>816</v>
      </c>
      <c r="J20" s="39">
        <v>45735</v>
      </c>
      <c r="K20" s="34" t="s">
        <v>16</v>
      </c>
    </row>
    <row r="21" spans="2:11" x14ac:dyDescent="0.25">
      <c r="B21" s="44">
        <v>40603100150501</v>
      </c>
      <c r="C21" s="40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8" t="s">
        <v>15</v>
      </c>
      <c r="I21" s="31">
        <v>1260</v>
      </c>
      <c r="J21" s="39">
        <v>45735</v>
      </c>
      <c r="K21" s="34" t="s">
        <v>16</v>
      </c>
    </row>
    <row r="22" spans="2:11" x14ac:dyDescent="0.25">
      <c r="B22" s="44">
        <v>40601100090501</v>
      </c>
      <c r="C22" s="40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8" t="s">
        <v>15</v>
      </c>
      <c r="I22" s="31">
        <v>816</v>
      </c>
      <c r="J22" s="39">
        <v>45735</v>
      </c>
      <c r="K22" s="34" t="s">
        <v>16</v>
      </c>
    </row>
    <row r="23" spans="2:11" x14ac:dyDescent="0.25">
      <c r="B23" s="44">
        <v>40601100150501</v>
      </c>
      <c r="C23" s="40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8" t="s">
        <v>15</v>
      </c>
      <c r="I23" s="31">
        <v>932.5</v>
      </c>
      <c r="J23" s="39">
        <v>45735</v>
      </c>
      <c r="K23" s="34" t="s">
        <v>16</v>
      </c>
    </row>
    <row r="24" spans="2:11" x14ac:dyDescent="0.25">
      <c r="B24" s="44">
        <v>40602100180501</v>
      </c>
      <c r="C24" s="40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8" t="s">
        <v>15</v>
      </c>
      <c r="I24" s="31">
        <v>816</v>
      </c>
      <c r="J24" s="39">
        <v>45735</v>
      </c>
      <c r="K24" s="34" t="s">
        <v>16</v>
      </c>
    </row>
    <row r="25" spans="2:11" x14ac:dyDescent="0.25">
      <c r="B25" s="44">
        <v>40501200640501</v>
      </c>
      <c r="C25" s="40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8" t="s">
        <v>15</v>
      </c>
      <c r="I25" s="31">
        <v>156</v>
      </c>
      <c r="J25" s="39">
        <v>45735</v>
      </c>
      <c r="K25" s="34" t="s">
        <v>16</v>
      </c>
    </row>
    <row r="26" spans="2:11" x14ac:dyDescent="0.25">
      <c r="B26" s="44">
        <v>40603100570501</v>
      </c>
      <c r="C26" s="40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8" t="s">
        <v>15</v>
      </c>
      <c r="I26" s="31">
        <v>816</v>
      </c>
      <c r="J26" s="39">
        <v>45735</v>
      </c>
      <c r="K26" s="34" t="s">
        <v>16</v>
      </c>
    </row>
    <row r="27" spans="2:11" x14ac:dyDescent="0.25">
      <c r="B27" s="44">
        <v>40601100020501</v>
      </c>
      <c r="C27" s="40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8" t="s">
        <v>15</v>
      </c>
      <c r="I27" s="31">
        <v>932.5</v>
      </c>
      <c r="J27" s="39">
        <v>45735</v>
      </c>
      <c r="K27" s="34" t="s">
        <v>16</v>
      </c>
    </row>
    <row r="28" spans="2:11" ht="26.25" x14ac:dyDescent="0.25">
      <c r="B28" s="44">
        <v>40503100100501</v>
      </c>
      <c r="C28" s="40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8" t="s">
        <v>15</v>
      </c>
      <c r="I28" s="31">
        <v>10835.86</v>
      </c>
      <c r="J28" s="39">
        <v>45735</v>
      </c>
      <c r="K28" s="34" t="s">
        <v>16</v>
      </c>
    </row>
    <row r="29" spans="2:11" x14ac:dyDescent="0.25">
      <c r="B29" s="44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8" t="s">
        <v>15</v>
      </c>
      <c r="I29" s="41">
        <v>1632.34</v>
      </c>
      <c r="J29" s="39">
        <v>45737</v>
      </c>
      <c r="K29" s="34" t="s">
        <v>16</v>
      </c>
    </row>
    <row r="30" spans="2:11" x14ac:dyDescent="0.25">
      <c r="B30" s="45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8" t="s">
        <v>15</v>
      </c>
      <c r="I30" s="41">
        <v>156</v>
      </c>
      <c r="J30" s="39">
        <v>45737</v>
      </c>
      <c r="K30" s="34" t="s">
        <v>16</v>
      </c>
    </row>
    <row r="31" spans="2:11" x14ac:dyDescent="0.25">
      <c r="B31" s="45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8" t="s">
        <v>15</v>
      </c>
      <c r="I31" s="41">
        <v>155.99</v>
      </c>
      <c r="J31" s="39">
        <v>45737</v>
      </c>
      <c r="K31" s="34" t="s">
        <v>16</v>
      </c>
    </row>
    <row r="32" spans="2:11" x14ac:dyDescent="0.25">
      <c r="B32" s="45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8" t="s">
        <v>15</v>
      </c>
      <c r="I32" s="41">
        <v>155.99</v>
      </c>
      <c r="J32" s="39">
        <v>45735</v>
      </c>
      <c r="K32" s="34" t="s">
        <v>16</v>
      </c>
    </row>
    <row r="33" spans="2:11" x14ac:dyDescent="0.25">
      <c r="B33" s="45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8" t="s">
        <v>15</v>
      </c>
      <c r="I33" s="41">
        <v>156</v>
      </c>
      <c r="J33" s="39">
        <v>45735</v>
      </c>
      <c r="K33" s="34" t="s">
        <v>16</v>
      </c>
    </row>
    <row r="34" spans="2:11" x14ac:dyDescent="0.25">
      <c r="B34" s="45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8" t="s">
        <v>15</v>
      </c>
      <c r="I34" s="41">
        <v>155.99</v>
      </c>
      <c r="J34" s="39">
        <v>45735</v>
      </c>
      <c r="K34" s="34" t="s">
        <v>16</v>
      </c>
    </row>
    <row r="35" spans="2:11" x14ac:dyDescent="0.25">
      <c r="B35" s="45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8" t="s">
        <v>15</v>
      </c>
      <c r="I35" s="41">
        <v>444</v>
      </c>
      <c r="J35" s="39">
        <v>45735</v>
      </c>
      <c r="K35" s="34" t="s">
        <v>16</v>
      </c>
    </row>
    <row r="36" spans="2:11" x14ac:dyDescent="0.25">
      <c r="B36" s="45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8" t="s">
        <v>15</v>
      </c>
      <c r="I36" s="41">
        <v>156</v>
      </c>
      <c r="J36" s="39">
        <v>45736</v>
      </c>
      <c r="K36" s="34" t="s">
        <v>16</v>
      </c>
    </row>
    <row r="37" spans="2:11" x14ac:dyDescent="0.25">
      <c r="B37" s="45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8" t="s">
        <v>15</v>
      </c>
      <c r="I37" s="41">
        <v>21469.24</v>
      </c>
      <c r="J37" s="39">
        <v>45736</v>
      </c>
      <c r="K37" s="34" t="s">
        <v>16</v>
      </c>
    </row>
    <row r="38" spans="2:11" x14ac:dyDescent="0.25">
      <c r="B38" s="45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8" t="s">
        <v>15</v>
      </c>
      <c r="I38" s="41">
        <v>816</v>
      </c>
      <c r="J38" s="39">
        <v>45736</v>
      </c>
      <c r="K38" s="34" t="s">
        <v>16</v>
      </c>
    </row>
    <row r="39" spans="2:11" x14ac:dyDescent="0.25">
      <c r="B39" s="45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8" t="s">
        <v>15</v>
      </c>
      <c r="I39" s="41">
        <v>1511.57</v>
      </c>
      <c r="J39" s="39">
        <v>45736</v>
      </c>
      <c r="K39" s="34" t="s">
        <v>16</v>
      </c>
    </row>
    <row r="40" spans="2:11" x14ac:dyDescent="0.25">
      <c r="B40" s="45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8" t="s">
        <v>15</v>
      </c>
      <c r="I40" s="41">
        <v>226.8</v>
      </c>
      <c r="J40" s="39">
        <v>45737</v>
      </c>
      <c r="K40" s="34" t="s">
        <v>16</v>
      </c>
    </row>
    <row r="41" spans="2:11" x14ac:dyDescent="0.25">
      <c r="B41" s="45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8" t="s">
        <v>15</v>
      </c>
      <c r="I41" s="41">
        <v>100431.99</v>
      </c>
      <c r="J41" s="39">
        <v>45737</v>
      </c>
      <c r="K41" s="34" t="s">
        <v>16</v>
      </c>
    </row>
    <row r="42" spans="2:11" x14ac:dyDescent="0.25">
      <c r="B42" s="42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8" t="s">
        <v>15</v>
      </c>
      <c r="I42" s="41">
        <v>816</v>
      </c>
      <c r="J42" s="39">
        <v>45737</v>
      </c>
      <c r="K42" s="34" t="s">
        <v>16</v>
      </c>
    </row>
    <row r="43" spans="2:11" x14ac:dyDescent="0.25">
      <c r="B43" s="42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8" t="s">
        <v>15</v>
      </c>
      <c r="I43" s="41">
        <v>444</v>
      </c>
      <c r="J43" s="39">
        <v>45737</v>
      </c>
      <c r="K43" s="34" t="s">
        <v>16</v>
      </c>
    </row>
    <row r="44" spans="2:11" x14ac:dyDescent="0.25">
      <c r="B44" s="42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8" t="s">
        <v>15</v>
      </c>
      <c r="I44" s="41">
        <v>816</v>
      </c>
      <c r="J44" s="39">
        <v>45737</v>
      </c>
      <c r="K44" s="34" t="s">
        <v>16</v>
      </c>
    </row>
    <row r="45" spans="2:11" x14ac:dyDescent="0.25">
      <c r="B45" s="42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8" t="s">
        <v>15</v>
      </c>
      <c r="I45" s="41">
        <v>1335.31</v>
      </c>
      <c r="J45" s="39">
        <v>45737</v>
      </c>
      <c r="K45" s="34" t="s">
        <v>16</v>
      </c>
    </row>
    <row r="46" spans="2:11" x14ac:dyDescent="0.25">
      <c r="B46" s="42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8" t="s">
        <v>15</v>
      </c>
      <c r="I46" s="41">
        <v>3722.17</v>
      </c>
      <c r="J46" s="39">
        <v>45740</v>
      </c>
      <c r="K46" s="34" t="s">
        <v>16</v>
      </c>
    </row>
    <row r="47" spans="2:11" x14ac:dyDescent="0.25">
      <c r="B47" s="47">
        <v>40503100200501</v>
      </c>
      <c r="C47" s="26" t="s">
        <v>46</v>
      </c>
      <c r="D47" s="20" t="s">
        <v>14</v>
      </c>
      <c r="E47" s="48" t="str">
        <f>VLOOKUP(D47,'pomocná tab.'!$B$2:$E$12,3,0)</f>
        <v>Interreg VI HU-SK</v>
      </c>
      <c r="F47" s="48" t="str">
        <f>VLOOKUP(D47,'pomocná tab.'!$B$25:$H$35,3,0)</f>
        <v>MIRRI SR</v>
      </c>
      <c r="G47" s="49" t="str">
        <f>IFERROR(VLOOKUP(VALUE(MID($B47,12,1)),'pomocná tab.'!$F$2:$H$7,2,0),"")</f>
        <v>Priebežná platba</v>
      </c>
      <c r="H47" s="28" t="s">
        <v>15</v>
      </c>
      <c r="I47" s="50">
        <v>26199.63</v>
      </c>
      <c r="J47" s="51">
        <v>45742</v>
      </c>
      <c r="K47" s="34" t="s">
        <v>16</v>
      </c>
    </row>
    <row r="48" spans="2:11" x14ac:dyDescent="0.25">
      <c r="B48" s="47">
        <v>40501200810501</v>
      </c>
      <c r="C48" s="26" t="s">
        <v>39</v>
      </c>
      <c r="D48" s="20" t="s">
        <v>14</v>
      </c>
      <c r="E48" s="54" t="str">
        <f>VLOOKUP(D48,'pomocná tab.'!$B$2:$E$12,3,0)</f>
        <v>Interreg VI HU-SK</v>
      </c>
      <c r="F48" s="54" t="str">
        <f>VLOOKUP(D48,'pomocná tab.'!$B$25:$H$35,3,0)</f>
        <v>MIRRI SR</v>
      </c>
      <c r="G48" s="55" t="str">
        <f>IFERROR(VLOOKUP(VALUE(MID($B48,12,1)),'pomocná tab.'!$F$2:$H$7,2,0),"")</f>
        <v>Priebežná platba</v>
      </c>
      <c r="H48" s="28" t="s">
        <v>15</v>
      </c>
      <c r="I48" s="50">
        <v>623.96</v>
      </c>
      <c r="J48" s="53">
        <v>45744</v>
      </c>
      <c r="K48" s="52" t="s">
        <v>16</v>
      </c>
    </row>
    <row r="49" spans="2:11" x14ac:dyDescent="0.25">
      <c r="B49" s="42">
        <v>40603100150502</v>
      </c>
      <c r="C49" s="40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8" t="s">
        <v>15</v>
      </c>
      <c r="I49" s="41">
        <v>92.88</v>
      </c>
      <c r="J49" s="39">
        <v>45762</v>
      </c>
      <c r="K49" s="34" t="s">
        <v>16</v>
      </c>
    </row>
    <row r="50" spans="2:11" x14ac:dyDescent="0.25">
      <c r="B50" s="42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6" t="s">
        <v>15</v>
      </c>
      <c r="I50" s="41">
        <v>22149.77</v>
      </c>
      <c r="J50" s="51">
        <v>45764</v>
      </c>
      <c r="K50" s="52" t="s">
        <v>16</v>
      </c>
    </row>
    <row r="51" spans="2:11" x14ac:dyDescent="0.25">
      <c r="B51" s="42">
        <v>40502401400501</v>
      </c>
      <c r="C51" s="21" t="s">
        <v>51</v>
      </c>
      <c r="D51" s="20" t="s">
        <v>14</v>
      </c>
      <c r="E51" s="54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6" t="s">
        <v>15</v>
      </c>
      <c r="I51" s="58">
        <v>155.99</v>
      </c>
      <c r="J51" s="30">
        <v>45769</v>
      </c>
      <c r="K51" s="34" t="s">
        <v>16</v>
      </c>
    </row>
    <row r="52" spans="2:11" x14ac:dyDescent="0.25">
      <c r="B52" s="42">
        <v>40503100100502</v>
      </c>
      <c r="C52" s="21" t="s">
        <v>33</v>
      </c>
      <c r="D52" s="20" t="s">
        <v>14</v>
      </c>
      <c r="E52" s="54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6" t="s">
        <v>15</v>
      </c>
      <c r="I52" s="58">
        <v>3025.35</v>
      </c>
      <c r="J52" s="30">
        <v>45777</v>
      </c>
      <c r="K52" s="34" t="s">
        <v>16</v>
      </c>
    </row>
    <row r="53" spans="2:11" x14ac:dyDescent="0.25">
      <c r="B53" s="42">
        <v>40501201600501</v>
      </c>
      <c r="C53" s="21" t="s">
        <v>52</v>
      </c>
      <c r="D53" s="20" t="s">
        <v>14</v>
      </c>
      <c r="E53" s="54" t="str">
        <f>VLOOKUP(D53,'pomocná tab.'!$B$2:$E$12,3,0)</f>
        <v>Interreg VI HU-SK</v>
      </c>
      <c r="F53" s="54" t="str">
        <f>VLOOKUP(D53,'pomocná tab.'!$B$25:$H$35,3,0)</f>
        <v>MIRRI SR</v>
      </c>
      <c r="G53" s="55" t="str">
        <f>IFERROR(VLOOKUP(VALUE(MID($B53,12,1)),'pomocná tab.'!$F$2:$H$7,2,0),"")</f>
        <v>Priebežná platba</v>
      </c>
      <c r="H53" s="56" t="s">
        <v>15</v>
      </c>
      <c r="I53" s="41">
        <v>1168.99</v>
      </c>
      <c r="J53" s="30">
        <v>45777</v>
      </c>
      <c r="K53" s="34" t="s">
        <v>16</v>
      </c>
    </row>
    <row r="54" spans="2:11" x14ac:dyDescent="0.25">
      <c r="B54" s="42">
        <v>40501200070501</v>
      </c>
      <c r="C54" s="21" t="s">
        <v>53</v>
      </c>
      <c r="D54" s="20" t="s">
        <v>14</v>
      </c>
      <c r="E54" s="54" t="str">
        <f>VLOOKUP(D54,'pomocná tab.'!$B$2:$E$12,3,0)</f>
        <v>Interreg VI HU-SK</v>
      </c>
      <c r="F54" s="54" t="str">
        <f>VLOOKUP(D54,'pomocná tab.'!$B$25:$H$35,3,0)</f>
        <v>MIRRI SR</v>
      </c>
      <c r="G54" s="55" t="str">
        <f>IFERROR(VLOOKUP(VALUE(MID($B54,12,1)),'pomocná tab.'!$F$2:$H$7,2,0),"")</f>
        <v>Priebežná platba</v>
      </c>
      <c r="H54" s="56" t="s">
        <v>15</v>
      </c>
      <c r="I54" s="41">
        <v>194.04</v>
      </c>
      <c r="J54" s="30">
        <v>45782</v>
      </c>
      <c r="K54" s="34" t="s">
        <v>16</v>
      </c>
    </row>
    <row r="55" spans="2:11" x14ac:dyDescent="0.25">
      <c r="B55" s="42">
        <v>40501200330502</v>
      </c>
      <c r="C55" s="21" t="s">
        <v>50</v>
      </c>
      <c r="D55" s="20" t="s">
        <v>14</v>
      </c>
      <c r="E55" s="54" t="str">
        <f>VLOOKUP(D55,'pomocná tab.'!$B$2:$E$12,3,0)</f>
        <v>Interreg VI HU-SK</v>
      </c>
      <c r="F55" s="54" t="str">
        <f>VLOOKUP(D55,'pomocná tab.'!$B$25:$H$35,3,0)</f>
        <v>MIRRI SR</v>
      </c>
      <c r="G55" s="55" t="str">
        <f>IFERROR(VLOOKUP(VALUE(MID($B55,12,1)),'pomocná tab.'!$F$2:$H$7,2,0),"")</f>
        <v>Priebežná platba</v>
      </c>
      <c r="H55" s="56" t="s">
        <v>15</v>
      </c>
      <c r="I55" s="41">
        <v>21500.07</v>
      </c>
      <c r="J55" s="30">
        <v>45782</v>
      </c>
      <c r="K55" s="34" t="s">
        <v>16</v>
      </c>
    </row>
    <row r="56" spans="2:11" x14ac:dyDescent="0.25">
      <c r="B56" s="42">
        <v>40501200180501</v>
      </c>
      <c r="C56" s="21" t="s">
        <v>54</v>
      </c>
      <c r="D56" s="20" t="s">
        <v>14</v>
      </c>
      <c r="E56" s="54" t="str">
        <f>VLOOKUP(D56,'pomocná tab.'!$B$2:$E$12,3,0)</f>
        <v>Interreg VI HU-SK</v>
      </c>
      <c r="F56" s="54" t="str">
        <f>VLOOKUP(D56,'pomocná tab.'!$B$25:$H$35,3,0)</f>
        <v>MIRRI SR</v>
      </c>
      <c r="G56" s="55" t="str">
        <f>IFERROR(VLOOKUP(VALUE(MID($B56,12,1)),'pomocná tab.'!$F$2:$H$7,2,0),"")</f>
        <v>Priebežná platba</v>
      </c>
      <c r="H56" s="56" t="s">
        <v>15</v>
      </c>
      <c r="I56" s="41">
        <v>260</v>
      </c>
      <c r="J56" s="30">
        <v>45782</v>
      </c>
      <c r="K56" s="34" t="s">
        <v>16</v>
      </c>
    </row>
    <row r="57" spans="2:11" x14ac:dyDescent="0.25">
      <c r="B57" s="42">
        <v>40503100210502</v>
      </c>
      <c r="C57" s="21" t="s">
        <v>46</v>
      </c>
      <c r="D57" s="20" t="s">
        <v>14</v>
      </c>
      <c r="E57" s="54" t="str">
        <f>VLOOKUP(D57,'pomocná tab.'!$B$2:$E$12,3,0)</f>
        <v>Interreg VI HU-SK</v>
      </c>
      <c r="F57" s="54" t="str">
        <f>VLOOKUP(D57,'pomocná tab.'!$B$25:$H$35,3,0)</f>
        <v>MIRRI SR</v>
      </c>
      <c r="G57" s="55" t="str">
        <f>IFERROR(VLOOKUP(VALUE(MID($B57,12,1)),'pomocná tab.'!$F$2:$H$7,2,0),"")</f>
        <v>Priebežná platba</v>
      </c>
      <c r="H57" s="56" t="s">
        <v>15</v>
      </c>
      <c r="I57" s="41">
        <v>11893.5</v>
      </c>
      <c r="J57" s="30">
        <v>45782</v>
      </c>
      <c r="K57" s="34" t="s">
        <v>16</v>
      </c>
    </row>
    <row r="58" spans="2:11" x14ac:dyDescent="0.25">
      <c r="B58" s="42">
        <v>40501200120501</v>
      </c>
      <c r="C58" s="21" t="s">
        <v>55</v>
      </c>
      <c r="D58" s="20" t="s">
        <v>14</v>
      </c>
      <c r="E58" s="54" t="str">
        <f>VLOOKUP(D58,'pomocná tab.'!$B$2:$E$12,3,0)</f>
        <v>Interreg VI HU-SK</v>
      </c>
      <c r="F58" s="54" t="str">
        <f>VLOOKUP(D58,'pomocná tab.'!$B$25:$H$35,3,0)</f>
        <v>MIRRI SR</v>
      </c>
      <c r="G58" s="55" t="str">
        <f>IFERROR(VLOOKUP(VALUE(MID($B58,12,1)),'pomocná tab.'!$F$2:$H$7,2,0),"")</f>
        <v>Priebežná platba</v>
      </c>
      <c r="H58" s="56" t="s">
        <v>15</v>
      </c>
      <c r="I58" s="41">
        <v>155.99</v>
      </c>
      <c r="J58" s="30">
        <v>45782</v>
      </c>
      <c r="K58" s="34" t="s">
        <v>16</v>
      </c>
    </row>
    <row r="59" spans="2:11" x14ac:dyDescent="0.25">
      <c r="B59" s="42">
        <v>40501201660501</v>
      </c>
      <c r="C59" s="21" t="s">
        <v>56</v>
      </c>
      <c r="D59" s="20" t="s">
        <v>14</v>
      </c>
      <c r="E59" s="54" t="str">
        <f>VLOOKUP(D59,'pomocná tab.'!$B$2:$E$12,3,0)</f>
        <v>Interreg VI HU-SK</v>
      </c>
      <c r="F59" s="54" t="str">
        <f>VLOOKUP(D59,'pomocná tab.'!$B$25:$H$35,3,0)</f>
        <v>MIRRI SR</v>
      </c>
      <c r="G59" s="55" t="str">
        <f>IFERROR(VLOOKUP(VALUE(MID($B59,12,1)),'pomocná tab.'!$F$2:$H$7,2,0),"")</f>
        <v>Priebežná platba</v>
      </c>
      <c r="H59" s="56" t="s">
        <v>15</v>
      </c>
      <c r="I59" s="41">
        <v>667.1</v>
      </c>
      <c r="J59" s="30">
        <v>45784</v>
      </c>
      <c r="K59" s="34" t="s">
        <v>16</v>
      </c>
    </row>
    <row r="60" spans="2:11" x14ac:dyDescent="0.25">
      <c r="B60" s="42">
        <v>40603100210502</v>
      </c>
      <c r="C60" s="21" t="s">
        <v>48</v>
      </c>
      <c r="D60" s="20" t="s">
        <v>18</v>
      </c>
      <c r="E60" s="54" t="str">
        <f>VLOOKUP(D60,'pomocná tab.'!$B$2:$E$12,3,0)</f>
        <v>Interreg VI PL-SK</v>
      </c>
      <c r="F60" s="54" t="str">
        <f>VLOOKUP(D60,'pomocná tab.'!$B$25:$H$35,3,0)</f>
        <v>MIRRI SR</v>
      </c>
      <c r="G60" s="55" t="str">
        <f>IFERROR(VLOOKUP(VALUE(MID($B60,12,1)),'pomocná tab.'!$F$2:$H$7,2,0),"")</f>
        <v>Priebežná platba</v>
      </c>
      <c r="H60" s="56" t="s">
        <v>15</v>
      </c>
      <c r="I60" s="41">
        <v>157.74</v>
      </c>
      <c r="J60" s="30">
        <v>45796</v>
      </c>
      <c r="K60" s="34" t="s">
        <v>16</v>
      </c>
    </row>
    <row r="61" spans="2:11" x14ac:dyDescent="0.25">
      <c r="B61" s="42">
        <v>40602100200502</v>
      </c>
      <c r="C61" s="21" t="s">
        <v>17</v>
      </c>
      <c r="D61" s="20" t="s">
        <v>18</v>
      </c>
      <c r="E61" s="54" t="str">
        <f>VLOOKUP(D61,'pomocná tab.'!$B$2:$E$12,3,0)</f>
        <v>Interreg VI PL-SK</v>
      </c>
      <c r="F61" s="54" t="str">
        <f>VLOOKUP(D61,'pomocná tab.'!$B$25:$H$35,3,0)</f>
        <v>MIRRI SR</v>
      </c>
      <c r="G61" s="55" t="str">
        <f>IFERROR(VLOOKUP(VALUE(MID($B61,12,1)),'pomocná tab.'!$F$2:$H$7,2,0),"")</f>
        <v>Priebežná platba</v>
      </c>
      <c r="H61" s="56" t="s">
        <v>15</v>
      </c>
      <c r="I61" s="41">
        <v>97112.57</v>
      </c>
      <c r="J61" s="30">
        <v>45796</v>
      </c>
      <c r="K61" s="34" t="s">
        <v>16</v>
      </c>
    </row>
    <row r="62" spans="2:11" x14ac:dyDescent="0.25">
      <c r="B62" s="42">
        <v>40603100560501</v>
      </c>
      <c r="C62" s="21" t="s">
        <v>57</v>
      </c>
      <c r="D62" s="20" t="s">
        <v>18</v>
      </c>
      <c r="E62" s="54" t="str">
        <f>VLOOKUP(D62,'pomocná tab.'!$B$2:$E$12,3,0)</f>
        <v>Interreg VI PL-SK</v>
      </c>
      <c r="F62" s="54" t="str">
        <f>VLOOKUP(D62,'pomocná tab.'!$B$25:$H$35,3,0)</f>
        <v>MIRRI SR</v>
      </c>
      <c r="G62" s="55" t="str">
        <f>IFERROR(VLOOKUP(VALUE(MID($B62,12,1)),'pomocná tab.'!$F$2:$H$7,2,0),"")</f>
        <v>Priebežná platba</v>
      </c>
      <c r="H62" s="56" t="s">
        <v>15</v>
      </c>
      <c r="I62" s="41">
        <v>816</v>
      </c>
      <c r="J62" s="30">
        <v>45796</v>
      </c>
      <c r="K62" s="34" t="s">
        <v>16</v>
      </c>
    </row>
    <row r="63" spans="2:11" x14ac:dyDescent="0.25">
      <c r="B63" s="42">
        <v>40601100150502</v>
      </c>
      <c r="C63" s="21" t="s">
        <v>17</v>
      </c>
      <c r="D63" s="20" t="s">
        <v>18</v>
      </c>
      <c r="E63" s="54" t="str">
        <f>VLOOKUP(D63,'pomocná tab.'!$B$2:$E$12,3,0)</f>
        <v>Interreg VI PL-SK</v>
      </c>
      <c r="F63" s="54" t="str">
        <f>VLOOKUP(D63,'pomocná tab.'!$B$25:$H$35,3,0)</f>
        <v>MIRRI SR</v>
      </c>
      <c r="G63" s="55" t="str">
        <f>IFERROR(VLOOKUP(VALUE(MID($B63,12,1)),'pomocná tab.'!$F$2:$H$7,2,0),"")</f>
        <v>Priebežná platba</v>
      </c>
      <c r="H63" s="56" t="s">
        <v>15</v>
      </c>
      <c r="I63" s="41">
        <v>9074.84</v>
      </c>
      <c r="J63" s="30">
        <v>45796</v>
      </c>
      <c r="K63" s="34" t="s">
        <v>16</v>
      </c>
    </row>
    <row r="64" spans="2:11" x14ac:dyDescent="0.25">
      <c r="B64" s="42">
        <v>40601200020501</v>
      </c>
      <c r="C64" s="21" t="s">
        <v>58</v>
      </c>
      <c r="D64" s="20" t="s">
        <v>18</v>
      </c>
      <c r="E64" s="54" t="str">
        <f>VLOOKUP(D64,'pomocná tab.'!$B$2:$E$12,3,0)</f>
        <v>Interreg VI PL-SK</v>
      </c>
      <c r="F64" s="54" t="str">
        <f>VLOOKUP(D64,'pomocná tab.'!$B$25:$H$35,3,0)</f>
        <v>MIRRI SR</v>
      </c>
      <c r="G64" s="55" t="str">
        <f>IFERROR(VLOOKUP(VALUE(MID($B64,12,1)),'pomocná tab.'!$F$2:$H$7,2,0),"")</f>
        <v>Priebežná platba</v>
      </c>
      <c r="H64" s="56" t="s">
        <v>15</v>
      </c>
      <c r="I64" s="41">
        <v>25.2</v>
      </c>
      <c r="J64" s="30">
        <v>45799</v>
      </c>
      <c r="K64" s="34" t="s">
        <v>16</v>
      </c>
    </row>
    <row r="65" spans="2:11" x14ac:dyDescent="0.25">
      <c r="B65" s="42">
        <v>40603100570502</v>
      </c>
      <c r="C65" s="21" t="s">
        <v>32</v>
      </c>
      <c r="D65" s="20" t="s">
        <v>18</v>
      </c>
      <c r="E65" s="54" t="str">
        <f>VLOOKUP(D65,'pomocná tab.'!$B$2:$E$12,3,0)</f>
        <v>Interreg VI PL-SK</v>
      </c>
      <c r="F65" s="54" t="str">
        <f>VLOOKUP(D65,'pomocná tab.'!$B$25:$H$35,3,0)</f>
        <v>MIRRI SR</v>
      </c>
      <c r="G65" s="55" t="str">
        <f>IFERROR(VLOOKUP(VALUE(MID($B65,12,1)),'pomocná tab.'!$F$2:$H$7,2,0),"")</f>
        <v>Priebežná platba</v>
      </c>
      <c r="H65" s="56" t="s">
        <v>15</v>
      </c>
      <c r="I65" s="41">
        <v>3037.14</v>
      </c>
      <c r="J65" s="30">
        <v>45797</v>
      </c>
      <c r="K65" s="34" t="s">
        <v>16</v>
      </c>
    </row>
    <row r="66" spans="2:11" x14ac:dyDescent="0.25">
      <c r="B66" s="42">
        <v>40501200220501</v>
      </c>
      <c r="C66" s="21" t="s">
        <v>59</v>
      </c>
      <c r="D66" s="20" t="s">
        <v>14</v>
      </c>
      <c r="E66" s="54" t="str">
        <f>VLOOKUP(D66,'pomocná tab.'!$B$2:$E$12,3,0)</f>
        <v>Interreg VI HU-SK</v>
      </c>
      <c r="F66" s="54" t="str">
        <f>VLOOKUP(D66,'pomocná tab.'!$B$25:$H$35,3,0)</f>
        <v>MIRRI SR</v>
      </c>
      <c r="G66" s="55" t="str">
        <f>IFERROR(VLOOKUP(VALUE(MID($B66,12,1)),'pomocná tab.'!$F$2:$H$7,2,0),"")</f>
        <v>Priebežná platba</v>
      </c>
      <c r="H66" s="56" t="s">
        <v>15</v>
      </c>
      <c r="I66" s="41">
        <v>260</v>
      </c>
      <c r="J66" s="30">
        <v>45797</v>
      </c>
      <c r="K66" s="59" t="s">
        <v>60</v>
      </c>
    </row>
    <row r="67" spans="2:11" x14ac:dyDescent="0.25">
      <c r="B67" s="42">
        <v>40602100220502</v>
      </c>
      <c r="C67" s="21" t="s">
        <v>17</v>
      </c>
      <c r="D67" s="20" t="s">
        <v>18</v>
      </c>
      <c r="E67" s="54" t="str">
        <f>VLOOKUP(D67,'pomocná tab.'!$B$2:$E$12,3,0)</f>
        <v>Interreg VI PL-SK</v>
      </c>
      <c r="F67" s="54" t="str">
        <f>VLOOKUP(D67,'pomocná tab.'!$B$25:$H$35,3,0)</f>
        <v>MIRRI SR</v>
      </c>
      <c r="G67" s="55" t="str">
        <f>IFERROR(VLOOKUP(VALUE(MID($B67,12,1)),'pomocná tab.'!$F$2:$H$7,2,0),"")</f>
        <v>Priebežná platba</v>
      </c>
      <c r="H67" s="56" t="s">
        <v>15</v>
      </c>
      <c r="I67" s="41">
        <v>98392.33</v>
      </c>
      <c r="J67" s="30">
        <v>45799</v>
      </c>
      <c r="K67" s="34" t="s">
        <v>16</v>
      </c>
    </row>
    <row r="68" spans="2:11" x14ac:dyDescent="0.25">
      <c r="B68" s="42">
        <v>40601100250502</v>
      </c>
      <c r="C68" s="21" t="s">
        <v>25</v>
      </c>
      <c r="D68" s="20" t="s">
        <v>18</v>
      </c>
      <c r="E68" s="54" t="str">
        <f>VLOOKUP(D68,'pomocná tab.'!$B$2:$E$12,3,0)</f>
        <v>Interreg VI PL-SK</v>
      </c>
      <c r="F68" s="54" t="str">
        <f>VLOOKUP(D68,'pomocná tab.'!$B$25:$H$35,3,0)</f>
        <v>MIRRI SR</v>
      </c>
      <c r="G68" s="55" t="str">
        <f>IFERROR(VLOOKUP(VALUE(MID($B68,12,1)),'pomocná tab.'!$F$2:$H$7,2,0),"")</f>
        <v>Priebežná platba</v>
      </c>
      <c r="H68" s="56" t="s">
        <v>15</v>
      </c>
      <c r="I68" s="41">
        <v>8475.3799999999992</v>
      </c>
      <c r="J68" s="30">
        <v>45798</v>
      </c>
      <c r="K68" s="34" t="s">
        <v>16</v>
      </c>
    </row>
    <row r="140" spans="2:11" ht="15.75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2:11" ht="15.75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2:11" ht="15.75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2:11" ht="15.75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2:11" ht="15.75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2:11" ht="15.75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8" name="Rozsah1"/>
  </protectedRanges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5" x14ac:dyDescent="0.25"/>
  <sheetData>
    <row r="2" spans="1:7" x14ac:dyDescent="0.25">
      <c r="A2">
        <v>1</v>
      </c>
      <c r="B2" t="s">
        <v>61</v>
      </c>
      <c r="D2" t="s">
        <v>62</v>
      </c>
      <c r="F2">
        <v>1</v>
      </c>
      <c r="G2" t="s">
        <v>63</v>
      </c>
    </row>
    <row r="3" spans="1:7" x14ac:dyDescent="0.25">
      <c r="A3">
        <v>2</v>
      </c>
      <c r="B3" t="s">
        <v>64</v>
      </c>
      <c r="D3" t="s">
        <v>65</v>
      </c>
      <c r="F3">
        <v>2</v>
      </c>
      <c r="G3" t="s">
        <v>66</v>
      </c>
    </row>
    <row r="4" spans="1:7" x14ac:dyDescent="0.25">
      <c r="A4">
        <v>3</v>
      </c>
      <c r="B4" t="s">
        <v>67</v>
      </c>
      <c r="D4" t="s">
        <v>68</v>
      </c>
      <c r="F4">
        <v>3</v>
      </c>
      <c r="G4" t="s">
        <v>69</v>
      </c>
    </row>
    <row r="5" spans="1:7" x14ac:dyDescent="0.25">
      <c r="A5">
        <v>4</v>
      </c>
      <c r="B5" t="s">
        <v>70</v>
      </c>
      <c r="D5" t="s">
        <v>71</v>
      </c>
      <c r="F5">
        <v>4</v>
      </c>
      <c r="G5" t="s">
        <v>72</v>
      </c>
    </row>
    <row r="6" spans="1:7" x14ac:dyDescent="0.25">
      <c r="A6">
        <v>5</v>
      </c>
      <c r="B6" t="s">
        <v>73</v>
      </c>
      <c r="D6" t="s">
        <v>74</v>
      </c>
      <c r="F6">
        <v>5</v>
      </c>
      <c r="G6" t="s">
        <v>75</v>
      </c>
    </row>
    <row r="7" spans="1:7" x14ac:dyDescent="0.25">
      <c r="A7">
        <v>6</v>
      </c>
      <c r="B7" t="s">
        <v>14</v>
      </c>
      <c r="D7" t="s">
        <v>76</v>
      </c>
      <c r="F7">
        <v>7</v>
      </c>
      <c r="G7" t="s">
        <v>77</v>
      </c>
    </row>
    <row r="8" spans="1:7" x14ac:dyDescent="0.25">
      <c r="A8">
        <v>7</v>
      </c>
      <c r="B8" t="s">
        <v>18</v>
      </c>
      <c r="D8" t="s">
        <v>78</v>
      </c>
    </row>
    <row r="9" spans="1:7" x14ac:dyDescent="0.25">
      <c r="A9">
        <v>8</v>
      </c>
      <c r="B9" t="s">
        <v>79</v>
      </c>
      <c r="D9" t="s">
        <v>80</v>
      </c>
    </row>
    <row r="10" spans="1:7" x14ac:dyDescent="0.25">
      <c r="A10">
        <v>9</v>
      </c>
      <c r="B10" t="s">
        <v>81</v>
      </c>
      <c r="D10" t="s">
        <v>82</v>
      </c>
    </row>
    <row r="11" spans="1:7" x14ac:dyDescent="0.25">
      <c r="A11">
        <v>10</v>
      </c>
      <c r="B11" t="s">
        <v>83</v>
      </c>
      <c r="D11" t="s">
        <v>84</v>
      </c>
    </row>
    <row r="12" spans="1:7" x14ac:dyDescent="0.25">
      <c r="A12">
        <v>11</v>
      </c>
      <c r="B12" t="s">
        <v>85</v>
      </c>
      <c r="D12" t="s">
        <v>86</v>
      </c>
    </row>
    <row r="14" spans="1:7" x14ac:dyDescent="0.25">
      <c r="B14" t="s">
        <v>87</v>
      </c>
      <c r="C14" t="s">
        <v>88</v>
      </c>
      <c r="D14" t="s">
        <v>89</v>
      </c>
    </row>
    <row r="15" spans="1:7" x14ac:dyDescent="0.25">
      <c r="B15">
        <v>1</v>
      </c>
      <c r="C15">
        <v>401</v>
      </c>
      <c r="D15" t="s">
        <v>62</v>
      </c>
    </row>
    <row r="16" spans="1:7" x14ac:dyDescent="0.25">
      <c r="B16">
        <v>2</v>
      </c>
      <c r="C16">
        <v>403</v>
      </c>
      <c r="D16" t="s">
        <v>71</v>
      </c>
    </row>
    <row r="17" spans="1:4" x14ac:dyDescent="0.25">
      <c r="B17">
        <v>3</v>
      </c>
      <c r="C17">
        <v>404</v>
      </c>
      <c r="D17" t="s">
        <v>74</v>
      </c>
    </row>
    <row r="18" spans="1:4" x14ac:dyDescent="0.25">
      <c r="B18">
        <v>4</v>
      </c>
      <c r="C18">
        <v>405</v>
      </c>
      <c r="D18" t="s">
        <v>76</v>
      </c>
    </row>
    <row r="19" spans="1:4" x14ac:dyDescent="0.25">
      <c r="B19">
        <v>5</v>
      </c>
      <c r="C19">
        <v>406</v>
      </c>
      <c r="D19" t="s">
        <v>78</v>
      </c>
    </row>
    <row r="20" spans="1:4" x14ac:dyDescent="0.25">
      <c r="B20">
        <v>6</v>
      </c>
      <c r="C20">
        <v>407</v>
      </c>
      <c r="D20" t="s">
        <v>80</v>
      </c>
    </row>
    <row r="21" spans="1:4" x14ac:dyDescent="0.25">
      <c r="B21">
        <v>7</v>
      </c>
      <c r="C21">
        <v>4911</v>
      </c>
      <c r="D21" t="s">
        <v>82</v>
      </c>
    </row>
    <row r="22" spans="1:4" x14ac:dyDescent="0.25">
      <c r="B22">
        <v>8</v>
      </c>
      <c r="C22">
        <v>4911</v>
      </c>
      <c r="D22" t="s">
        <v>84</v>
      </c>
    </row>
    <row r="23" spans="1:4" x14ac:dyDescent="0.25">
      <c r="B23">
        <v>9</v>
      </c>
      <c r="C23">
        <v>401</v>
      </c>
      <c r="D23" t="s">
        <v>90</v>
      </c>
    </row>
    <row r="25" spans="1:4" x14ac:dyDescent="0.25">
      <c r="A25">
        <v>1</v>
      </c>
      <c r="B25" t="s">
        <v>61</v>
      </c>
      <c r="D25" t="s">
        <v>91</v>
      </c>
    </row>
    <row r="26" spans="1:4" x14ac:dyDescent="0.25">
      <c r="A26">
        <v>2</v>
      </c>
      <c r="B26" t="s">
        <v>64</v>
      </c>
      <c r="D26" t="s">
        <v>92</v>
      </c>
    </row>
    <row r="27" spans="1:4" x14ac:dyDescent="0.25">
      <c r="A27">
        <v>3</v>
      </c>
      <c r="B27" t="s">
        <v>67</v>
      </c>
      <c r="D27" t="s">
        <v>93</v>
      </c>
    </row>
    <row r="28" spans="1:4" x14ac:dyDescent="0.25">
      <c r="A28">
        <v>4</v>
      </c>
      <c r="B28" t="s">
        <v>70</v>
      </c>
      <c r="D28" t="s">
        <v>91</v>
      </c>
    </row>
    <row r="29" spans="1:4" x14ac:dyDescent="0.25">
      <c r="A29">
        <v>5</v>
      </c>
      <c r="B29" t="s">
        <v>73</v>
      </c>
      <c r="D29" t="s">
        <v>91</v>
      </c>
    </row>
    <row r="30" spans="1:4" x14ac:dyDescent="0.25">
      <c r="A30">
        <v>6</v>
      </c>
      <c r="B30" t="s">
        <v>14</v>
      </c>
      <c r="D30" t="s">
        <v>91</v>
      </c>
    </row>
    <row r="31" spans="1:4" x14ac:dyDescent="0.25">
      <c r="A31">
        <v>7</v>
      </c>
      <c r="B31" t="s">
        <v>18</v>
      </c>
      <c r="D31" t="s">
        <v>91</v>
      </c>
    </row>
    <row r="32" spans="1:4" x14ac:dyDescent="0.25">
      <c r="A32">
        <v>8</v>
      </c>
      <c r="B32" t="s">
        <v>79</v>
      </c>
      <c r="D32" t="s">
        <v>91</v>
      </c>
    </row>
    <row r="33" spans="1:4" x14ac:dyDescent="0.25">
      <c r="A33">
        <v>9</v>
      </c>
      <c r="B33" t="s">
        <v>81</v>
      </c>
      <c r="D33" t="s">
        <v>91</v>
      </c>
    </row>
    <row r="34" spans="1:4" x14ac:dyDescent="0.25">
      <c r="A34">
        <v>10</v>
      </c>
      <c r="B34" t="s">
        <v>83</v>
      </c>
      <c r="D34" t="s">
        <v>91</v>
      </c>
    </row>
    <row r="35" spans="1:4" x14ac:dyDescent="0.25">
      <c r="A35">
        <v>11</v>
      </c>
      <c r="B35" t="s">
        <v>85</v>
      </c>
      <c r="D35" t="s">
        <v>94</v>
      </c>
    </row>
    <row r="37" spans="1:4" x14ac:dyDescent="0.25">
      <c r="A37">
        <v>1</v>
      </c>
      <c r="B37" t="s">
        <v>81</v>
      </c>
      <c r="D37" t="s">
        <v>82</v>
      </c>
    </row>
    <row r="38" spans="1:4" x14ac:dyDescent="0.25">
      <c r="A38">
        <v>2</v>
      </c>
      <c r="B38" t="s">
        <v>83</v>
      </c>
      <c r="D38" t="s">
        <v>84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7BA9A0-3B42-4FBA-AF82-1EC01572E873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25bc8d21-7b30-4b00-8637-09c2694dac04"/>
    <ds:schemaRef ds:uri="http://schemas.microsoft.com/office/infopath/2007/PartnerControls"/>
    <ds:schemaRef ds:uri="http://purl.org/dc/elements/1.1/"/>
    <ds:schemaRef ds:uri="648f6163-8cb5-49bd-be48-72867b61307d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Morvay, Zoltán</cp:lastModifiedBy>
  <cp:revision/>
  <dcterms:created xsi:type="dcterms:W3CDTF">2025-02-05T11:56:05Z</dcterms:created>
  <dcterms:modified xsi:type="dcterms:W3CDTF">2025-05-23T06:54:53Z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