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to_zošit" defaultThemeVersion="124226"/>
  <workbookProtection workbookPassword="86ED" lockStructure="1"/>
  <bookViews>
    <workbookView xWindow="-15" yWindow="-15" windowWidth="15675" windowHeight="12255"/>
  </bookViews>
  <sheets>
    <sheet name="UFSŽ" sheetId="3" r:id="rId1"/>
  </sheets>
  <definedNames>
    <definedName name="_xlnm.Print_Area" localSheetId="0">UFSŽ!$A$1:$J$149</definedName>
  </definedNames>
  <calcPr calcId="162913"/>
</workbook>
</file>

<file path=xl/calcChain.xml><?xml version="1.0" encoding="utf-8"?>
<calcChain xmlns="http://schemas.openxmlformats.org/spreadsheetml/2006/main">
  <c r="F77" i="3" l="1"/>
  <c r="F90" i="3"/>
  <c r="G42" i="3" s="1"/>
  <c r="F82" i="3"/>
  <c r="G41" i="3" s="1"/>
  <c r="F87" i="3"/>
  <c r="F124" i="3"/>
  <c r="F119" i="3"/>
  <c r="F120" i="3" s="1"/>
  <c r="F110" i="3"/>
  <c r="F113" i="3"/>
  <c r="F116" i="3"/>
  <c r="F81" i="3"/>
  <c r="G40" i="3" s="1"/>
  <c r="G52" i="3"/>
  <c r="G50" i="3"/>
  <c r="G49" i="3"/>
  <c r="G51" i="3"/>
  <c r="G44" i="3"/>
  <c r="G32" i="3" l="1"/>
  <c r="G30" i="3"/>
  <c r="G31" i="3"/>
  <c r="G65" i="3"/>
  <c r="I65" i="3" s="1"/>
  <c r="G53" i="3"/>
  <c r="F83" i="3"/>
  <c r="G39" i="3"/>
  <c r="G54" i="3"/>
  <c r="G34" i="3" s="1"/>
  <c r="G55" i="3" l="1"/>
  <c r="G56" i="3" s="1"/>
  <c r="G29" i="3"/>
  <c r="G35" i="3" s="1"/>
  <c r="G36" i="3" s="1"/>
  <c r="G43" i="3"/>
  <c r="G33" i="3" s="1"/>
  <c r="G66" i="3"/>
  <c r="I66" i="3" s="1"/>
  <c r="G45" i="3" l="1"/>
  <c r="G46" i="3" s="1"/>
</calcChain>
</file>

<file path=xl/comments1.xml><?xml version="1.0" encoding="utf-8"?>
<comments xmlns="http://schemas.openxmlformats.org/spreadsheetml/2006/main">
  <authors>
    <author>Autor</author>
  </authors>
  <commentList>
    <comment ref="I8" authorId="0" shapeId="0">
      <text>
        <r>
          <rPr>
            <b/>
            <sz val="9"/>
            <color indexed="81"/>
            <rFont val="Segoe UI"/>
            <family val="2"/>
            <charset val="238"/>
          </rPr>
          <t>Inštrukcia pre žiadateľa:</t>
        </r>
        <r>
          <rPr>
            <sz val="9"/>
            <color indexed="81"/>
            <rFont val="Segoe UI"/>
            <family val="2"/>
            <charset val="238"/>
          </rPr>
          <t xml:space="preserve">
Žiadateľ uvedie účtovný rok, za ktorý vypĺňa údaje.</t>
        </r>
      </text>
    </comment>
    <comment ref="B62" authorId="0" shapeId="0">
      <text>
        <r>
          <rPr>
            <b/>
            <sz val="9"/>
            <color indexed="81"/>
            <rFont val="Segoe UI"/>
            <family val="2"/>
            <charset val="238"/>
          </rPr>
          <t>Inštrukcia pre žiadateľa:</t>
        </r>
        <r>
          <rPr>
            <sz val="9"/>
            <color indexed="81"/>
            <rFont val="Segoe UI"/>
            <family val="2"/>
            <charset val="238"/>
          </rPr>
          <t xml:space="preserve">
V prípade, že žiadateľ nedefinuje doplňujúce údaje a výpočty v rámci výzvy, potom tabuľku č. 3 vymaže. V nadväznosti na to vymaže aj taubľky č. 4b a 5b nižšie.
Číslovanie ďalších tabuliek primerane upraví.</t>
        </r>
      </text>
    </comment>
    <comment ref="M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požadovaného podielu aktív podniku k výške celkových oprávnených výdavkov žiadateľa/partnera.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N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požadovanej obrátky majetku z tržieb.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B68" authorId="0" shapeId="0">
      <text>
        <r>
          <rPr>
            <b/>
            <sz val="9"/>
            <color indexed="81"/>
            <rFont val="Segoe UI"/>
            <family val="2"/>
            <charset val="238"/>
          </rPr>
          <t>Inštrukcia pre žiadateľa:</t>
        </r>
        <r>
          <rPr>
            <sz val="9"/>
            <color indexed="81"/>
            <rFont val="Segoe UI"/>
            <family val="2"/>
            <charset val="238"/>
          </rPr>
          <t xml:space="preserve">
Žiadateľ vyplní údaje z účtovnej závierky za referenčné účtovné obdobie podľa príslušných riadkov účtovnej závierky. Príslušné riadky účtovnej závierky závisia od typu účtovného výkazu Úč POD alebo Úč MÚJ.
Žiadateľ, ktorý nie je starší ako jeden rok a nedisponuje schválenou účtovnou závierkou, uvádza nulové hodnoty.</t>
        </r>
      </text>
    </comment>
    <comment ref="B104" authorId="0" shapeId="0">
      <text>
        <r>
          <rPr>
            <b/>
            <sz val="9"/>
            <color indexed="81"/>
            <rFont val="Segoe UI"/>
            <family val="2"/>
            <charset val="238"/>
          </rPr>
          <t xml:space="preserve">Inštrukcia pre žiadateľa:
</t>
        </r>
        <r>
          <rPr>
            <sz val="9"/>
            <color indexed="81"/>
            <rFont val="Segoe UI"/>
            <family val="2"/>
            <charset val="238"/>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<sst xmlns="http://schemas.openxmlformats.org/spreadsheetml/2006/main" count="237" uniqueCount="183">
  <si>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</si>
  <si>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</si>
  <si>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</si>
  <si>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</si>
  <si>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</si>
  <si>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</si>
  <si>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</si>
  <si>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</si>
  <si>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</si>
  <si>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</si>
  <si>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</si>
  <si>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</si>
  <si>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</si>
  <si>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</si>
  <si>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</si>
  <si>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</si>
  <si>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</si>
  <si>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</si>
  <si>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</si>
  <si>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</si>
  <si>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</si>
  <si>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</si>
  <si>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</si>
  <si>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</si>
  <si>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</si>
  <si>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</si>
  <si>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</si>
  <si>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</si>
  <si>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</si>
  <si>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</si>
  <si>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</si>
  <si>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</si>
  <si>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</si>
  <si>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</si>
  <si>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</si>
  <si>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</si>
  <si>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</si>
  <si>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</si>
  <si>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</si>
  <si>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</si>
  <si>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</si>
  <si>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</si>
  <si>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</si>
  <si>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</si>
  <si>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</si>
  <si>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</si>
  <si>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</si>
  <si>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</si>
  <si>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</si>
  <si>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</si>
  <si>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</si>
  <si>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</si>
  <si>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</si>
  <si>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</si>
  <si>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</si>
  <si>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</si>
  <si>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</si>
  <si>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</si>
  <si>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</si>
  <si>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</si>
  <si>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</si>
  <si>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</si>
  <si>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</si>
  <si>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</si>
  <si>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</si>
  <si>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</si>
  <si>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</si>
  <si>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</si>
  <si>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</si>
  <si>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</si>
  <si>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</si>
  <si>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</si>
  <si>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</si>
  <si>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</si>
  <si>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</si>
  <si>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</si>
  <si>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</si>
  <si>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</si>
  <si>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</si>
  <si>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</si>
  <si>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</si>
  <si>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</si>
  <si>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</si>
  <si>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</si>
  <si>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</si>
  <si>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</si>
  <si>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</si>
  <si>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</si>
  <si>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</si>
  <si>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</si>
  <si>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</si>
  <si>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</si>
  <si>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</si>
  <si>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</si>
  <si>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</si>
  <si>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</si>
  <si>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</si>
  <si>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</si>
  <si>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</si>
  <si>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</si>
  <si>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</si>
  <si>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</si>
  <si>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</si>
  <si>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</si>
  <si>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</si>
  <si>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</si>
  <si>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</si>
  <si>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</si>
  <si>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</si>
  <si>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</si>
  <si>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</si>
  <si>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</si>
  <si>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</si>
  <si>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</si>
  <si>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</si>
  <si>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</si>
  <si>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</si>
  <si>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</si>
  <si>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</si>
  <si>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</si>
  <si>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</si>
  <si>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</si>
  <si>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</si>
  <si>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</si>
  <si>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</si>
  <si>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</si>
  <si>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</si>
  <si>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</si>
  <si>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</si>
  <si>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</si>
  <si>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</si>
  <si>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</si>
  <si>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</si>
  <si>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</si>
  <si>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</si>
  <si>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</si>
  <si>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</si>
  <si>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</si>
  <si>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</si>
  <si>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</si>
  <si>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</si>
  <si>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</si>
  <si>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</si>
  <si>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</si>
  <si>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</si>
  <si>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</si>
  <si>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</si>
  <si>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</si>
  <si>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</si>
  <si>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</si>
  <si>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</si>
  <si>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</si>
  <si>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</si>
  <si>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</si>
  <si>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</si>
  <si>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</si>
  <si>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</si>
  <si>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</si>
  <si>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</si>
  <si>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</si>
  <si>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</si>
  <si>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</si>
  <si>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</si>
  <si>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</si>
  <si>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</si>
  <si>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</si>
  <si>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</si>
  <si>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</si>
  <si>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</si>
  <si>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</si>
  <si>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</si>
  <si>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</si>
  <si>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</si>
  <si>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</si>
  <si>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</si>
  <si>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</si>
  <si>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</si>
  <si>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</si>
  <si>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</si>
  <si>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r>
      <rPr>
        <b/>
        <sz val="9"/>
        <color rgb="FF0070C0"/>
        <rFont val="Arial"/>
        <family val="2"/>
        <charset val="238"/>
      </rP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</si>
  <si>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V..................................     dňa...................................</t>
  </si>
  <si>
    <t>Podpis a pečiatka štatutárneho orgánu žiadateľa</t>
  </si>
  <si>
    <r>
      <t xml:space="preserve">Pozn.: 
</t>
    </r>
    <r>
      <rPr>
        <i/>
        <sz val="9"/>
        <color rgb="FF0070C0"/>
        <rFont val="Arial"/>
        <family val="2"/>
        <charset val="238"/>
      </rPr>
      <t>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</si>
</sst>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_ ;\-#,##0.00\ "/>
  </numFmts>
  <fonts count="35"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sz val="9"/>
      <color indexed="81"/>
      <name val="Segoe UI"/>
      <family val="2"/>
      <charset val="238"/>
    </font>
    <font>
      <b/>
      <sz val="9"/>
      <color indexed="81"/>
      <name val="Segoe UI"/>
      <family val="2"/>
      <charset val="238"/>
    </font>
    <font>
      <b/>
      <sz val="16"/>
      <name val="Arial"/>
      <family val="2"/>
      <charset val="238"/>
    </font>
    <font>
      <sz val="9"/>
      <name val="Calibri"/>
      <family val="2"/>
      <charset val="238"/>
      <scheme val="minor"/>
    </font>
    <font>
      <b/>
      <sz val="9"/>
      <color rgb="FF0070C0"/>
      <name val="Arial"/>
      <family val="2"/>
      <charset val="238"/>
    </font>
    <font>
      <i/>
      <sz val="9"/>
      <color rgb="FF0070C0"/>
      <name val="Arial"/>
      <family val="2"/>
      <charset val="238"/>
    </font>
    <font>
      <sz val="9"/>
      <color rgb="FF0070C0"/>
      <name val="Arial"/>
      <family val="2"/>
      <charset val="238"/>
    </font>
    <font>
      <sz val="9"/>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4">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top style="thin">
        <color auto="1"/>
      </top>
      <bottom/>
      <diagonal/>
    </border>
  </borders>
  <cellStyleXfs count="5">
    <xf numFmtId="0" fontId="0" fillId="0" borderId="0"/>
    <xf numFmtId="0" fontId="1" fillId="0" borderId="0"/>
    <xf numFmtId="0" fontId="13" fillId="0" borderId="0"/>
    <xf numFmtId="164" fontId="20" fillId="0" borderId="0" applyFont="0" applyFill="0" applyBorder="0" applyAlignment="0" applyProtection="0"/>
    <xf numFmtId="0" fontId="13" fillId="0" borderId="0"/>
  </cellStyleXfs>
  <cellXfs count="271">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5"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5" fontId="5" fillId="5" borderId="11" xfId="1" applyNumberFormat="1" applyFont="1" applyFill="1" applyBorder="1" applyAlignment="1" applyProtection="1">
      <alignment horizontal="center"/>
      <protection hidden="1"/>
    </xf>
    <xf numFmtId="165" fontId="5" fillId="5" borderId="2" xfId="1" applyNumberFormat="1" applyFont="1" applyFill="1" applyBorder="1" applyAlignment="1" applyProtection="1">
      <alignment horizontal="center"/>
      <protection hidden="1"/>
    </xf>
    <xf numFmtId="165"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6"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5"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0" borderId="50" xfId="1" applyNumberFormat="1" applyFont="1" applyFill="1" applyBorder="1" applyAlignment="1" applyProtection="1">
      <alignment horizontal="right"/>
      <protection locked="0"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4" fontId="8" fillId="0" borderId="46" xfId="1" applyNumberFormat="1" applyFont="1" applyFill="1" applyBorder="1" applyAlignment="1" applyProtection="1">
      <alignment horizontal="right" wrapText="1"/>
      <protection locked="0" hidden="1"/>
    </xf>
    <xf numFmtId="4" fontId="8" fillId="0" borderId="44" xfId="1" applyNumberFormat="1" applyFont="1" applyFill="1" applyBorder="1" applyAlignment="1" applyProtection="1">
      <alignment horizontal="right" wrapText="1"/>
      <protection locked="0" hidden="1"/>
    </xf>
    <xf numFmtId="0" fontId="14" fillId="0" borderId="0" xfId="0" applyFont="1" applyFill="1" applyBorder="1" applyAlignment="1" applyProtection="1">
      <alignment horizontal="center"/>
      <protection hidden="1"/>
    </xf>
    <xf numFmtId="0" fontId="29" fillId="6" borderId="1" xfId="1" applyFont="1" applyFill="1" applyBorder="1" applyAlignment="1" applyProtection="1">
      <alignment vertical="center" wrapText="1"/>
      <protection locked="0"/>
    </xf>
    <xf numFmtId="0" fontId="29"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30" fillId="6" borderId="62" xfId="4" applyFont="1" applyFill="1" applyBorder="1" applyAlignment="1" applyProtection="1">
      <alignment wrapText="1"/>
      <protection hidden="1"/>
    </xf>
    <xf numFmtId="0" fontId="29" fillId="6" borderId="62" xfId="1" applyFont="1" applyFill="1" applyBorder="1" applyAlignment="1" applyProtection="1">
      <alignment vertical="center" wrapText="1"/>
      <protection hidden="1"/>
    </xf>
    <xf numFmtId="0" fontId="34" fillId="0" borderId="0" xfId="0" applyFont="1" applyProtection="1">
      <protection locked="0"/>
    </xf>
    <xf numFmtId="0" fontId="34" fillId="0" borderId="0" xfId="0" applyFont="1" applyBorder="1" applyProtection="1">
      <protection locked="0"/>
    </xf>
    <xf numFmtId="0" fontId="34" fillId="0" borderId="0" xfId="0" applyFont="1" applyBorder="1" applyAlignment="1" applyProtection="1">
      <protection locked="0"/>
    </xf>
    <xf numFmtId="0" fontId="34" fillId="0" borderId="63" xfId="0" applyFont="1" applyBorder="1" applyAlignment="1" applyProtection="1">
      <alignment horizontal="center"/>
      <protection locked="0"/>
    </xf>
    <xf numFmtId="0" fontId="31" fillId="0" borderId="0" xfId="0" applyFont="1" applyBorder="1" applyAlignment="1" applyProtection="1">
      <alignment horizontal="left" vertical="top" wrapText="1"/>
      <protection locked="0"/>
    </xf>
    <xf numFmtId="0" fontId="33" fillId="0" borderId="0" xfId="0" applyFont="1" applyBorder="1" applyAlignment="1" applyProtection="1">
      <alignment horizontal="left" vertical="top" wrapText="1"/>
      <protection locked="0"/>
    </xf>
    <xf numFmtId="0" fontId="34" fillId="0" borderId="0" xfId="0" applyFont="1" applyBorder="1" applyAlignment="1" applyProtection="1">
      <alignment horizontal="center"/>
      <protection locked="0"/>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9" fillId="6" borderId="18" xfId="1" applyFont="1" applyFill="1" applyBorder="1" applyAlignment="1" applyProtection="1">
      <alignment horizontal="center" vertical="center" wrapText="1"/>
      <protection hidden="1"/>
    </xf>
    <xf numFmtId="0" fontId="29" fillId="6" borderId="22" xfId="1" applyFont="1" applyFill="1" applyBorder="1" applyAlignment="1" applyProtection="1">
      <alignment horizontal="center" vertical="center" wrapText="1"/>
      <protection hidden="1"/>
    </xf>
    <xf numFmtId="0" fontId="29" fillId="6" borderId="1" xfId="1" applyFont="1" applyFill="1" applyBorder="1" applyAlignment="1" applyProtection="1">
      <alignment horizontal="center" vertical="center" wrapText="1"/>
      <protection hidden="1"/>
    </xf>
    <xf numFmtId="0" fontId="30" fillId="6" borderId="51" xfId="4" applyFont="1" applyFill="1" applyBorder="1" applyAlignment="1" applyProtection="1">
      <alignment horizontal="left" wrapText="1"/>
      <protection hidden="1"/>
    </xf>
    <xf numFmtId="0" fontId="30" fillId="6" borderId="53" xfId="4" applyFont="1" applyFill="1" applyBorder="1" applyAlignment="1" applyProtection="1">
      <alignment horizontal="left" wrapText="1"/>
      <protection hidden="1"/>
    </xf>
    <xf numFmtId="0" fontId="30" fillId="6" borderId="0" xfId="4" applyFont="1" applyFill="1" applyBorder="1" applyAlignment="1" applyProtection="1">
      <alignment horizontal="left" wrapText="1"/>
      <protection hidden="1"/>
    </xf>
    <xf numFmtId="0" fontId="30" fillId="6" borderId="62" xfId="4" applyFont="1" applyFill="1" applyBorder="1" applyAlignment="1" applyProtection="1">
      <alignment horizontal="left" wrapText="1"/>
      <protection hidden="1"/>
    </xf>
    <xf numFmtId="0" fontId="30" fillId="6" borderId="41" xfId="4" applyFont="1" applyFill="1" applyBorder="1" applyAlignment="1" applyProtection="1">
      <alignment horizontal="left" wrapText="1"/>
      <protection hidden="1"/>
    </xf>
    <xf numFmtId="0" fontId="30" fillId="6" borderId="42" xfId="4" applyFont="1" applyFill="1" applyBorder="1" applyAlignment="1" applyProtection="1">
      <alignment horizontal="left" wrapText="1"/>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5" fillId="4" borderId="10" xfId="1" applyFont="1" applyFill="1" applyBorder="1" applyAlignment="1" applyProtection="1">
      <alignment horizontal="left" wrapText="1"/>
      <protection hidden="1"/>
    </xf>
    <xf numFmtId="0" fontId="5" fillId="4" borderId="31" xfId="1" applyFont="1" applyFill="1" applyBorder="1" applyAlignment="1" applyProtection="1">
      <alignment horizontal="left"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5" fillId="4" borderId="20"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3" xfId="1" applyFont="1" applyFill="1" applyBorder="1" applyAlignment="1" applyProtection="1">
      <alignment horizontal="left" wrapText="1"/>
      <protection hidden="1"/>
    </xf>
    <xf numFmtId="0" fontId="5" fillId="4" borderId="9"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5" fillId="4" borderId="24" xfId="1" applyFont="1" applyFill="1" applyBorder="1" applyAlignment="1" applyProtection="1">
      <alignment horizontal="left" wrapText="1"/>
      <protection hidden="1"/>
    </xf>
    <xf numFmtId="165" fontId="6" fillId="4" borderId="23" xfId="1" applyNumberFormat="1" applyFont="1" applyFill="1" applyBorder="1" applyAlignment="1" applyProtection="1">
      <alignment horizontal="center" vertical="center"/>
      <protection hidden="1"/>
    </xf>
    <xf numFmtId="165" fontId="6" fillId="4" borderId="16" xfId="1" applyNumberFormat="1" applyFont="1" applyFill="1" applyBorder="1" applyAlignment="1" applyProtection="1">
      <alignment horizontal="center" vertical="center"/>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5" fillId="4" borderId="37" xfId="1" applyFont="1" applyFill="1" applyBorder="1" applyAlignment="1" applyProtection="1">
      <alignment horizontal="left" wrapText="1"/>
      <protection hidden="1"/>
    </xf>
    <xf numFmtId="0" fontId="12" fillId="6" borderId="41" xfId="0" applyFont="1" applyFill="1" applyBorder="1" applyAlignment="1" applyProtection="1">
      <alignment horizontal="left"/>
      <protection hidden="1"/>
    </xf>
    <xf numFmtId="0" fontId="5" fillId="4" borderId="21"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5" fontId="8" fillId="4" borderId="2" xfId="1" applyNumberFormat="1" applyFont="1" applyFill="1" applyBorder="1" applyAlignment="1" applyProtection="1">
      <alignment horizontal="center" vertical="center"/>
      <protection hidden="1"/>
    </xf>
    <xf numFmtId="0" fontId="5" fillId="4" borderId="6" xfId="1" applyFont="1" applyFill="1" applyBorder="1" applyAlignment="1" applyProtection="1">
      <alignment horizontal="left" wrapText="1"/>
      <protection hidden="1"/>
    </xf>
    <xf numFmtId="165"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5" fontId="6" fillId="4" borderId="32" xfId="1" applyNumberFormat="1" applyFont="1" applyFill="1" applyBorder="1" applyAlignment="1" applyProtection="1">
      <alignment horizontal="center" vertical="center"/>
      <protection hidden="1"/>
    </xf>
    <xf numFmtId="165" fontId="6" fillId="4" borderId="28" xfId="1" applyNumberFormat="1" applyFont="1" applyFill="1" applyBorder="1" applyAlignment="1" applyProtection="1">
      <alignment horizontal="center" vertical="center"/>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1" xfId="1" applyFont="1" applyFill="1" applyBorder="1" applyAlignment="1" applyProtection="1">
      <alignment horizontal="left"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5" fillId="4" borderId="34" xfId="1" applyFont="1" applyFill="1" applyBorder="1" applyAlignment="1" applyProtection="1">
      <alignment horizontal="left"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5" fontId="8" fillId="4" borderId="11" xfId="1" applyNumberFormat="1" applyFont="1" applyFill="1" applyBorder="1" applyAlignment="1" applyProtection="1">
      <alignment horizontal="center" vertical="center"/>
      <protection hidden="1"/>
    </xf>
    <xf numFmtId="165" fontId="8" fillId="4" borderId="12" xfId="1" applyNumberFormat="1" applyFont="1" applyFill="1" applyBorder="1" applyAlignment="1" applyProtection="1">
      <alignment horizontal="center" vertical="center"/>
      <protection hidden="1"/>
    </xf>
    <xf numFmtId="165"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5" fontId="8" fillId="4" borderId="3" xfId="1" applyNumberFormat="1" applyFont="1" applyFill="1" applyBorder="1" applyAlignment="1" applyProtection="1">
      <alignment horizontal="center" vertical="center" shrinkToFit="1"/>
      <protection hidden="1"/>
    </xf>
    <xf numFmtId="165"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165" fontId="6" fillId="4" borderId="30" xfId="1" applyNumberFormat="1" applyFont="1" applyFill="1" applyBorder="1" applyAlignment="1" applyProtection="1">
      <alignment horizontal="center" vertical="center"/>
      <protection hidden="1"/>
    </xf>
    <xf numFmtId="165" fontId="6" fillId="4" borderId="13" xfId="1" applyNumberFormat="1" applyFont="1" applyFill="1" applyBorder="1" applyAlignment="1" applyProtection="1">
      <alignment horizontal="center" vertical="center"/>
      <protection hidden="1"/>
    </xf>
    <xf numFmtId="0" fontId="5" fillId="4" borderId="33" xfId="1" applyFont="1" applyFill="1" applyBorder="1" applyAlignment="1" applyProtection="1">
      <alignment horizontal="left" wrapText="1"/>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20"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447675</xdr:colOff>
      <xdr:row>5</xdr:row>
      <xdr:rowOff>9525</xdr:rowOff>
    </xdr:to>
    <xdr:pic>
      <xdr:nvPicPr>
        <xdr:cNvPr id="3" name="Obrázok 2" descr="C:\Users\hronec\Desktop\Logá a grafika\Europsky fond regionalneho rozvoja\EU-EFRR-VERTICAL-COLOR.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819150" cy="762000"/>
        </a:xfrm>
        <a:prstGeom prst="rect">
          <a:avLst/>
        </a:prstGeom>
        <a:noFill/>
        <a:ln>
          <a:noFill/>
        </a:ln>
      </xdr:spPr>
    </xdr:pic>
    <xdr:clientData/>
  </xdr:twoCellAnchor>
  <xdr:twoCellAnchor>
    <xdr:from>
      <xdr:col>4</xdr:col>
      <xdr:colOff>306918</xdr:colOff>
      <xdr:row>0</xdr:row>
      <xdr:rowOff>123246</xdr:rowOff>
    </xdr:from>
    <xdr:to>
      <xdr:col>5</xdr:col>
      <xdr:colOff>104037</xdr:colOff>
      <xdr:row>4</xdr:row>
      <xdr:rowOff>21165</xdr:rowOff>
    </xdr:to>
    <xdr:pic>
      <xdr:nvPicPr>
        <xdr:cNvPr id="6" name="Obrázok 5" descr="logo IROP 2014-2020_verzia 0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91418" y="123246"/>
          <a:ext cx="622619" cy="5329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167641</xdr:colOff>
      <xdr:row>0</xdr:row>
      <xdr:rowOff>83820</xdr:rowOff>
    </xdr:from>
    <xdr:to>
      <xdr:col>9</xdr:col>
      <xdr:colOff>266701</xdr:colOff>
      <xdr:row>3</xdr:row>
      <xdr:rowOff>160020</xdr:rowOff>
    </xdr:to>
    <xdr:pic>
      <xdr:nvPicPr>
        <xdr:cNvPr id="5" name="Obrázok 4"/>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60721" y="83820"/>
          <a:ext cx="1912620" cy="57912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AF148"/>
  <sheetViews>
    <sheetView showGridLines="0" tabSelected="1" view="pageBreakPreview" zoomScaleNormal="100" zoomScaleSheetLayoutView="100" workbookViewId="0">
      <selection activeCell="S9" sqref="S9"/>
    </sheetView>
  </sheetViews>
  <sheetFormatPr defaultColWidth="9.140625" defaultRowHeight="12.75" x14ac:dyDescent="0.2"/>
  <cols>
    <col min="1" max="1" width="6.4257812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6.28515625" style="3" customWidth="1"/>
    <col min="11" max="11" width="14.42578125" style="3" hidden="1" customWidth="1"/>
    <col min="12" max="12" width="39" style="3" hidden="1" customWidth="1"/>
    <col min="13" max="13" width="24.140625" style="3" hidden="1" customWidth="1"/>
    <col min="14" max="14" width="10.85546875" style="3" hidden="1" customWidth="1"/>
    <col min="15" max="15" width="6.28515625" style="3" hidden="1" customWidth="1"/>
    <col min="16" max="18" width="9.140625" style="3" customWidth="1"/>
    <col min="19" max="16384" width="9.140625" style="3"/>
  </cols>
  <sheetData>
    <row r="1" spans="1:11" s="58" customFormat="1" x14ac:dyDescent="0.2">
      <c r="A1" s="57"/>
    </row>
    <row r="2" spans="1:11" s="58" customFormat="1" x14ac:dyDescent="0.2"/>
    <row r="3" spans="1:11" s="58" customFormat="1" x14ac:dyDescent="0.2"/>
    <row r="4" spans="1:11" s="58" customFormat="1" x14ac:dyDescent="0.2"/>
    <row r="5" spans="1:11" x14ac:dyDescent="0.2">
      <c r="A5" s="47"/>
    </row>
    <row r="6" spans="1:11" ht="23.25" x14ac:dyDescent="0.35">
      <c r="A6" s="122" t="s">
        <v>129</v>
      </c>
      <c r="B6" s="122"/>
      <c r="C6" s="122"/>
      <c r="D6" s="122"/>
      <c r="E6" s="122"/>
      <c r="F6" s="122"/>
      <c r="G6" s="122"/>
      <c r="H6" s="122"/>
      <c r="I6" s="122"/>
      <c r="J6" s="109"/>
      <c r="K6" s="45"/>
    </row>
    <row r="7" spans="1:11" ht="15" customHeight="1" thickBot="1" x14ac:dyDescent="0.4">
      <c r="A7" s="106"/>
      <c r="B7" s="106"/>
      <c r="C7" s="106"/>
      <c r="D7" s="106"/>
      <c r="E7" s="106"/>
      <c r="F7" s="106"/>
      <c r="G7" s="106"/>
      <c r="H7" s="106"/>
      <c r="I7" s="106"/>
      <c r="J7" s="106"/>
      <c r="K7" s="45"/>
    </row>
    <row r="8" spans="1:11" ht="22.5" customHeight="1" thickBot="1" x14ac:dyDescent="0.4">
      <c r="A8" s="112"/>
      <c r="B8" s="123" t="s">
        <v>134</v>
      </c>
      <c r="C8" s="124"/>
      <c r="D8" s="124"/>
      <c r="E8" s="124"/>
      <c r="F8" s="124"/>
      <c r="G8" s="124"/>
      <c r="H8" s="125"/>
      <c r="I8" s="107"/>
      <c r="J8" s="106"/>
      <c r="K8" s="45"/>
    </row>
    <row r="9" spans="1:11" ht="12.75" customHeight="1" thickBot="1" x14ac:dyDescent="0.4">
      <c r="A9" s="108"/>
      <c r="B9" s="108"/>
      <c r="C9" s="108"/>
      <c r="D9" s="108"/>
      <c r="E9" s="106"/>
      <c r="F9" s="106"/>
      <c r="G9" s="106"/>
      <c r="H9" s="106"/>
      <c r="I9" s="106"/>
      <c r="J9" s="106"/>
      <c r="K9" s="45"/>
    </row>
    <row r="10" spans="1:11" ht="12.75" customHeight="1" x14ac:dyDescent="0.35">
      <c r="A10" s="111"/>
      <c r="B10" s="126" t="s">
        <v>135</v>
      </c>
      <c r="C10" s="126"/>
      <c r="D10" s="126"/>
      <c r="E10" s="126"/>
      <c r="F10" s="126"/>
      <c r="G10" s="126"/>
      <c r="H10" s="126"/>
      <c r="I10" s="127"/>
      <c r="J10" s="106"/>
      <c r="K10" s="45"/>
    </row>
    <row r="11" spans="1:11" ht="12.75" customHeight="1" x14ac:dyDescent="0.35">
      <c r="A11" s="111"/>
      <c r="B11" s="128"/>
      <c r="C11" s="128"/>
      <c r="D11" s="128"/>
      <c r="E11" s="128"/>
      <c r="F11" s="128"/>
      <c r="G11" s="128"/>
      <c r="H11" s="128"/>
      <c r="I11" s="129"/>
      <c r="J11" s="106"/>
      <c r="K11" s="45"/>
    </row>
    <row r="12" spans="1:11" ht="12.75" customHeight="1" x14ac:dyDescent="0.35">
      <c r="A12" s="111"/>
      <c r="B12" s="128"/>
      <c r="C12" s="128"/>
      <c r="D12" s="128"/>
      <c r="E12" s="128"/>
      <c r="F12" s="128"/>
      <c r="G12" s="128"/>
      <c r="H12" s="128"/>
      <c r="I12" s="129"/>
      <c r="J12" s="106"/>
      <c r="K12" s="45"/>
    </row>
    <row r="13" spans="1:11" ht="12.75" customHeight="1" x14ac:dyDescent="0.35">
      <c r="A13" s="111"/>
      <c r="B13" s="128"/>
      <c r="C13" s="128"/>
      <c r="D13" s="128"/>
      <c r="E13" s="128"/>
      <c r="F13" s="128"/>
      <c r="G13" s="128"/>
      <c r="H13" s="128"/>
      <c r="I13" s="129"/>
      <c r="J13" s="106"/>
      <c r="K13" s="45"/>
    </row>
    <row r="14" spans="1:11" ht="12.75" customHeight="1" x14ac:dyDescent="0.35">
      <c r="A14" s="111"/>
      <c r="B14" s="128"/>
      <c r="C14" s="128"/>
      <c r="D14" s="128"/>
      <c r="E14" s="128"/>
      <c r="F14" s="128"/>
      <c r="G14" s="128"/>
      <c r="H14" s="128"/>
      <c r="I14" s="129"/>
      <c r="J14" s="106"/>
      <c r="K14" s="45"/>
    </row>
    <row r="15" spans="1:11" ht="12.75" customHeight="1" x14ac:dyDescent="0.35">
      <c r="A15" s="111"/>
      <c r="B15" s="128"/>
      <c r="C15" s="128"/>
      <c r="D15" s="128"/>
      <c r="E15" s="128"/>
      <c r="F15" s="128"/>
      <c r="G15" s="128"/>
      <c r="H15" s="128"/>
      <c r="I15" s="129"/>
      <c r="J15" s="106"/>
      <c r="K15" s="45"/>
    </row>
    <row r="16" spans="1:11" ht="12.75" customHeight="1" x14ac:dyDescent="0.35">
      <c r="A16" s="111"/>
      <c r="B16" s="128"/>
      <c r="C16" s="128"/>
      <c r="D16" s="128"/>
      <c r="E16" s="128"/>
      <c r="F16" s="128"/>
      <c r="G16" s="128"/>
      <c r="H16" s="128"/>
      <c r="I16" s="129"/>
      <c r="J16" s="106"/>
      <c r="K16" s="45"/>
    </row>
    <row r="17" spans="1:12" ht="12.75" customHeight="1" x14ac:dyDescent="0.35">
      <c r="A17" s="111"/>
      <c r="B17" s="128"/>
      <c r="C17" s="128"/>
      <c r="D17" s="128"/>
      <c r="E17" s="128"/>
      <c r="F17" s="128"/>
      <c r="G17" s="128"/>
      <c r="H17" s="128"/>
      <c r="I17" s="129"/>
      <c r="J17" s="106"/>
      <c r="K17" s="45"/>
    </row>
    <row r="18" spans="1:12" ht="12.75" customHeight="1" x14ac:dyDescent="0.35">
      <c r="A18" s="111"/>
      <c r="B18" s="128"/>
      <c r="C18" s="128"/>
      <c r="D18" s="128"/>
      <c r="E18" s="128"/>
      <c r="F18" s="128"/>
      <c r="G18" s="128"/>
      <c r="H18" s="128"/>
      <c r="I18" s="129"/>
      <c r="J18" s="106"/>
      <c r="K18" s="45"/>
    </row>
    <row r="19" spans="1:12" ht="12.75" customHeight="1" x14ac:dyDescent="0.35">
      <c r="A19" s="111"/>
      <c r="B19" s="128"/>
      <c r="C19" s="128"/>
      <c r="D19" s="128"/>
      <c r="E19" s="128"/>
      <c r="F19" s="128"/>
      <c r="G19" s="128"/>
      <c r="H19" s="128"/>
      <c r="I19" s="129"/>
      <c r="J19" s="106"/>
      <c r="K19" s="45"/>
    </row>
    <row r="20" spans="1:12" ht="12.75" customHeight="1" thickBot="1" x14ac:dyDescent="0.4">
      <c r="A20" s="111"/>
      <c r="B20" s="130"/>
      <c r="C20" s="130"/>
      <c r="D20" s="130"/>
      <c r="E20" s="130"/>
      <c r="F20" s="130"/>
      <c r="G20" s="130"/>
      <c r="H20" s="130"/>
      <c r="I20" s="131"/>
      <c r="J20" s="106"/>
      <c r="K20" s="45"/>
    </row>
    <row r="21" spans="1:12" ht="12.75" customHeight="1" x14ac:dyDescent="0.35">
      <c r="A21" s="106"/>
      <c r="B21" s="106"/>
      <c r="C21" s="106"/>
      <c r="D21" s="106"/>
      <c r="E21" s="106"/>
      <c r="F21" s="106"/>
      <c r="G21" s="106"/>
      <c r="H21" s="106"/>
      <c r="I21" s="106"/>
      <c r="J21" s="106"/>
      <c r="K21" s="45"/>
    </row>
    <row r="22" spans="1:12" ht="12" customHeight="1" x14ac:dyDescent="0.2">
      <c r="A22" s="46"/>
      <c r="B22" s="48" t="s">
        <v>101</v>
      </c>
      <c r="C22" s="48"/>
      <c r="D22" s="48"/>
      <c r="E22" s="48"/>
      <c r="F22" s="48"/>
      <c r="G22" s="48"/>
      <c r="H22" s="48"/>
      <c r="I22" s="48"/>
      <c r="J22" s="48"/>
    </row>
    <row r="23" spans="1:12" x14ac:dyDescent="0.2">
      <c r="A23" s="2"/>
      <c r="B23" s="53"/>
      <c r="C23" s="21" t="s">
        <v>130</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234" t="s">
        <v>5</v>
      </c>
      <c r="C28" s="235"/>
      <c r="D28" s="235"/>
      <c r="E28" s="236" t="s">
        <v>2</v>
      </c>
      <c r="F28" s="237"/>
      <c r="G28" s="59" t="s">
        <v>112</v>
      </c>
      <c r="H28" s="2"/>
    </row>
    <row r="29" spans="1:12" ht="19.5" customHeight="1" x14ac:dyDescent="0.2">
      <c r="A29" s="2"/>
      <c r="B29" s="160" t="s">
        <v>127</v>
      </c>
      <c r="C29" s="161"/>
      <c r="D29" s="161"/>
      <c r="E29" s="238" t="s">
        <v>65</v>
      </c>
      <c r="F29" s="239"/>
      <c r="G29" s="60">
        <f t="shared" ref="G29:G34" si="0">G39+G49</f>
        <v>0</v>
      </c>
      <c r="H29" s="2"/>
    </row>
    <row r="30" spans="1:12" ht="20.25" customHeight="1" x14ac:dyDescent="0.2">
      <c r="A30" s="2"/>
      <c r="B30" s="156" t="s">
        <v>110</v>
      </c>
      <c r="C30" s="175"/>
      <c r="D30" s="175"/>
      <c r="E30" s="176" t="s">
        <v>66</v>
      </c>
      <c r="F30" s="240"/>
      <c r="G30" s="60">
        <f t="shared" si="0"/>
        <v>0</v>
      </c>
      <c r="H30" s="2"/>
    </row>
    <row r="31" spans="1:12" ht="11.25" customHeight="1" x14ac:dyDescent="0.2">
      <c r="A31" s="2"/>
      <c r="B31" s="156" t="s">
        <v>19</v>
      </c>
      <c r="C31" s="175"/>
      <c r="D31" s="175"/>
      <c r="E31" s="176" t="s">
        <v>67</v>
      </c>
      <c r="F31" s="240"/>
      <c r="G31" s="60">
        <f t="shared" si="0"/>
        <v>0</v>
      </c>
      <c r="H31" s="2"/>
    </row>
    <row r="32" spans="1:12" ht="22.5" customHeight="1" x14ac:dyDescent="0.2">
      <c r="A32" s="2"/>
      <c r="B32" s="156" t="s">
        <v>83</v>
      </c>
      <c r="C32" s="175"/>
      <c r="D32" s="175"/>
      <c r="E32" s="176" t="s">
        <v>68</v>
      </c>
      <c r="F32" s="240"/>
      <c r="G32" s="60">
        <f t="shared" si="0"/>
        <v>0</v>
      </c>
      <c r="H32" s="2"/>
    </row>
    <row r="33" spans="1:12" ht="13.5" customHeight="1" x14ac:dyDescent="0.2">
      <c r="A33" s="2"/>
      <c r="B33" s="156" t="s">
        <v>22</v>
      </c>
      <c r="C33" s="175"/>
      <c r="D33" s="175"/>
      <c r="E33" s="176" t="s">
        <v>69</v>
      </c>
      <c r="F33" s="240"/>
      <c r="G33" s="60">
        <f t="shared" si="0"/>
        <v>0</v>
      </c>
      <c r="H33" s="2"/>
    </row>
    <row r="34" spans="1:12" ht="21.75" customHeight="1" thickBot="1" x14ac:dyDescent="0.25">
      <c r="A34" s="2"/>
      <c r="B34" s="241" t="s">
        <v>128</v>
      </c>
      <c r="C34" s="171"/>
      <c r="D34" s="171"/>
      <c r="E34" s="242" t="s">
        <v>70</v>
      </c>
      <c r="F34" s="243"/>
      <c r="G34" s="60">
        <f t="shared" si="0"/>
        <v>0</v>
      </c>
      <c r="H34" s="2"/>
    </row>
    <row r="35" spans="1:12" ht="12.75" customHeight="1" x14ac:dyDescent="0.2">
      <c r="A35" s="2"/>
      <c r="B35" s="244" t="s">
        <v>53</v>
      </c>
      <c r="C35" s="245"/>
      <c r="D35" s="245"/>
      <c r="E35" s="246" t="s">
        <v>111</v>
      </c>
      <c r="F35" s="247"/>
      <c r="G35" s="61" t="str">
        <f>IF($I$8=0,"vyplňte údaj v I8",1.5*G29+0.08*G30+10*G31+5*G32+0.3*G33+0.1*G34)</f>
        <v>vyplňte údaj v I8</v>
      </c>
      <c r="H35" s="2"/>
    </row>
    <row r="36" spans="1:12" ht="13.5" customHeight="1" thickBot="1" x14ac:dyDescent="0.25">
      <c r="A36" s="2"/>
      <c r="B36" s="248" t="s">
        <v>98</v>
      </c>
      <c r="C36" s="249"/>
      <c r="D36" s="249"/>
      <c r="E36" s="249"/>
      <c r="F36" s="250"/>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229" t="s">
        <v>5</v>
      </c>
      <c r="C38" s="230"/>
      <c r="D38" s="231"/>
      <c r="E38" s="232" t="s">
        <v>2</v>
      </c>
      <c r="F38" s="233"/>
      <c r="G38" s="26" t="s">
        <v>112</v>
      </c>
      <c r="H38" s="2"/>
    </row>
    <row r="39" spans="1:12" ht="18.75" hidden="1" customHeight="1" x14ac:dyDescent="0.2">
      <c r="A39" s="2"/>
      <c r="B39" s="146" t="s">
        <v>6</v>
      </c>
      <c r="C39" s="253"/>
      <c r="D39" s="147"/>
      <c r="E39" s="251" t="s">
        <v>7</v>
      </c>
      <c r="F39" s="252"/>
      <c r="G39" s="12">
        <f>IF(F81=0,0,F77/F81)</f>
        <v>0</v>
      </c>
      <c r="H39" s="2"/>
    </row>
    <row r="40" spans="1:12" ht="20.25" hidden="1" customHeight="1" x14ac:dyDescent="0.2">
      <c r="A40" s="2"/>
      <c r="B40" s="142" t="s">
        <v>9</v>
      </c>
      <c r="C40" s="166"/>
      <c r="D40" s="143"/>
      <c r="E40" s="167" t="s">
        <v>10</v>
      </c>
      <c r="F40" s="168"/>
      <c r="G40" s="13">
        <f>IF(F81=0,0,F82/F81)</f>
        <v>0</v>
      </c>
      <c r="H40" s="2"/>
    </row>
    <row r="41" spans="1:12" ht="11.25" hidden="1" customHeight="1" x14ac:dyDescent="0.2">
      <c r="A41" s="2"/>
      <c r="B41" s="142" t="s">
        <v>19</v>
      </c>
      <c r="C41" s="166"/>
      <c r="D41" s="143"/>
      <c r="E41" s="167" t="s">
        <v>20</v>
      </c>
      <c r="F41" s="168"/>
      <c r="G41" s="13">
        <f>IF(F82=0,0,F86/F82)</f>
        <v>0</v>
      </c>
      <c r="H41" s="2"/>
    </row>
    <row r="42" spans="1:12" ht="13.5" hidden="1" thickBot="1" x14ac:dyDescent="0.25">
      <c r="A42" s="2"/>
      <c r="B42" s="142" t="s">
        <v>83</v>
      </c>
      <c r="C42" s="166"/>
      <c r="D42" s="143"/>
      <c r="E42" s="167" t="s">
        <v>21</v>
      </c>
      <c r="F42" s="168"/>
      <c r="G42" s="13">
        <f>IF(F90=0,0,F86/F90)</f>
        <v>0</v>
      </c>
      <c r="H42" s="2"/>
    </row>
    <row r="43" spans="1:12" ht="13.5" hidden="1" customHeight="1" x14ac:dyDescent="0.2">
      <c r="A43" s="2"/>
      <c r="B43" s="142" t="s">
        <v>22</v>
      </c>
      <c r="C43" s="166"/>
      <c r="D43" s="143"/>
      <c r="E43" s="167" t="s">
        <v>23</v>
      </c>
      <c r="F43" s="168"/>
      <c r="G43" s="13">
        <f>IF(F83=0,0,F75/F83)</f>
        <v>0</v>
      </c>
      <c r="H43" s="2"/>
    </row>
    <row r="44" spans="1:12" ht="21.75" hidden="1" customHeight="1" thickBot="1" x14ac:dyDescent="0.25">
      <c r="A44" s="2"/>
      <c r="B44" s="173" t="s">
        <v>84</v>
      </c>
      <c r="C44" s="192"/>
      <c r="D44" s="174"/>
      <c r="E44" s="193" t="s">
        <v>24</v>
      </c>
      <c r="F44" s="194"/>
      <c r="G44" s="14">
        <f>IF(F82=0,0,F90/F82)</f>
        <v>0</v>
      </c>
      <c r="H44" s="2"/>
    </row>
    <row r="45" spans="1:12" ht="12.75" hidden="1" customHeight="1" thickBot="1" x14ac:dyDescent="0.25">
      <c r="A45" s="2"/>
      <c r="B45" s="182" t="s">
        <v>53</v>
      </c>
      <c r="C45" s="183"/>
      <c r="D45" s="184"/>
      <c r="E45" s="185" t="s">
        <v>119</v>
      </c>
      <c r="F45" s="186"/>
      <c r="G45" s="6">
        <f>1.5*G39+0.08*G40+10*G41+5*G42+0.3*G43+0.1*G44</f>
        <v>0</v>
      </c>
      <c r="H45" s="2"/>
    </row>
    <row r="46" spans="1:12" ht="13.5" hidden="1" customHeight="1" thickBot="1" x14ac:dyDescent="0.25">
      <c r="A46" s="2"/>
      <c r="B46" s="187" t="s">
        <v>4</v>
      </c>
      <c r="C46" s="188"/>
      <c r="D46" s="188"/>
      <c r="E46" s="188"/>
      <c r="F46" s="189"/>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229" t="s">
        <v>5</v>
      </c>
      <c r="C48" s="230"/>
      <c r="D48" s="231"/>
      <c r="E48" s="232" t="s">
        <v>2</v>
      </c>
      <c r="F48" s="233"/>
      <c r="G48" s="26" t="s">
        <v>112</v>
      </c>
      <c r="H48" s="2"/>
    </row>
    <row r="49" spans="1:14" ht="21.75" hidden="1" customHeight="1" x14ac:dyDescent="0.2">
      <c r="A49" s="2"/>
      <c r="B49" s="146" t="s">
        <v>6</v>
      </c>
      <c r="C49" s="253"/>
      <c r="D49" s="147"/>
      <c r="E49" s="251" t="s">
        <v>7</v>
      </c>
      <c r="F49" s="252"/>
      <c r="G49" s="12">
        <f>IF(F118=0,0,F116/F118)</f>
        <v>0</v>
      </c>
      <c r="H49" s="2"/>
    </row>
    <row r="50" spans="1:14" ht="21.75" hidden="1" customHeight="1" x14ac:dyDescent="0.2">
      <c r="A50" s="2"/>
      <c r="B50" s="142" t="s">
        <v>9</v>
      </c>
      <c r="C50" s="166"/>
      <c r="D50" s="143"/>
      <c r="E50" s="167" t="s">
        <v>10</v>
      </c>
      <c r="F50" s="168"/>
      <c r="G50" s="13">
        <f>IF(F118=0,0,F119/F118)</f>
        <v>0</v>
      </c>
      <c r="H50" s="2"/>
    </row>
    <row r="51" spans="1:14" ht="12.75" hidden="1" customHeight="1" x14ac:dyDescent="0.2">
      <c r="A51" s="2"/>
      <c r="B51" s="142" t="s">
        <v>19</v>
      </c>
      <c r="C51" s="166"/>
      <c r="D51" s="143"/>
      <c r="E51" s="167" t="s">
        <v>20</v>
      </c>
      <c r="F51" s="168"/>
      <c r="G51" s="13">
        <f>IF(F119=0,0,F123/F119)</f>
        <v>0</v>
      </c>
      <c r="H51" s="2"/>
    </row>
    <row r="52" spans="1:14" ht="13.5" hidden="1" thickBot="1" x14ac:dyDescent="0.25">
      <c r="A52" s="2"/>
      <c r="B52" s="142" t="s">
        <v>83</v>
      </c>
      <c r="C52" s="166"/>
      <c r="D52" s="143"/>
      <c r="E52" s="167" t="s">
        <v>21</v>
      </c>
      <c r="F52" s="168"/>
      <c r="G52" s="13">
        <f>IF(F125=0,0,F123/F125)</f>
        <v>0</v>
      </c>
      <c r="H52" s="2"/>
    </row>
    <row r="53" spans="1:14" ht="13.5" hidden="1" thickBot="1" x14ac:dyDescent="0.25">
      <c r="A53" s="2"/>
      <c r="B53" s="142" t="s">
        <v>22</v>
      </c>
      <c r="C53" s="166"/>
      <c r="D53" s="143"/>
      <c r="E53" s="167" t="s">
        <v>23</v>
      </c>
      <c r="F53" s="168"/>
      <c r="G53" s="13">
        <f>IF(F120=0,0,F124/F120)</f>
        <v>0</v>
      </c>
      <c r="H53" s="2"/>
    </row>
    <row r="54" spans="1:14" ht="24.75" hidden="1" customHeight="1" thickBot="1" x14ac:dyDescent="0.25">
      <c r="A54" s="2"/>
      <c r="B54" s="173" t="s">
        <v>84</v>
      </c>
      <c r="C54" s="192"/>
      <c r="D54" s="174"/>
      <c r="E54" s="193" t="s">
        <v>24</v>
      </c>
      <c r="F54" s="194"/>
      <c r="G54" s="13">
        <f>IF(F119=0,0,F125/F119)</f>
        <v>0</v>
      </c>
      <c r="H54" s="2"/>
    </row>
    <row r="55" spans="1:14" ht="13.5" hidden="1" thickBot="1" x14ac:dyDescent="0.25">
      <c r="A55" s="2"/>
      <c r="B55" s="182" t="s">
        <v>53</v>
      </c>
      <c r="C55" s="183"/>
      <c r="D55" s="184"/>
      <c r="E55" s="185" t="s">
        <v>119</v>
      </c>
      <c r="F55" s="186"/>
      <c r="G55" s="6">
        <f>1.5*G49+0.08*G50+10*G51+5*G52+0.3*G53+0.1*G54</f>
        <v>0</v>
      </c>
      <c r="H55" s="2"/>
    </row>
    <row r="56" spans="1:14" ht="13.5" hidden="1" thickBot="1" x14ac:dyDescent="0.25">
      <c r="A56" s="2"/>
      <c r="B56" s="187" t="s">
        <v>4</v>
      </c>
      <c r="C56" s="188"/>
      <c r="D56" s="188"/>
      <c r="E56" s="188"/>
      <c r="F56" s="189"/>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120" t="s">
        <v>136</v>
      </c>
      <c r="N62" s="121"/>
    </row>
    <row r="63" spans="1:14" ht="15.75" customHeight="1" thickBot="1" x14ac:dyDescent="0.25">
      <c r="A63" s="2"/>
      <c r="B63" s="201" t="s">
        <v>92</v>
      </c>
      <c r="C63" s="202"/>
      <c r="D63" s="202"/>
      <c r="E63" s="202"/>
      <c r="F63" s="202"/>
      <c r="G63" s="202"/>
      <c r="H63" s="203"/>
      <c r="I63" s="134" t="s">
        <v>126</v>
      </c>
      <c r="J63" s="2"/>
      <c r="M63" s="132" t="s">
        <v>123</v>
      </c>
      <c r="N63" s="133"/>
    </row>
    <row r="64" spans="1:14" ht="22.5" customHeight="1" thickBot="1" x14ac:dyDescent="0.25">
      <c r="A64" s="2"/>
      <c r="B64" s="158" t="s">
        <v>133</v>
      </c>
      <c r="C64" s="227"/>
      <c r="D64" s="227"/>
      <c r="E64" s="228" t="s">
        <v>106</v>
      </c>
      <c r="F64" s="228"/>
      <c r="G64" s="199"/>
      <c r="H64" s="200"/>
      <c r="I64" s="135"/>
      <c r="J64" s="2"/>
      <c r="M64" s="99" t="s">
        <v>124</v>
      </c>
      <c r="N64" s="96" t="s">
        <v>125</v>
      </c>
    </row>
    <row r="65" spans="1:14" ht="22.5" customHeight="1" thickBot="1" x14ac:dyDescent="0.25">
      <c r="A65" s="2"/>
      <c r="B65" s="156" t="s">
        <v>132</v>
      </c>
      <c r="C65" s="175"/>
      <c r="D65" s="175"/>
      <c r="E65" s="176" t="s">
        <v>120</v>
      </c>
      <c r="F65" s="176"/>
      <c r="G65" s="223">
        <f>IF(F82=0,0,F82/G64)+IF(F120=0,0,F120/G64)</f>
        <v>0</v>
      </c>
      <c r="H65" s="224"/>
      <c r="I65" s="101" t="str">
        <f>IF(G65&lt;M65,"nie","áno")</f>
        <v>nie</v>
      </c>
      <c r="J65" s="2"/>
      <c r="M65" s="100">
        <v>0.62</v>
      </c>
      <c r="N65" s="97">
        <v>0.2</v>
      </c>
    </row>
    <row r="66" spans="1:14" ht="22.5" customHeight="1" thickBot="1" x14ac:dyDescent="0.25">
      <c r="A66" s="2"/>
      <c r="B66" s="136" t="s">
        <v>121</v>
      </c>
      <c r="C66" s="177"/>
      <c r="D66" s="177"/>
      <c r="E66" s="178" t="s">
        <v>122</v>
      </c>
      <c r="F66" s="178"/>
      <c r="G66" s="225">
        <f>IF(F83=0,0,SUM(E96:E98)/F83+SUM(I96:I97)/F83)+IF(F120=0,0,SUM(E131:E132)/F120)</f>
        <v>0</v>
      </c>
      <c r="H66" s="226"/>
      <c r="I66" s="102" t="str">
        <f>IF(G66&lt;N65,"nie","áno")</f>
        <v>nie</v>
      </c>
      <c r="J66" s="2"/>
    </row>
    <row r="67" spans="1:14" ht="22.5" customHeight="1" x14ac:dyDescent="0.2">
      <c r="A67" s="2"/>
      <c r="G67" s="98"/>
      <c r="H67" s="98"/>
      <c r="I67" s="2"/>
      <c r="J67" s="2"/>
    </row>
    <row r="68" spans="1:14" x14ac:dyDescent="0.2">
      <c r="A68" s="2"/>
      <c r="B68" s="2" t="s">
        <v>96</v>
      </c>
      <c r="C68" s="2"/>
      <c r="D68" s="2"/>
      <c r="E68" s="2"/>
      <c r="F68" s="2"/>
      <c r="G68" s="2"/>
      <c r="H68" s="2"/>
      <c r="I68" s="2"/>
      <c r="J68" s="2"/>
    </row>
    <row r="69" spans="1:14" ht="13.5" thickBot="1" x14ac:dyDescent="0.25">
      <c r="A69" s="2"/>
      <c r="B69" s="19" t="s">
        <v>118</v>
      </c>
      <c r="C69" s="19"/>
      <c r="D69" s="19"/>
      <c r="E69" s="19"/>
      <c r="F69" s="19"/>
      <c r="G69" s="19"/>
      <c r="H69" s="19"/>
      <c r="I69" s="19"/>
      <c r="J69" s="2"/>
    </row>
    <row r="70" spans="1:14" ht="15.75" customHeight="1" x14ac:dyDescent="0.2">
      <c r="A70" s="2"/>
      <c r="B70" s="208" t="s">
        <v>3</v>
      </c>
      <c r="C70" s="206" t="s">
        <v>79</v>
      </c>
      <c r="D70" s="163"/>
      <c r="E70" s="210" t="s">
        <v>137</v>
      </c>
      <c r="F70" s="138" t="s">
        <v>113</v>
      </c>
      <c r="G70" s="2"/>
    </row>
    <row r="71" spans="1:14" ht="15.75" customHeight="1" thickBot="1" x14ac:dyDescent="0.25">
      <c r="A71" s="2"/>
      <c r="B71" s="209"/>
      <c r="C71" s="207"/>
      <c r="D71" s="165"/>
      <c r="E71" s="211"/>
      <c r="F71" s="139"/>
      <c r="G71" s="2"/>
    </row>
    <row r="72" spans="1:14" ht="18" x14ac:dyDescent="0.2">
      <c r="A72" s="2"/>
      <c r="B72" s="254" t="s">
        <v>48</v>
      </c>
      <c r="C72" s="144" t="s">
        <v>46</v>
      </c>
      <c r="D72" s="145"/>
      <c r="E72" s="63" t="s">
        <v>138</v>
      </c>
      <c r="F72" s="67"/>
      <c r="G72" s="2"/>
    </row>
    <row r="73" spans="1:14" ht="18" x14ac:dyDescent="0.2">
      <c r="A73" s="2"/>
      <c r="B73" s="262"/>
      <c r="C73" s="140" t="s">
        <v>94</v>
      </c>
      <c r="D73" s="141"/>
      <c r="E73" s="63" t="s">
        <v>139</v>
      </c>
      <c r="F73" s="68"/>
      <c r="G73" s="2"/>
    </row>
    <row r="74" spans="1:14" ht="18" x14ac:dyDescent="0.2">
      <c r="A74" s="2"/>
      <c r="B74" s="255"/>
      <c r="C74" s="140" t="s">
        <v>51</v>
      </c>
      <c r="D74" s="141"/>
      <c r="E74" s="64" t="s">
        <v>140</v>
      </c>
      <c r="F74" s="69"/>
      <c r="G74" s="2"/>
    </row>
    <row r="75" spans="1:14" ht="18" x14ac:dyDescent="0.2">
      <c r="A75" s="2"/>
      <c r="B75" s="255"/>
      <c r="C75" s="140" t="s">
        <v>12</v>
      </c>
      <c r="D75" s="141"/>
      <c r="E75" s="64" t="s">
        <v>141</v>
      </c>
      <c r="F75" s="69"/>
      <c r="G75" s="2"/>
    </row>
    <row r="76" spans="1:14" ht="18.75" thickBot="1" x14ac:dyDescent="0.25">
      <c r="A76" s="2"/>
      <c r="B76" s="255"/>
      <c r="C76" s="190" t="s">
        <v>52</v>
      </c>
      <c r="D76" s="191"/>
      <c r="E76" s="65" t="s">
        <v>142</v>
      </c>
      <c r="F76" s="104"/>
      <c r="G76" s="2"/>
    </row>
    <row r="77" spans="1:14" ht="13.5" customHeight="1" thickBot="1" x14ac:dyDescent="0.25">
      <c r="A77" s="2"/>
      <c r="B77" s="257"/>
      <c r="C77" s="197" t="s">
        <v>13</v>
      </c>
      <c r="D77" s="198"/>
      <c r="E77" s="198"/>
      <c r="F77" s="87">
        <f>(F72+F73+F74+F75-F76)</f>
        <v>0</v>
      </c>
      <c r="G77" s="2"/>
    </row>
    <row r="78" spans="1:14" ht="18" x14ac:dyDescent="0.2">
      <c r="A78" s="2"/>
      <c r="B78" s="27" t="s">
        <v>1</v>
      </c>
      <c r="C78" s="144" t="s">
        <v>60</v>
      </c>
      <c r="D78" s="145"/>
      <c r="E78" s="63" t="s">
        <v>143</v>
      </c>
      <c r="F78" s="72"/>
      <c r="G78" s="2"/>
    </row>
    <row r="79" spans="1:14" ht="18" x14ac:dyDescent="0.2">
      <c r="A79" s="2"/>
      <c r="B79" s="27" t="s">
        <v>77</v>
      </c>
      <c r="C79" s="140" t="s">
        <v>26</v>
      </c>
      <c r="D79" s="141"/>
      <c r="E79" s="64" t="s">
        <v>144</v>
      </c>
      <c r="F79" s="69"/>
      <c r="G79" s="2"/>
    </row>
    <row r="80" spans="1:14" ht="18.75" thickBot="1" x14ac:dyDescent="0.25">
      <c r="A80" s="2"/>
      <c r="B80" s="27" t="s">
        <v>76</v>
      </c>
      <c r="C80" s="190" t="s">
        <v>75</v>
      </c>
      <c r="D80" s="191"/>
      <c r="E80" s="65" t="s">
        <v>145</v>
      </c>
      <c r="F80" s="70"/>
      <c r="G80" s="2"/>
    </row>
    <row r="81" spans="1:32" ht="13.5" thickBot="1" x14ac:dyDescent="0.25">
      <c r="A81" s="2"/>
      <c r="B81" s="27" t="s">
        <v>0</v>
      </c>
      <c r="C81" s="197" t="s">
        <v>78</v>
      </c>
      <c r="D81" s="198"/>
      <c r="E81" s="198"/>
      <c r="F81" s="71">
        <f>F79+F80</f>
        <v>0</v>
      </c>
      <c r="G81" s="2"/>
    </row>
    <row r="82" spans="1:32" ht="18" x14ac:dyDescent="0.2">
      <c r="A82" s="2"/>
      <c r="B82" s="27" t="s">
        <v>16</v>
      </c>
      <c r="C82" s="144" t="s">
        <v>59</v>
      </c>
      <c r="D82" s="145"/>
      <c r="E82" s="63" t="s">
        <v>146</v>
      </c>
      <c r="F82" s="73">
        <f>F78+F79+F80</f>
        <v>0</v>
      </c>
      <c r="G82" s="2"/>
    </row>
    <row r="83" spans="1:32" ht="18" x14ac:dyDescent="0.2">
      <c r="A83" s="2"/>
      <c r="B83" s="27" t="s">
        <v>18</v>
      </c>
      <c r="C83" s="140" t="s">
        <v>58</v>
      </c>
      <c r="D83" s="141"/>
      <c r="E83" s="64" t="s">
        <v>147</v>
      </c>
      <c r="F83" s="74">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102</v>
      </c>
      <c r="C84" s="140" t="s">
        <v>103</v>
      </c>
      <c r="D84" s="141"/>
      <c r="E84" s="64" t="s">
        <v>148</v>
      </c>
      <c r="F84" s="69"/>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104</v>
      </c>
      <c r="C85" s="140" t="s">
        <v>105</v>
      </c>
      <c r="D85" s="141"/>
      <c r="E85" s="64" t="s">
        <v>149</v>
      </c>
      <c r="F85" s="69"/>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 x14ac:dyDescent="0.2">
      <c r="A86" s="2"/>
      <c r="B86" s="27" t="s">
        <v>14</v>
      </c>
      <c r="C86" s="140" t="s">
        <v>15</v>
      </c>
      <c r="D86" s="141"/>
      <c r="E86" s="64" t="s">
        <v>150</v>
      </c>
      <c r="F86" s="69"/>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75" thickBot="1" x14ac:dyDescent="0.25">
      <c r="A87" s="2"/>
      <c r="B87" s="30" t="s">
        <v>11</v>
      </c>
      <c r="C87" s="190" t="s">
        <v>12</v>
      </c>
      <c r="D87" s="191"/>
      <c r="E87" s="65" t="s">
        <v>141</v>
      </c>
      <c r="F87" s="75">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
      <c r="A88" s="2"/>
      <c r="B88" s="212" t="s">
        <v>49</v>
      </c>
      <c r="C88" s="144" t="s">
        <v>81</v>
      </c>
      <c r="D88" s="145"/>
      <c r="E88" s="66" t="s">
        <v>151</v>
      </c>
      <c r="F88" s="76"/>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8.75" thickBot="1" x14ac:dyDescent="0.25">
      <c r="A89" s="2"/>
      <c r="B89" s="213"/>
      <c r="C89" s="140" t="s">
        <v>82</v>
      </c>
      <c r="D89" s="141"/>
      <c r="E89" s="64" t="s">
        <v>152</v>
      </c>
      <c r="F89" s="77"/>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5" thickBot="1" x14ac:dyDescent="0.25">
      <c r="A90" s="2"/>
      <c r="B90" s="214"/>
      <c r="C90" s="197" t="s">
        <v>80</v>
      </c>
      <c r="D90" s="198"/>
      <c r="E90" s="198"/>
      <c r="F90" s="71">
        <f>SUM(F88:F89)</f>
        <v>0</v>
      </c>
      <c r="G90" s="3"/>
      <c r="H90" s="3"/>
      <c r="I90" s="3"/>
    </row>
    <row r="91" spans="1:32" s="40" customFormat="1" x14ac:dyDescent="0.2">
      <c r="A91" s="21"/>
      <c r="B91" s="39"/>
      <c r="C91" s="36"/>
      <c r="D91" s="36"/>
      <c r="E91" s="36"/>
      <c r="F91" s="36"/>
      <c r="G91" s="3"/>
      <c r="H91" s="3"/>
      <c r="I91" s="3"/>
      <c r="J91" s="21"/>
    </row>
    <row r="92" spans="1:32" s="5" customFormat="1" x14ac:dyDescent="0.2">
      <c r="A92" s="2"/>
      <c r="B92" s="2" t="s">
        <v>97</v>
      </c>
      <c r="C92" s="41"/>
      <c r="D92" s="41"/>
      <c r="E92" s="41"/>
      <c r="F92" s="41"/>
      <c r="G92" s="42"/>
      <c r="H92" s="42"/>
      <c r="I92" s="42"/>
      <c r="J92" s="2"/>
    </row>
    <row r="93" spans="1:32" s="5" customFormat="1" ht="13.5" thickBot="1" x14ac:dyDescent="0.25">
      <c r="A93" s="2"/>
      <c r="B93" s="38" t="s">
        <v>116</v>
      </c>
      <c r="C93" s="38"/>
      <c r="D93" s="38"/>
      <c r="E93" s="38"/>
      <c r="F93" s="38"/>
      <c r="G93" s="38"/>
      <c r="H93" s="38"/>
      <c r="I93" s="38"/>
      <c r="J93" s="2"/>
    </row>
    <row r="94" spans="1:32" s="5" customFormat="1" ht="12.75" customHeight="1" x14ac:dyDescent="0.2">
      <c r="A94" s="2"/>
      <c r="B94" s="267" t="s">
        <v>85</v>
      </c>
      <c r="C94" s="268"/>
      <c r="D94" s="180" t="s">
        <v>114</v>
      </c>
      <c r="E94" s="138" t="s">
        <v>113</v>
      </c>
      <c r="F94" s="263" t="s">
        <v>86</v>
      </c>
      <c r="G94" s="264"/>
      <c r="H94" s="204" t="s">
        <v>115</v>
      </c>
      <c r="I94" s="138" t="s">
        <v>113</v>
      </c>
      <c r="J94" s="2"/>
    </row>
    <row r="95" spans="1:32" s="5" customFormat="1" ht="13.5" customHeight="1" thickBot="1" x14ac:dyDescent="0.25">
      <c r="A95" s="2"/>
      <c r="B95" s="269"/>
      <c r="C95" s="270"/>
      <c r="D95" s="181"/>
      <c r="E95" s="139"/>
      <c r="F95" s="265"/>
      <c r="G95" s="266"/>
      <c r="H95" s="205"/>
      <c r="I95" s="139"/>
      <c r="J95" s="2"/>
    </row>
    <row r="96" spans="1:32" s="5" customFormat="1" x14ac:dyDescent="0.2">
      <c r="A96" s="2"/>
      <c r="B96" s="219" t="s">
        <v>47</v>
      </c>
      <c r="C96" s="220"/>
      <c r="D96" s="88" t="s">
        <v>158</v>
      </c>
      <c r="E96" s="91"/>
      <c r="F96" s="215" t="s">
        <v>47</v>
      </c>
      <c r="G96" s="216"/>
      <c r="H96" s="93" t="s">
        <v>155</v>
      </c>
      <c r="I96" s="69"/>
      <c r="J96" s="2"/>
      <c r="K96" s="4"/>
      <c r="L96" s="4"/>
      <c r="M96" s="4"/>
      <c r="N96" s="4"/>
    </row>
    <row r="97" spans="1:19" s="5" customFormat="1" ht="24.75" customHeight="1" x14ac:dyDescent="0.2">
      <c r="A97" s="2"/>
      <c r="B97" s="221" t="s">
        <v>87</v>
      </c>
      <c r="C97" s="222"/>
      <c r="D97" s="89" t="s">
        <v>159</v>
      </c>
      <c r="E97" s="69"/>
      <c r="F97" s="217" t="s">
        <v>89</v>
      </c>
      <c r="G97" s="218"/>
      <c r="H97" s="94" t="s">
        <v>156</v>
      </c>
      <c r="I97" s="69"/>
      <c r="J97" s="2"/>
      <c r="K97" s="28"/>
      <c r="L97" s="28"/>
      <c r="M97" s="28"/>
      <c r="N97" s="28"/>
      <c r="O97" s="28"/>
      <c r="P97" s="28"/>
      <c r="Q97" s="28"/>
      <c r="R97" s="28"/>
      <c r="S97" s="28"/>
    </row>
    <row r="98" spans="1:19" s="5" customFormat="1" ht="12.75" customHeight="1" thickBot="1" x14ac:dyDescent="0.25">
      <c r="A98" s="2"/>
      <c r="B98" s="221" t="s">
        <v>88</v>
      </c>
      <c r="C98" s="222"/>
      <c r="D98" s="89" t="s">
        <v>160</v>
      </c>
      <c r="E98" s="105"/>
      <c r="F98" s="195" t="s">
        <v>107</v>
      </c>
      <c r="G98" s="196"/>
      <c r="H98" s="95" t="s">
        <v>157</v>
      </c>
      <c r="I98" s="92"/>
      <c r="J98" s="2"/>
      <c r="K98" s="28"/>
      <c r="L98" s="28"/>
      <c r="M98" s="28"/>
      <c r="N98" s="28"/>
      <c r="O98" s="28"/>
      <c r="P98" s="28"/>
      <c r="Q98" s="28"/>
      <c r="R98" s="28"/>
      <c r="S98" s="28"/>
    </row>
    <row r="99" spans="1:19" s="5" customFormat="1" ht="12.75" customHeight="1" thickBot="1" x14ac:dyDescent="0.25">
      <c r="A99" s="2"/>
      <c r="B99" s="150" t="s">
        <v>107</v>
      </c>
      <c r="C99" s="151"/>
      <c r="D99" s="90" t="s">
        <v>161</v>
      </c>
      <c r="E99" s="92"/>
      <c r="F99" s="2"/>
      <c r="G99" s="2"/>
      <c r="H99" s="2"/>
      <c r="I99" s="2"/>
      <c r="J99" s="2"/>
      <c r="K99" s="28"/>
      <c r="L99" s="28"/>
      <c r="M99" s="28"/>
      <c r="N99" s="28"/>
      <c r="O99" s="28"/>
      <c r="P99" s="28"/>
      <c r="Q99" s="28"/>
      <c r="R99" s="28"/>
      <c r="S99" s="28"/>
    </row>
    <row r="100" spans="1:19" s="5" customFormat="1" x14ac:dyDescent="0.2">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154</v>
      </c>
      <c r="C101" s="2"/>
      <c r="D101" s="2"/>
      <c r="E101" s="2"/>
      <c r="F101" s="2"/>
      <c r="G101" s="2"/>
      <c r="H101" s="2"/>
      <c r="I101" s="2"/>
      <c r="J101" s="2"/>
      <c r="K101" s="28"/>
      <c r="L101" s="28"/>
      <c r="M101" s="28"/>
      <c r="N101" s="28"/>
      <c r="O101" s="28"/>
      <c r="P101" s="28"/>
      <c r="Q101" s="28"/>
      <c r="R101" s="28"/>
      <c r="S101" s="28"/>
    </row>
    <row r="102" spans="1:19" s="5" customFormat="1" x14ac:dyDescent="0.2">
      <c r="A102" s="2"/>
      <c r="B102" s="2" t="s">
        <v>153</v>
      </c>
      <c r="C102" s="2"/>
      <c r="D102" s="2"/>
      <c r="E102" s="2"/>
      <c r="F102" s="2"/>
      <c r="G102" s="2"/>
      <c r="H102" s="2"/>
      <c r="I102" s="2"/>
      <c r="J102" s="2"/>
      <c r="K102" s="28"/>
      <c r="L102" s="28"/>
      <c r="M102" s="28"/>
      <c r="N102" s="28"/>
      <c r="O102" s="28"/>
      <c r="P102" s="28"/>
      <c r="Q102" s="28"/>
      <c r="R102" s="28"/>
      <c r="S102" s="28"/>
    </row>
    <row r="103" spans="1:19" s="5" customFormat="1" x14ac:dyDescent="0.2">
      <c r="A103" s="2"/>
      <c r="B103" s="2"/>
      <c r="C103" s="2"/>
      <c r="D103" s="2"/>
      <c r="E103" s="2"/>
      <c r="F103" s="2"/>
      <c r="G103" s="2"/>
      <c r="H103" s="2"/>
      <c r="I103" s="2"/>
      <c r="J103" s="2"/>
      <c r="K103" s="28"/>
      <c r="L103" s="28"/>
      <c r="M103" s="28"/>
      <c r="N103" s="28"/>
      <c r="O103" s="28"/>
      <c r="P103" s="28"/>
      <c r="Q103" s="28"/>
      <c r="R103" s="28"/>
      <c r="S103" s="28"/>
    </row>
    <row r="104" spans="1:19" s="5" customFormat="1" x14ac:dyDescent="0.2">
      <c r="A104" s="2"/>
      <c r="B104" s="2" t="s">
        <v>99</v>
      </c>
      <c r="C104" s="2"/>
      <c r="D104" s="2"/>
      <c r="E104" s="2"/>
      <c r="F104" s="2"/>
      <c r="G104" s="2"/>
      <c r="H104" s="2"/>
      <c r="I104" s="2"/>
      <c r="J104" s="2"/>
      <c r="K104" s="28"/>
      <c r="L104" s="28"/>
      <c r="M104" s="28"/>
      <c r="N104" s="28"/>
      <c r="O104" s="28"/>
      <c r="P104" s="28"/>
      <c r="Q104" s="28"/>
      <c r="R104" s="28"/>
      <c r="S104" s="28"/>
    </row>
    <row r="105" spans="1:19" ht="13.5" thickBot="1" x14ac:dyDescent="0.25">
      <c r="A105" s="2"/>
      <c r="B105" s="179" t="s">
        <v>117</v>
      </c>
      <c r="C105" s="179"/>
      <c r="D105" s="179"/>
      <c r="E105" s="179"/>
      <c r="F105" s="179"/>
      <c r="G105" s="179"/>
      <c r="H105" s="179"/>
      <c r="I105" s="179"/>
      <c r="J105" s="2"/>
      <c r="K105" s="28"/>
      <c r="L105" s="28"/>
      <c r="M105" s="28"/>
      <c r="N105" s="28"/>
      <c r="O105" s="28"/>
      <c r="P105" s="28"/>
      <c r="Q105" s="28"/>
      <c r="R105" s="28"/>
      <c r="S105" s="28"/>
    </row>
    <row r="106" spans="1:19" ht="15.75" customHeight="1" x14ac:dyDescent="0.2">
      <c r="A106" s="2"/>
      <c r="B106" s="260" t="s">
        <v>3</v>
      </c>
      <c r="C106" s="162" t="s">
        <v>79</v>
      </c>
      <c r="D106" s="163"/>
      <c r="E106" s="210" t="s">
        <v>137</v>
      </c>
      <c r="F106" s="138" t="s">
        <v>113</v>
      </c>
      <c r="G106" s="2"/>
      <c r="H106" s="29"/>
    </row>
    <row r="107" spans="1:19" ht="15.75" customHeight="1" thickBot="1" x14ac:dyDescent="0.25">
      <c r="A107" s="2"/>
      <c r="B107" s="261"/>
      <c r="C107" s="164"/>
      <c r="D107" s="165"/>
      <c r="E107" s="211"/>
      <c r="F107" s="139"/>
      <c r="G107" s="2"/>
      <c r="H107" s="29"/>
    </row>
    <row r="108" spans="1:19" ht="13.5" thickBot="1" x14ac:dyDescent="0.25">
      <c r="A108" s="2"/>
      <c r="B108" s="254" t="s">
        <v>8</v>
      </c>
      <c r="C108" s="148" t="s">
        <v>54</v>
      </c>
      <c r="D108" s="149"/>
      <c r="E108" s="78" t="s">
        <v>162</v>
      </c>
      <c r="F108" s="84"/>
      <c r="G108" s="2"/>
    </row>
    <row r="109" spans="1:19" ht="20.25" customHeight="1" thickBot="1" x14ac:dyDescent="0.25">
      <c r="A109" s="2"/>
      <c r="B109" s="255"/>
      <c r="C109" s="148" t="s">
        <v>55</v>
      </c>
      <c r="D109" s="149"/>
      <c r="E109" s="79" t="s">
        <v>163</v>
      </c>
      <c r="F109" s="85"/>
      <c r="G109" s="2"/>
    </row>
    <row r="110" spans="1:19" ht="13.5" thickBot="1" x14ac:dyDescent="0.25">
      <c r="A110" s="2"/>
      <c r="B110" s="255"/>
      <c r="C110" s="148" t="s">
        <v>25</v>
      </c>
      <c r="D110" s="149"/>
      <c r="E110" s="80" t="s">
        <v>164</v>
      </c>
      <c r="F110" s="71">
        <f>F111+F112</f>
        <v>0</v>
      </c>
      <c r="G110" s="2"/>
    </row>
    <row r="111" spans="1:19" ht="45" customHeight="1" x14ac:dyDescent="0.2">
      <c r="A111" s="2"/>
      <c r="B111" s="256"/>
      <c r="C111" s="160" t="s">
        <v>29</v>
      </c>
      <c r="D111" s="161"/>
      <c r="E111" s="258" t="s">
        <v>74</v>
      </c>
      <c r="F111" s="72"/>
      <c r="G111" s="2"/>
    </row>
    <row r="112" spans="1:19" ht="20.25" customHeight="1" thickBot="1" x14ac:dyDescent="0.25">
      <c r="A112" s="2"/>
      <c r="B112" s="256"/>
      <c r="C112" s="136" t="s">
        <v>30</v>
      </c>
      <c r="D112" s="177"/>
      <c r="E112" s="259"/>
      <c r="F112" s="86"/>
      <c r="G112" s="2"/>
    </row>
    <row r="113" spans="1:10" ht="13.5" thickBot="1" x14ac:dyDescent="0.25">
      <c r="A113" s="2"/>
      <c r="B113" s="255"/>
      <c r="C113" s="148" t="s">
        <v>26</v>
      </c>
      <c r="D113" s="149"/>
      <c r="E113" s="80" t="s">
        <v>165</v>
      </c>
      <c r="F113" s="71">
        <f>F114+F115</f>
        <v>0</v>
      </c>
      <c r="G113" s="2"/>
    </row>
    <row r="114" spans="1:10" ht="45" customHeight="1" x14ac:dyDescent="0.2">
      <c r="A114" s="2"/>
      <c r="B114" s="256"/>
      <c r="C114" s="160" t="s">
        <v>27</v>
      </c>
      <c r="D114" s="161"/>
      <c r="E114" s="258" t="s">
        <v>74</v>
      </c>
      <c r="F114" s="72"/>
      <c r="G114" s="2"/>
    </row>
    <row r="115" spans="1:10" ht="20.25" customHeight="1" thickBot="1" x14ac:dyDescent="0.25">
      <c r="A115" s="2"/>
      <c r="B115" s="256"/>
      <c r="C115" s="136" t="s">
        <v>28</v>
      </c>
      <c r="D115" s="171"/>
      <c r="E115" s="259"/>
      <c r="F115" s="70"/>
      <c r="G115" s="2"/>
    </row>
    <row r="116" spans="1:10" ht="13.5" customHeight="1" thickBot="1" x14ac:dyDescent="0.25">
      <c r="A116" s="2"/>
      <c r="B116" s="257"/>
      <c r="C116" s="187" t="s">
        <v>13</v>
      </c>
      <c r="D116" s="188"/>
      <c r="E116" s="188"/>
      <c r="F116" s="71">
        <f>F108+F109+F111-F114</f>
        <v>0</v>
      </c>
      <c r="G116" s="2"/>
    </row>
    <row r="117" spans="1:10" ht="19.5" customHeight="1" x14ac:dyDescent="0.2">
      <c r="A117" s="2"/>
      <c r="B117" s="49" t="s">
        <v>1</v>
      </c>
      <c r="C117" s="146" t="s">
        <v>56</v>
      </c>
      <c r="D117" s="147"/>
      <c r="E117" s="81" t="s">
        <v>166</v>
      </c>
      <c r="F117" s="72"/>
      <c r="G117" s="2"/>
    </row>
    <row r="118" spans="1:10" x14ac:dyDescent="0.2">
      <c r="A118" s="2"/>
      <c r="B118" s="50" t="s">
        <v>0</v>
      </c>
      <c r="C118" s="142" t="s">
        <v>57</v>
      </c>
      <c r="D118" s="143"/>
      <c r="E118" s="82" t="s">
        <v>167</v>
      </c>
      <c r="F118" s="69"/>
      <c r="G118" s="2"/>
    </row>
    <row r="119" spans="1:10" ht="27" customHeight="1" x14ac:dyDescent="0.2">
      <c r="A119" s="2"/>
      <c r="B119" s="50" t="s">
        <v>16</v>
      </c>
      <c r="C119" s="142" t="s">
        <v>17</v>
      </c>
      <c r="D119" s="143"/>
      <c r="E119" s="110" t="s">
        <v>177</v>
      </c>
      <c r="F119" s="74">
        <f>F117+F118</f>
        <v>0</v>
      </c>
      <c r="G119" s="2"/>
    </row>
    <row r="120" spans="1:10" x14ac:dyDescent="0.2">
      <c r="A120" s="2"/>
      <c r="B120" s="50" t="s">
        <v>18</v>
      </c>
      <c r="C120" s="142" t="s">
        <v>61</v>
      </c>
      <c r="D120" s="143"/>
      <c r="E120" s="82" t="s">
        <v>168</v>
      </c>
      <c r="F120" s="74">
        <f>F119</f>
        <v>0</v>
      </c>
      <c r="G120" s="2"/>
    </row>
    <row r="121" spans="1:10" x14ac:dyDescent="0.2">
      <c r="A121" s="2"/>
      <c r="B121" s="52" t="s">
        <v>102</v>
      </c>
      <c r="C121" s="142" t="s">
        <v>103</v>
      </c>
      <c r="D121" s="143"/>
      <c r="E121" s="82" t="s">
        <v>169</v>
      </c>
      <c r="F121" s="69"/>
      <c r="G121" s="2"/>
    </row>
    <row r="122" spans="1:10" x14ac:dyDescent="0.2">
      <c r="A122" s="2"/>
      <c r="B122" s="52" t="s">
        <v>104</v>
      </c>
      <c r="C122" s="142" t="s">
        <v>105</v>
      </c>
      <c r="D122" s="143"/>
      <c r="E122" s="82" t="s">
        <v>170</v>
      </c>
      <c r="F122" s="69"/>
      <c r="G122" s="2"/>
    </row>
    <row r="123" spans="1:10" ht="19.5" customHeight="1" x14ac:dyDescent="0.2">
      <c r="A123" s="2"/>
      <c r="B123" s="50" t="s">
        <v>14</v>
      </c>
      <c r="C123" s="142" t="s">
        <v>62</v>
      </c>
      <c r="D123" s="143"/>
      <c r="E123" s="82" t="s">
        <v>171</v>
      </c>
      <c r="F123" s="69"/>
      <c r="G123" s="31"/>
      <c r="H123" s="31"/>
    </row>
    <row r="124" spans="1:10" x14ac:dyDescent="0.2">
      <c r="A124" s="2"/>
      <c r="B124" s="50" t="s">
        <v>11</v>
      </c>
      <c r="C124" s="142" t="s">
        <v>54</v>
      </c>
      <c r="D124" s="143"/>
      <c r="E124" s="82" t="s">
        <v>162</v>
      </c>
      <c r="F124" s="74">
        <f>F108</f>
        <v>0</v>
      </c>
    </row>
    <row r="125" spans="1:10" ht="13.5" thickBot="1" x14ac:dyDescent="0.25">
      <c r="A125" s="2"/>
      <c r="B125" s="51" t="s">
        <v>109</v>
      </c>
      <c r="C125" s="173" t="s">
        <v>63</v>
      </c>
      <c r="D125" s="174"/>
      <c r="E125" s="83" t="s">
        <v>172</v>
      </c>
      <c r="F125" s="86"/>
    </row>
    <row r="126" spans="1:10" s="40" customFormat="1" x14ac:dyDescent="0.2">
      <c r="A126" s="21"/>
      <c r="B126" s="39"/>
      <c r="C126" s="43"/>
      <c r="D126" s="43"/>
      <c r="E126" s="44"/>
      <c r="F126" s="44"/>
      <c r="G126" s="3"/>
      <c r="H126" s="3"/>
      <c r="I126" s="31"/>
      <c r="J126" s="21"/>
    </row>
    <row r="127" spans="1:10" x14ac:dyDescent="0.2">
      <c r="A127" s="2"/>
      <c r="B127" s="2" t="s">
        <v>100</v>
      </c>
      <c r="C127" s="41"/>
      <c r="D127" s="41"/>
      <c r="E127" s="41"/>
      <c r="F127" s="41"/>
      <c r="I127" s="31"/>
      <c r="J127" s="2"/>
    </row>
    <row r="128" spans="1:10" ht="13.5" thickBot="1" x14ac:dyDescent="0.25">
      <c r="A128" s="18"/>
      <c r="B128" s="172" t="s">
        <v>116</v>
      </c>
      <c r="C128" s="172"/>
      <c r="D128" s="172"/>
      <c r="E128" s="172"/>
      <c r="F128" s="37"/>
      <c r="G128" s="37"/>
      <c r="H128" s="31"/>
      <c r="I128" s="31"/>
      <c r="J128" s="18"/>
    </row>
    <row r="129" spans="1:10" ht="12.75" customHeight="1" x14ac:dyDescent="0.2">
      <c r="A129" s="18"/>
      <c r="B129" s="152" t="s">
        <v>50</v>
      </c>
      <c r="C129" s="153"/>
      <c r="D129" s="169" t="s">
        <v>115</v>
      </c>
      <c r="E129" s="138" t="s">
        <v>113</v>
      </c>
      <c r="F129" s="31"/>
      <c r="G129" s="31"/>
      <c r="H129" s="31"/>
      <c r="I129" s="31"/>
      <c r="J129" s="18"/>
    </row>
    <row r="130" spans="1:10" ht="12.75" customHeight="1" thickBot="1" x14ac:dyDescent="0.25">
      <c r="B130" s="154"/>
      <c r="C130" s="155"/>
      <c r="D130" s="170"/>
      <c r="E130" s="139"/>
    </row>
    <row r="131" spans="1:10" x14ac:dyDescent="0.2">
      <c r="B131" s="158" t="s">
        <v>90</v>
      </c>
      <c r="C131" s="159"/>
      <c r="D131" s="54" t="s">
        <v>173</v>
      </c>
      <c r="E131" s="91"/>
    </row>
    <row r="132" spans="1:10" x14ac:dyDescent="0.2">
      <c r="B132" s="156" t="s">
        <v>91</v>
      </c>
      <c r="C132" s="157"/>
      <c r="D132" s="27" t="s">
        <v>174</v>
      </c>
      <c r="E132" s="69"/>
    </row>
    <row r="133" spans="1:10" x14ac:dyDescent="0.2">
      <c r="B133" s="156" t="s">
        <v>12</v>
      </c>
      <c r="C133" s="157"/>
      <c r="D133" s="55" t="s">
        <v>175</v>
      </c>
      <c r="E133" s="69"/>
    </row>
    <row r="134" spans="1:10" ht="13.5" thickBot="1" x14ac:dyDescent="0.25">
      <c r="B134" s="136" t="s">
        <v>108</v>
      </c>
      <c r="C134" s="137"/>
      <c r="D134" s="56" t="s">
        <v>176</v>
      </c>
      <c r="E134" s="86"/>
    </row>
    <row r="135" spans="1:10" x14ac:dyDescent="0.2">
      <c r="B135" s="2" t="s">
        <v>178</v>
      </c>
    </row>
    <row r="137" spans="1:10" x14ac:dyDescent="0.2">
      <c r="B137" s="117" t="s">
        <v>182</v>
      </c>
      <c r="C137" s="117"/>
      <c r="D137" s="117"/>
      <c r="E137" s="117"/>
      <c r="F137" s="117"/>
      <c r="G137" s="117"/>
      <c r="H137" s="117"/>
      <c r="I137" s="117"/>
    </row>
    <row r="138" spans="1:10" x14ac:dyDescent="0.2">
      <c r="A138" s="103"/>
      <c r="B138" s="117"/>
      <c r="C138" s="117"/>
      <c r="D138" s="117"/>
      <c r="E138" s="117"/>
      <c r="F138" s="117"/>
      <c r="G138" s="117"/>
      <c r="H138" s="117"/>
      <c r="I138" s="117"/>
    </row>
    <row r="139" spans="1:10" x14ac:dyDescent="0.2">
      <c r="B139" s="117"/>
      <c r="C139" s="117"/>
      <c r="D139" s="117"/>
      <c r="E139" s="117"/>
      <c r="F139" s="117"/>
      <c r="G139" s="117"/>
      <c r="H139" s="117"/>
      <c r="I139" s="117"/>
    </row>
    <row r="140" spans="1:10" x14ac:dyDescent="0.2">
      <c r="B140" s="117"/>
      <c r="C140" s="117"/>
      <c r="D140" s="117"/>
      <c r="E140" s="117"/>
      <c r="F140" s="117"/>
      <c r="G140" s="117"/>
      <c r="H140" s="117"/>
      <c r="I140" s="117"/>
    </row>
    <row r="141" spans="1:10" x14ac:dyDescent="0.2">
      <c r="B141" s="117"/>
      <c r="C141" s="117"/>
      <c r="D141" s="117"/>
      <c r="E141" s="117"/>
      <c r="F141" s="117"/>
      <c r="G141" s="117"/>
      <c r="H141" s="117"/>
      <c r="I141" s="117"/>
    </row>
    <row r="142" spans="1:10" x14ac:dyDescent="0.2">
      <c r="B142" s="118" t="s">
        <v>179</v>
      </c>
      <c r="C142" s="118"/>
      <c r="D142" s="118"/>
      <c r="E142" s="118"/>
      <c r="F142" s="118"/>
      <c r="G142" s="118"/>
      <c r="H142" s="118"/>
      <c r="I142" s="118"/>
    </row>
    <row r="143" spans="1:10" x14ac:dyDescent="0.2">
      <c r="B143" s="118"/>
      <c r="C143" s="118"/>
      <c r="D143" s="118"/>
      <c r="E143" s="118"/>
      <c r="F143" s="118"/>
      <c r="G143" s="118"/>
      <c r="H143" s="118"/>
      <c r="I143" s="118"/>
    </row>
    <row r="144" spans="1:10" x14ac:dyDescent="0.2">
      <c r="B144" s="118"/>
      <c r="C144" s="118"/>
      <c r="D144" s="118"/>
      <c r="E144" s="118"/>
      <c r="F144" s="118"/>
      <c r="G144" s="118"/>
      <c r="H144" s="118"/>
      <c r="I144" s="118"/>
    </row>
    <row r="147" spans="2:7" x14ac:dyDescent="0.2">
      <c r="B147" s="113" t="s">
        <v>180</v>
      </c>
      <c r="C147" s="113"/>
      <c r="D147" s="113"/>
      <c r="E147" s="119"/>
      <c r="F147" s="119"/>
      <c r="G147" s="119"/>
    </row>
    <row r="148" spans="2:7" x14ac:dyDescent="0.2">
      <c r="B148" s="113"/>
      <c r="C148" s="113"/>
      <c r="D148" s="114"/>
      <c r="E148" s="115"/>
      <c r="F148" s="115"/>
      <c r="G148" s="116" t="s">
        <v>181</v>
      </c>
    </row>
  </sheetData>
  <sheetProtection algorithmName="SHA-512" hashValue="StG1yCHsq/QHm7YvArBPZloPil5thCD/ZeS83AuWT1HnHp7iIYZxbTQwg4WPkYq2OJPG48td3qfhi8mk+LxiJg==" saltValue="RJE8DVPcSMQfCAO7uRvvXg==" spinCount="100000" sheet="1" objects="1" scenarios="1"/>
  <mergeCells count="142">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 ref="F106:F107"/>
    <mergeCell ref="B108:B116"/>
    <mergeCell ref="C110:D110"/>
    <mergeCell ref="C109:D109"/>
    <mergeCell ref="C108:D108"/>
    <mergeCell ref="C112:D112"/>
    <mergeCell ref="C111:D111"/>
    <mergeCell ref="C116:E116"/>
    <mergeCell ref="E111:E112"/>
    <mergeCell ref="E114:E115"/>
    <mergeCell ref="B106:B107"/>
    <mergeCell ref="E106:E107"/>
    <mergeCell ref="E42:F42"/>
    <mergeCell ref="E44:F44"/>
    <mergeCell ref="B45:D45"/>
    <mergeCell ref="E45:F45"/>
    <mergeCell ref="E49:F49"/>
    <mergeCell ref="B49:D49"/>
    <mergeCell ref="B42:D42"/>
    <mergeCell ref="B46:F46"/>
    <mergeCell ref="B48:D48"/>
    <mergeCell ref="E48:F48"/>
    <mergeCell ref="E64:F64"/>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C87:D87"/>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B129:C130"/>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B137:I141"/>
    <mergeCell ref="B142:I144"/>
    <mergeCell ref="E147:G147"/>
    <mergeCell ref="M62:N62"/>
    <mergeCell ref="A6:I6"/>
    <mergeCell ref="B8:H8"/>
    <mergeCell ref="B10:I20"/>
    <mergeCell ref="M63:N63"/>
    <mergeCell ref="I63:I64"/>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6"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2020-10-08T07:11:56Z</dcterms:modified>
</cp:coreProperties>
</file>