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40" windowHeight="12135"/>
  </bookViews>
  <sheets>
    <sheet name="VOH" sheetId="2" r:id="rId1"/>
    <sheet name="Hárok1" sheetId="3" r:id="rId2"/>
  </sheets>
  <definedNames>
    <definedName name="_xlnm.Print_Area" localSheetId="0">VOH!$A$1:$K$96</definedName>
  </definedNames>
  <calcPr calcId="144525"/>
</workbook>
</file>

<file path=xl/calcChain.xml><?xml version="1.0" encoding="utf-8"?>
<calcChain xmlns="http://schemas.openxmlformats.org/spreadsheetml/2006/main">
  <c r="I5" i="3" l="1"/>
  <c r="F12" i="3"/>
  <c r="F19" i="3"/>
  <c r="F20" i="3"/>
  <c r="F18" i="3"/>
  <c r="I6" i="3" l="1"/>
  <c r="F17" i="3"/>
  <c r="F16" i="3"/>
  <c r="F15" i="3"/>
  <c r="I7" i="3" l="1"/>
  <c r="J5" i="3" s="1"/>
  <c r="F89" i="3"/>
  <c r="F87" i="2"/>
  <c r="F85" i="2"/>
  <c r="F84" i="2"/>
  <c r="F82" i="2"/>
  <c r="F80" i="2"/>
  <c r="F78" i="2"/>
  <c r="F77" i="2"/>
  <c r="F73" i="2"/>
  <c r="F72" i="2"/>
  <c r="F71" i="2"/>
  <c r="F69" i="2"/>
  <c r="F67" i="2"/>
  <c r="F66" i="2"/>
  <c r="F65" i="2"/>
  <c r="F64" i="2"/>
  <c r="C11" i="3" l="1"/>
  <c r="E11" i="3" s="1"/>
  <c r="K5" i="3"/>
  <c r="J6" i="3"/>
  <c r="K6" i="3" s="1"/>
  <c r="I8" i="3"/>
  <c r="F62" i="2"/>
  <c r="F61" i="2"/>
  <c r="F59" i="2"/>
  <c r="F58" i="2"/>
  <c r="F57" i="2"/>
  <c r="F56" i="2"/>
  <c r="F52" i="2"/>
  <c r="F51" i="2"/>
  <c r="F49" i="2"/>
  <c r="F47" i="2"/>
  <c r="F46" i="2"/>
  <c r="F45" i="2"/>
  <c r="F44" i="2"/>
  <c r="F43" i="2"/>
  <c r="F41" i="2"/>
  <c r="F40" i="2"/>
  <c r="F39" i="2"/>
  <c r="F38" i="2"/>
  <c r="F36" i="2"/>
  <c r="F35" i="2"/>
  <c r="F34" i="2"/>
  <c r="F25" i="2"/>
  <c r="F30" i="2"/>
  <c r="F29" i="2"/>
  <c r="J7" i="3" l="1"/>
  <c r="F28" i="2"/>
  <c r="F26" i="2"/>
  <c r="F24" i="2"/>
  <c r="F21" i="2"/>
  <c r="F20" i="2"/>
  <c r="F18" i="2" l="1"/>
  <c r="F17" i="2"/>
  <c r="F16" i="2"/>
  <c r="F15" i="2"/>
  <c r="F13" i="2" l="1"/>
  <c r="F86" i="2" l="1"/>
  <c r="F88" i="2"/>
  <c r="F89" i="2"/>
  <c r="F70" i="2"/>
  <c r="F74" i="2"/>
  <c r="F75" i="2"/>
  <c r="F76" i="2"/>
  <c r="F79" i="2"/>
  <c r="F81" i="2"/>
  <c r="F83" i="2"/>
  <c r="F50" i="2"/>
  <c r="F53" i="2"/>
  <c r="F54" i="2"/>
  <c r="F55" i="2"/>
  <c r="F60" i="2"/>
  <c r="F63" i="2"/>
  <c r="F68" i="2"/>
  <c r="F27" i="2"/>
  <c r="F31" i="2"/>
  <c r="F32" i="2"/>
  <c r="F33" i="2"/>
  <c r="F37" i="2"/>
  <c r="F42" i="2"/>
  <c r="F48" i="2"/>
  <c r="F19" i="2"/>
  <c r="F22" i="2"/>
  <c r="F23" i="2"/>
  <c r="F14" i="2" l="1"/>
  <c r="I6" i="2" s="1"/>
  <c r="I5" i="2"/>
  <c r="F12" i="2"/>
  <c r="F90" i="2" l="1"/>
  <c r="I7" i="2" l="1"/>
  <c r="I8" i="2" s="1"/>
  <c r="J5" i="2" l="1"/>
  <c r="K5" i="2" s="1"/>
  <c r="J6" i="2"/>
  <c r="K6" i="2" s="1"/>
  <c r="J7" i="2" l="1"/>
</calcChain>
</file>

<file path=xl/sharedStrings.xml><?xml version="1.0" encoding="utf-8"?>
<sst xmlns="http://schemas.openxmlformats.org/spreadsheetml/2006/main" count="224" uniqueCount="100">
  <si>
    <t>Dátum</t>
  </si>
  <si>
    <t>do</t>
  </si>
  <si>
    <t xml:space="preserve">Čas  </t>
  </si>
  <si>
    <t>od</t>
  </si>
  <si>
    <t xml:space="preserve">Podpis zamestnanca: </t>
  </si>
  <si>
    <t>Názov a IČO prijímateľa:</t>
  </si>
  <si>
    <t>Kód projektu ITMS:</t>
  </si>
  <si>
    <t>Mesiac:</t>
  </si>
  <si>
    <t>Rok:</t>
  </si>
  <si>
    <t>Priradenie činnosti k operačnému programu</t>
  </si>
  <si>
    <t>Miesto a dátum:</t>
  </si>
  <si>
    <t xml:space="preserve">VÝKAZ ODPRACOVANÝCH HODÍN </t>
  </si>
  <si>
    <t xml:space="preserve">Príloha 9 </t>
  </si>
  <si>
    <t>Celkový počet hodín za mesiac:</t>
  </si>
  <si>
    <t xml:space="preserve">Podpis </t>
  </si>
  <si>
    <t>Schválil (meno a priezvisko):</t>
  </si>
  <si>
    <r>
      <t xml:space="preserve">Vykonávaná činnosť v rámci ... </t>
    </r>
    <r>
      <rPr>
        <b/>
        <vertAlign val="superscript"/>
        <sz val="12"/>
        <color indexed="8"/>
        <rFont val="Times New Roman"/>
        <family val="1"/>
        <charset val="238"/>
      </rPr>
      <t>1</t>
    </r>
  </si>
  <si>
    <t>1 formou stručného opisu konkrétnych činností  (napr.účasť na konferencii/stetnutí k .... , analýza údajov k ...... )</t>
  </si>
  <si>
    <t>Použité indexy:</t>
  </si>
  <si>
    <t>Funkcia:</t>
  </si>
  <si>
    <t>Sumár</t>
  </si>
  <si>
    <t>desiatk. sústava</t>
  </si>
  <si>
    <t xml:space="preserve">% podiel oprávnených činností </t>
  </si>
  <si>
    <t>neoprávnené pracovné činnosti</t>
  </si>
  <si>
    <t>Spolu počet odpracovaných hodín</t>
  </si>
  <si>
    <t>Meno</t>
  </si>
  <si>
    <t>Priezvisko</t>
  </si>
  <si>
    <t>upravené nárokované %</t>
  </si>
  <si>
    <t>Počet hodín 
(v desiatkovej sústave)</t>
  </si>
  <si>
    <t>IROP</t>
  </si>
  <si>
    <t>Jana</t>
  </si>
  <si>
    <t>január</t>
  </si>
  <si>
    <t>Sviatok</t>
  </si>
  <si>
    <t xml:space="preserve"> -</t>
  </si>
  <si>
    <t xml:space="preserve">Štúdium Usmernenia U ku koncoročným uzávierkovým pracovným postupom roka 2015 pre používateľov ISUF </t>
  </si>
  <si>
    <t>Tlač BV z ISUF a kontrola stavu BÚ v ISSP</t>
  </si>
  <si>
    <t>Kontrola zostatku účtov HK v ISUF</t>
  </si>
  <si>
    <t>Vyrovnávanie dokladov pohľadávok v účt. systéme ISUF</t>
  </si>
  <si>
    <t>Vyžiadanie zoznamu absolvovaných školení zamsetnancami SEPP od asistentiek - mesiac december 2015 / aktualizácia evidencie abs. školení</t>
  </si>
  <si>
    <t>Kontrola výkazu nezrovnalostí a vratiek OPZ</t>
  </si>
  <si>
    <t>Kontrola výkazu nezrovnalostí a vratiek OPV</t>
  </si>
  <si>
    <t>Účtovanie vzájomného započítania PO a ZA a kontrola 4 oči</t>
  </si>
  <si>
    <t>Analýza - obsadenosť pracovných pozícií</t>
  </si>
  <si>
    <t>Kontrola OoVFV v ITMS a ISUFZaslanie požiadavky o posun stavu OoVFV v ITMS</t>
  </si>
  <si>
    <t>Tabuľka - zoznam otvorených PO na účte 314*</t>
  </si>
  <si>
    <t>Tabuľka - zoznam otvorených PO na účte 378*</t>
  </si>
  <si>
    <t>Tabuľka - stav na účte 648* a 681*</t>
  </si>
  <si>
    <t>Tabuľka - stav na účte 351100</t>
  </si>
  <si>
    <t>Kontrola 4 oči - účtovanie podsúvahovej evidencie k nezrovnalostiam - EÚ a VZ zdroj</t>
  </si>
  <si>
    <t>Zaúčtovanie zúčtovania transferov z PR a ZP 112/2015</t>
  </si>
  <si>
    <t>tabuľka - nástupy a výstupy zamestnancov SEPP 2016</t>
  </si>
  <si>
    <t>zahlasovanie zamestnancov na školenia k VO</t>
  </si>
  <si>
    <t>Vyžiadanie podkladov z OÚ k tabuľke pre Odbor vzdelávania administratívnych kapacít európskych štrukturálnych a investičných fondov Úradu vlády SR, za účelom vytvorenia komplexnej databázy zamestnancov zapojených do implementácie EŠIF, spracovávanie tabuľky</t>
  </si>
  <si>
    <t>Koncoročné účtovné zápisy -účtovanie bilančného prevodu zostatkov PÚ a VÚ</t>
  </si>
  <si>
    <t xml:space="preserve"> Koncoročné účtovné zápisy - účtovná závierka 2015</t>
  </si>
  <si>
    <t>Evidencia školení november, december 2015</t>
  </si>
  <si>
    <t>Predloženie tabuľky evidencie školení za rok 2015 na OPEÚ</t>
  </si>
  <si>
    <t>Spracovávanie tabuľky pre Odbor vzdelávania administratívnych kapacít európskych štrukturálnych a investičných fondov Úradu vlády SR, za účelom vytvorenia  komplexnej databázy zamestnancov zapojených do implementácie EŠIF</t>
  </si>
  <si>
    <t>Koncoročné účtovné zápisy - účtovná závierka 2015</t>
  </si>
  <si>
    <t>Kontrola 4 oči - účtovanie príjmu z nezrovnalosti</t>
  </si>
  <si>
    <t>Koncoročné účtovné zápisy - účtovná závierka 2015 (spolupráca s garantom ISUF)</t>
  </si>
  <si>
    <t xml:space="preserve">Zaslanie žiadosti ŠPO -  o vyplnenie tabuľky k pohľadávkam v sume ŽoVFP </t>
  </si>
  <si>
    <t>Zaslanie tabuľky pre Odbor vzdelávania administratívnych kapacít európskych štrukturálnych a investičných fondov Úradu vlády SR, za účelom vytvorenia  komplexnej databázy zamestnancov zapojených do implementácie EŠIF riaditeľovi na kontrolu</t>
  </si>
  <si>
    <t>Pracovné stretnutie - porada: Agenda TP a ľudské zdroje</t>
  </si>
  <si>
    <t>Vypracovanie výkazu FIN 1-12 k 31.12.2015</t>
  </si>
  <si>
    <t>Plán školení na rok 2016 - manuál OTPRĽZ - PJ</t>
  </si>
  <si>
    <t>Kontrola 4 oči - preúčtoavnie dlhodobých PO na krátkodobé</t>
  </si>
  <si>
    <t>Spracovanei tabuliek od ŠPO - transfery na účte 353*</t>
  </si>
  <si>
    <t>Porada - aktualizácia IM OTPRĽZ</t>
  </si>
  <si>
    <t>Koncoročné účtovné zápisy - účtovná závierka 2015 (účtovanie zvýšenie a zníženie záväzku, podľa tabuliek od ŠPO)</t>
  </si>
  <si>
    <t xml:space="preserve"> Odoslanie údajov garantovi ISUF na MF SR - tabuľka od ŠPO k pohľadávkam v sume ŽoVFP </t>
  </si>
  <si>
    <t>Aktualizácia údajov - tabuľka pre Odbor vzdelávania administratívnych kapacít európskych štrukturálnych a investičných fondov Úradu vlády SR, za účelom vytvorenia  komplexnej databázy zamestnancov zapojených do implementácie EŠIF</t>
  </si>
  <si>
    <t>Porada - vzdelávanie SEPP</t>
  </si>
  <si>
    <t>Vypracovanie, predloženie tabuľky na Úrad vlády SR, Odbor vzdelávania</t>
  </si>
  <si>
    <t>Koncoročné účtovné zápisy - účtovná závierka 2015 (doúčtovanie zápisov v zmysle tabuľky od ŠPO k pohľadávkym v sume ŽoVFV</t>
  </si>
  <si>
    <t>Kontrola zostatku účtov HK v ISUF - konečný stav k 31.12.2015</t>
  </si>
  <si>
    <t>Vypracovanie a predloženie tabuľky poskytnutých transferov vrámci ver. správa a mimo verej. správy na SF MZ SR</t>
  </si>
  <si>
    <t>Vypracovanie výkazu FIN 1-12 k 31.12.2015 + odoslanie výkazu na SF MZ SR</t>
  </si>
  <si>
    <t>Vypracovanie a predloženie tabuľky transferov v zmysle KB s údajmi od ŠPO (tabuľka č.192) + list na SF MZ SR</t>
  </si>
  <si>
    <t xml:space="preserve">Vypracovanie výkazov: 1. Finančný výkaz o vybraných údajoch z aktív a pasív FIN 2-04
2. Finančný výkaz  o úveroch, emitovaných dlhopisoch, zmenkách a finančnom prenájme subjektu verejnej správy FIN 5-04 
3. Súvaha
4. Výkaz ziskov a strát
</t>
  </si>
  <si>
    <t>Nahlasovanie nominanta  za SEPP na školenie + zisťovanie záujmu o školenie</t>
  </si>
  <si>
    <t xml:space="preserve">Vypracovanie výkazov a predloženie výkazov na SF MZ SR: 1. Finančný výkaz o vybraných údajoch z aktív a pasív FIN 2-04
2. Finančný výkaz  o úveroch, emitovaných dlhopisoch, zmenkách a finančnom prenájme subjektu verejnej správy FIN 5-04 
3. Súvaha
4. Výkaz ziskov a strát
</t>
  </si>
  <si>
    <t>Inventarizačný zápis - pred a po prevode zostatkov účtov k 31.12.2015</t>
  </si>
  <si>
    <t>Inventarizačný súpis - pred a po prevode zostatkov účtov k 31.12.2015</t>
  </si>
  <si>
    <t xml:space="preserve">Štúdium Usmernenia č. 1/2013-U k ukončeniu pomoci zo ŠF, KF a EFF na programové obdobie 2007 – 2013, verzia 2.1 </t>
  </si>
  <si>
    <t>Aktualizácia inventarizačného súpisu a zápisu</t>
  </si>
  <si>
    <t>Príprava podkladov pre audit A 720</t>
  </si>
  <si>
    <t>Oprava výkazov a zaslanie opravených výkazov zostavených k 31.12.2015</t>
  </si>
  <si>
    <t xml:space="preserve">Aktualizácia ORKS OPZ </t>
  </si>
  <si>
    <t>Štúdium Usmernenia U ku koncoročným uzávierkovým pracovným postupom roka 2015 pre používateľov ISUF, Vyžiadanie zoznamu absolvovaných školení zamsetnancami SEPP od asistentiek - mesiac december 2015 / aktualizácia evidencie abs. Školení, Kontrola zostatku účtov HK v ISUF, Tlač BV z ISUF a kontrola stavu BÚ v ISSP</t>
  </si>
  <si>
    <t>Odpracovaný čas v desiatkovej sústave</t>
  </si>
  <si>
    <t>2 uviesť v súlade s dochádzkou zamestnanca; každý pracovný deň uviesť do samostného riadku t.j. nezlučovať počet odpracovaných hodín pre viaceré dni</t>
  </si>
  <si>
    <r>
      <t>Počet hodín</t>
    </r>
    <r>
      <rPr>
        <b/>
        <vertAlign val="superscript"/>
        <sz val="12"/>
        <color indexed="8"/>
        <rFont val="Times New Roman"/>
        <family val="1"/>
        <charset val="238"/>
      </rPr>
      <t>2</t>
    </r>
  </si>
  <si>
    <r>
      <t>Počet minút</t>
    </r>
    <r>
      <rPr>
        <b/>
        <vertAlign val="superscript"/>
        <sz val="12"/>
        <color indexed="8"/>
        <rFont val="Times New Roman"/>
        <family val="1"/>
        <charset val="238"/>
      </rPr>
      <t>2</t>
    </r>
  </si>
  <si>
    <t>Celkový odpracovaný čas:</t>
  </si>
  <si>
    <t>h</t>
  </si>
  <si>
    <t>min</t>
  </si>
  <si>
    <t>Spolu:</t>
  </si>
  <si>
    <t>Vyrovnávanie dokladov pohľadávok v účt. systéme ISUF, Kontrola výkazu nezrovnalostí a vratiek OPZ</t>
  </si>
  <si>
    <t>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</si>
</sst>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00"/>
    <numFmt numFmtId="166" formatCode="0.0000"/>
  </numFmts>
  <fonts count="21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i/>
      <sz val="11"/>
      <color indexed="10"/>
      <name val="Times New Roman"/>
      <family val="1"/>
      <charset val="238"/>
    </font>
    <font>
      <b/>
      <vertAlign val="superscript"/>
      <sz val="12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u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70C0"/>
      <name val="Times New Roman"/>
      <family val="1"/>
      <charset val="238"/>
    </font>
    <font>
      <b/>
      <u/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8"/>
      <color theme="0" tint="-0.34998626667073579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4" fillId="0" borderId="0" xfId="0" applyFont="1" applyBorder="1"/>
    <xf numFmtId="0" fontId="3" fillId="0" borderId="0" xfId="0" applyFont="1" applyBorder="1" applyAlignment="1"/>
    <xf numFmtId="0" fontId="1" fillId="0" borderId="0" xfId="0" applyFont="1" applyBorder="1"/>
    <xf numFmtId="0" fontId="5" fillId="0" borderId="0" xfId="0" applyFont="1" applyBorder="1" applyAlignment="1"/>
    <xf numFmtId="0" fontId="9" fillId="0" borderId="0" xfId="0" applyFont="1" applyBorder="1" applyAlignment="1">
      <alignment wrapText="1"/>
    </xf>
    <xf numFmtId="20" fontId="5" fillId="0" borderId="0" xfId="0" applyNumberFormat="1" applyFont="1" applyBorder="1"/>
    <xf numFmtId="0" fontId="11" fillId="0" borderId="3" xfId="0" applyFont="1" applyBorder="1" applyAlignment="1"/>
    <xf numFmtId="0" fontId="11" fillId="0" borderId="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center"/>
    </xf>
    <xf numFmtId="0" fontId="10" fillId="0" borderId="0" xfId="0" applyFont="1" applyBorder="1" applyAlignment="1"/>
    <xf numFmtId="0" fontId="12" fillId="3" borderId="9" xfId="0" applyFont="1" applyFill="1" applyBorder="1" applyAlignment="1">
      <alignment vertical="center"/>
    </xf>
    <xf numFmtId="0" fontId="12" fillId="3" borderId="13" xfId="0" applyFont="1" applyFill="1" applyBorder="1" applyAlignment="1">
      <alignment vertical="center"/>
    </xf>
    <xf numFmtId="0" fontId="6" fillId="0" borderId="0" xfId="0" applyFont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3" fillId="0" borderId="0" xfId="0" applyFont="1" applyBorder="1" applyAlignment="1"/>
    <xf numFmtId="0" fontId="13" fillId="4" borderId="11" xfId="0" applyFont="1" applyFill="1" applyBorder="1" applyAlignment="1">
      <alignment horizontal="left" vertical="center"/>
    </xf>
    <xf numFmtId="0" fontId="12" fillId="3" borderId="11" xfId="0" applyFont="1" applyFill="1" applyBorder="1" applyAlignment="1">
      <alignment vertical="center"/>
    </xf>
    <xf numFmtId="0" fontId="13" fillId="4" borderId="15" xfId="0" applyFont="1" applyFill="1" applyBorder="1" applyAlignment="1">
      <alignment horizontal="left" vertical="center"/>
    </xf>
    <xf numFmtId="0" fontId="12" fillId="3" borderId="15" xfId="0" applyFont="1" applyFill="1" applyBorder="1" applyAlignment="1">
      <alignment vertical="center"/>
    </xf>
    <xf numFmtId="0" fontId="14" fillId="0" borderId="0" xfId="0" applyFont="1" applyBorder="1" applyAlignment="1"/>
    <xf numFmtId="0" fontId="15" fillId="0" borderId="0" xfId="0" applyFont="1"/>
    <xf numFmtId="14" fontId="16" fillId="0" borderId="17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20" fontId="16" fillId="0" borderId="2" xfId="0" applyNumberFormat="1" applyFont="1" applyBorder="1" applyAlignment="1">
      <alignment horizontal="center" vertical="top" wrapText="1"/>
    </xf>
    <xf numFmtId="2" fontId="3" fillId="6" borderId="18" xfId="0" applyNumberFormat="1" applyFont="1" applyFill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20" fontId="16" fillId="0" borderId="1" xfId="0" applyNumberFormat="1" applyFont="1" applyBorder="1" applyAlignment="1">
      <alignment horizontal="center" vertical="top" wrapText="1"/>
    </xf>
    <xf numFmtId="2" fontId="3" fillId="6" borderId="19" xfId="0" applyNumberFormat="1" applyFont="1" applyFill="1" applyBorder="1" applyAlignment="1">
      <alignment horizontal="right" vertical="top" wrapText="1"/>
    </xf>
    <xf numFmtId="2" fontId="2" fillId="5" borderId="8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top" wrapText="1"/>
    </xf>
    <xf numFmtId="0" fontId="2" fillId="0" borderId="1" xfId="0" applyFont="1" applyBorder="1"/>
    <xf numFmtId="0" fontId="3" fillId="0" borderId="1" xfId="0" applyFont="1" applyBorder="1"/>
    <xf numFmtId="0" fontId="2" fillId="0" borderId="0" xfId="0" applyFont="1" applyBorder="1"/>
    <xf numFmtId="0" fontId="3" fillId="0" borderId="0" xfId="0" applyFont="1" applyBorder="1"/>
    <xf numFmtId="0" fontId="15" fillId="0" borderId="0" xfId="0" applyFont="1" applyBorder="1" applyAlignment="1"/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vertical="center" wrapText="1"/>
    </xf>
    <xf numFmtId="10" fontId="11" fillId="3" borderId="1" xfId="0" applyNumberFormat="1" applyFont="1" applyFill="1" applyBorder="1" applyAlignment="1">
      <alignment vertical="center" wrapText="1"/>
    </xf>
    <xf numFmtId="164" fontId="11" fillId="3" borderId="1" xfId="0" applyNumberFormat="1" applyFont="1" applyFill="1" applyBorder="1" applyAlignment="1">
      <alignment vertical="center"/>
    </xf>
    <xf numFmtId="10" fontId="11" fillId="0" borderId="2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/>
    <xf numFmtId="0" fontId="15" fillId="0" borderId="0" xfId="0" applyFont="1" applyBorder="1" applyAlignment="1"/>
    <xf numFmtId="0" fontId="11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/>
    <xf numFmtId="14" fontId="16" fillId="7" borderId="17" xfId="0" applyNumberFormat="1" applyFont="1" applyFill="1" applyBorder="1" applyAlignment="1">
      <alignment horizontal="center" vertical="top" wrapText="1"/>
    </xf>
    <xf numFmtId="0" fontId="16" fillId="7" borderId="1" xfId="0" applyFont="1" applyFill="1" applyBorder="1" applyAlignment="1">
      <alignment vertical="top" wrapText="1"/>
    </xf>
    <xf numFmtId="0" fontId="16" fillId="7" borderId="2" xfId="0" applyFont="1" applyFill="1" applyBorder="1" applyAlignment="1">
      <alignment vertical="top" wrapText="1"/>
    </xf>
    <xf numFmtId="0" fontId="0" fillId="7" borderId="1" xfId="0" applyFill="1" applyBorder="1" applyAlignment="1">
      <alignment vertical="center" wrapText="1"/>
    </xf>
    <xf numFmtId="165" fontId="0" fillId="7" borderId="1" xfId="0" applyNumberForma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17" fillId="0" borderId="0" xfId="0" applyFont="1" applyFill="1" applyAlignment="1">
      <alignment horizontal="right" vertical="center" wrapText="1"/>
    </xf>
    <xf numFmtId="1" fontId="0" fillId="8" borderId="21" xfId="0" applyNumberFormat="1" applyFill="1" applyBorder="1" applyAlignment="1">
      <alignment vertical="center"/>
    </xf>
    <xf numFmtId="0" fontId="0" fillId="8" borderId="22" xfId="0" applyFill="1" applyBorder="1" applyAlignment="1">
      <alignment horizontal="left" vertical="center" wrapText="1"/>
    </xf>
    <xf numFmtId="0" fontId="0" fillId="8" borderId="22" xfId="0" applyFill="1" applyBorder="1" applyAlignment="1">
      <alignment vertical="center"/>
    </xf>
    <xf numFmtId="0" fontId="0" fillId="8" borderId="8" xfId="0" applyFill="1" applyBorder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vertical="center"/>
    </xf>
    <xf numFmtId="1" fontId="19" fillId="0" borderId="23" xfId="0" applyNumberFormat="1" applyFont="1" applyFill="1" applyBorder="1" applyAlignment="1">
      <alignment horizontal="right" vertical="center"/>
    </xf>
    <xf numFmtId="166" fontId="20" fillId="8" borderId="24" xfId="0" applyNumberFormat="1" applyFont="1" applyFill="1" applyBorder="1" applyAlignment="1">
      <alignment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right" vertical="top" wrapText="1"/>
    </xf>
    <xf numFmtId="0" fontId="15" fillId="5" borderId="5" xfId="0" applyFont="1" applyFill="1" applyBorder="1" applyAlignment="1">
      <alignment horizontal="right" vertical="top" wrapText="1"/>
    </xf>
    <xf numFmtId="0" fontId="15" fillId="5" borderId="7" xfId="0" applyFont="1" applyFill="1" applyBorder="1" applyAlignment="1">
      <alignment horizontal="right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5" fillId="0" borderId="1" xfId="0" applyFont="1" applyBorder="1" applyAlignment="1"/>
    <xf numFmtId="0" fontId="3" fillId="0" borderId="0" xfId="0" applyFont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2" fillId="2" borderId="11" xfId="0" applyFont="1" applyFill="1" applyBorder="1" applyAlignment="1"/>
    <xf numFmtId="0" fontId="2" fillId="2" borderId="9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0" borderId="14" xfId="0" applyFont="1" applyBorder="1"/>
    <xf numFmtId="0" fontId="15" fillId="0" borderId="0" xfId="0" applyFont="1" applyBorder="1" applyAlignment="1"/>
    <xf numFmtId="0" fontId="2" fillId="2" borderId="14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left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142"/>
  <sheetViews>
    <sheetView tabSelected="1" zoomScale="75" zoomScaleNormal="75" zoomScaleSheetLayoutView="75" workbookViewId="0">
      <selection activeCell="B6" sqref="B6"/>
    </sheetView>
  </sheetViews>
  <sheetFormatPr defaultRowHeight="15" x14ac:dyDescent="0.25"/>
  <cols>
    <col min="1" max="1" width="27.42578125" style="4" customWidth="1"/>
    <col min="2" max="2" width="65.7109375" style="4" customWidth="1"/>
    <col min="3" max="3" width="27.5703125" style="4" customWidth="1"/>
    <col min="4" max="5" width="7" style="4" customWidth="1"/>
    <col min="6" max="6" width="15.85546875" style="4" customWidth="1"/>
    <col min="7" max="7" width="1.42578125" style="4" customWidth="1"/>
    <col min="8" max="8" width="35.140625" style="4" customWidth="1"/>
    <col min="9" max="9" width="16.28515625" style="4" customWidth="1"/>
    <col min="10" max="10" width="30.42578125" style="4" customWidth="1"/>
    <col min="11" max="11" width="26.140625" style="4" customWidth="1"/>
    <col min="12" max="16384" width="9.140625" style="4"/>
  </cols>
  <sheetData>
    <row r="1" spans="1:11" ht="16.5" thickBot="1" x14ac:dyDescent="0.3">
      <c r="A1" s="14" t="s">
        <v>12</v>
      </c>
      <c r="B1" s="81" t="s">
        <v>11</v>
      </c>
      <c r="C1" s="82"/>
      <c r="D1" s="82"/>
      <c r="E1" s="82"/>
      <c r="F1" s="83"/>
    </row>
    <row r="2" spans="1:11" ht="7.5" customHeight="1" thickBot="1" x14ac:dyDescent="0.3">
      <c r="A2" s="15"/>
      <c r="B2" s="16"/>
      <c r="C2" s="16"/>
      <c r="D2" s="16"/>
      <c r="E2" s="16"/>
      <c r="F2" s="16"/>
    </row>
    <row r="3" spans="1:11" ht="16.5" thickBot="1" x14ac:dyDescent="0.3">
      <c r="A3" s="17" t="s">
        <v>5</v>
      </c>
      <c r="B3" s="84"/>
      <c r="C3" s="85"/>
      <c r="D3" s="85"/>
      <c r="E3" s="85"/>
      <c r="F3" s="86"/>
      <c r="H3" s="75" t="s">
        <v>20</v>
      </c>
      <c r="I3" s="75"/>
      <c r="J3" s="75"/>
      <c r="K3" s="75"/>
    </row>
    <row r="4" spans="1:11" ht="32.25" thickBot="1" x14ac:dyDescent="0.3">
      <c r="A4" s="17" t="s">
        <v>6</v>
      </c>
      <c r="B4" s="84"/>
      <c r="C4" s="85"/>
      <c r="D4" s="85"/>
      <c r="E4" s="85"/>
      <c r="F4" s="86"/>
      <c r="H4" s="45"/>
      <c r="I4" s="45" t="s">
        <v>21</v>
      </c>
      <c r="J4" s="45" t="s">
        <v>22</v>
      </c>
      <c r="K4" s="46" t="s">
        <v>27</v>
      </c>
    </row>
    <row r="5" spans="1:11" ht="21" customHeight="1" thickBot="1" x14ac:dyDescent="0.3">
      <c r="H5" s="45" t="s">
        <v>29</v>
      </c>
      <c r="I5" s="47">
        <f ca="1">SUMIF($C$12:$C$149,H5,$F$12:$F$89)</f>
        <v>140.86666666666665</v>
      </c>
      <c r="J5" s="48">
        <f ca="1">I5/$I$7</f>
        <v>0.91551126516464465</v>
      </c>
      <c r="K5" s="48">
        <f ca="1">ROUNDDOWN(J5,2)</f>
        <v>0.91</v>
      </c>
    </row>
    <row r="6" spans="1:11" ht="19.5" customHeight="1" x14ac:dyDescent="0.25">
      <c r="A6" s="19" t="s">
        <v>25</v>
      </c>
      <c r="B6" s="25" t="s">
        <v>30</v>
      </c>
      <c r="C6" s="26" t="s">
        <v>7</v>
      </c>
      <c r="D6" s="71" t="s">
        <v>31</v>
      </c>
      <c r="E6" s="71"/>
      <c r="F6" s="72"/>
      <c r="H6" s="45" t="s">
        <v>23</v>
      </c>
      <c r="I6" s="47">
        <f ca="1">SUMIF($C$12:$C$149,H6,$F$12:$F$89)</f>
        <v>13.000000000000002</v>
      </c>
      <c r="J6" s="48">
        <f ca="1">I6/$I$7</f>
        <v>8.4488734835355309E-2</v>
      </c>
      <c r="K6" s="48">
        <f t="shared" ref="K6" ca="1" si="0">ROUNDDOWN(J6,2)</f>
        <v>0.08</v>
      </c>
    </row>
    <row r="7" spans="1:11" ht="23.25" customHeight="1" thickBot="1" x14ac:dyDescent="0.3">
      <c r="A7" s="20" t="s">
        <v>26</v>
      </c>
      <c r="B7" s="27" t="s">
        <v>99</v>
      </c>
      <c r="C7" s="28" t="s">
        <v>8</v>
      </c>
      <c r="D7" s="73">
        <v>2016</v>
      </c>
      <c r="E7" s="73"/>
      <c r="F7" s="74"/>
      <c r="H7" s="49" t="s">
        <v>24</v>
      </c>
      <c r="I7" s="47">
        <f ca="1">SUM(I5:I6)</f>
        <v>153.86666666666665</v>
      </c>
      <c r="J7" s="48">
        <f ca="1">SUM(J5:J6)</f>
        <v>1</v>
      </c>
      <c r="K7" s="50"/>
    </row>
    <row r="8" spans="1:11" ht="15.75" x14ac:dyDescent="0.25">
      <c r="A8" s="29" t="s">
        <v>18</v>
      </c>
      <c r="B8" s="30"/>
      <c r="C8" s="30"/>
      <c r="D8" s="30"/>
      <c r="E8" s="30"/>
      <c r="F8" s="30"/>
      <c r="H8" s="30"/>
      <c r="I8" s="30" t="b">
        <f ca="1">I7=F90</f>
        <v>1</v>
      </c>
      <c r="J8" s="30"/>
      <c r="K8" s="30"/>
    </row>
    <row r="9" spans="1:11" ht="16.5" thickBot="1" x14ac:dyDescent="0.3">
      <c r="A9" s="30" t="s">
        <v>17</v>
      </c>
      <c r="B9" s="30"/>
      <c r="C9" s="30"/>
      <c r="D9" s="30"/>
      <c r="E9" s="30"/>
      <c r="F9" s="30"/>
    </row>
    <row r="10" spans="1:11" ht="15.75" x14ac:dyDescent="0.25">
      <c r="A10" s="94" t="s">
        <v>0</v>
      </c>
      <c r="B10" s="96" t="s">
        <v>16</v>
      </c>
      <c r="C10" s="89" t="s">
        <v>9</v>
      </c>
      <c r="D10" s="89" t="s">
        <v>2</v>
      </c>
      <c r="E10" s="93"/>
      <c r="F10" s="79" t="s">
        <v>28</v>
      </c>
    </row>
    <row r="11" spans="1:11" ht="16.5" thickBot="1" x14ac:dyDescent="0.3">
      <c r="A11" s="95"/>
      <c r="B11" s="97"/>
      <c r="C11" s="90"/>
      <c r="D11" s="23" t="s">
        <v>3</v>
      </c>
      <c r="E11" s="23" t="s">
        <v>1</v>
      </c>
      <c r="F11" s="80"/>
    </row>
    <row r="12" spans="1:11" ht="15.75" x14ac:dyDescent="0.25">
      <c r="A12" s="31">
        <v>42370</v>
      </c>
      <c r="B12" s="32" t="s">
        <v>32</v>
      </c>
      <c r="C12" s="32"/>
      <c r="D12" s="33"/>
      <c r="E12" s="33"/>
      <c r="F12" s="34">
        <f t="shared" ref="F12:F18" si="1">(E12-D12)*24</f>
        <v>0</v>
      </c>
    </row>
    <row r="13" spans="1:11" ht="15.75" x14ac:dyDescent="0.25">
      <c r="A13" s="31">
        <v>42371</v>
      </c>
      <c r="B13" s="35" t="s">
        <v>33</v>
      </c>
      <c r="C13" s="32"/>
      <c r="D13" s="36"/>
      <c r="E13" s="36"/>
      <c r="F13" s="37">
        <f t="shared" si="1"/>
        <v>0</v>
      </c>
    </row>
    <row r="14" spans="1:11" ht="15.75" x14ac:dyDescent="0.25">
      <c r="A14" s="31">
        <v>42372</v>
      </c>
      <c r="B14" s="35" t="s">
        <v>33</v>
      </c>
      <c r="C14" s="32"/>
      <c r="D14" s="36"/>
      <c r="E14" s="36"/>
      <c r="F14" s="37">
        <f t="shared" si="1"/>
        <v>0</v>
      </c>
    </row>
    <row r="15" spans="1:11" ht="31.5" x14ac:dyDescent="0.25">
      <c r="A15" s="31">
        <v>42373</v>
      </c>
      <c r="B15" s="35" t="s">
        <v>34</v>
      </c>
      <c r="C15" s="32" t="s">
        <v>29</v>
      </c>
      <c r="D15" s="36">
        <v>0.33055555555555555</v>
      </c>
      <c r="E15" s="36">
        <v>0.43055555555555558</v>
      </c>
      <c r="F15" s="37">
        <f t="shared" si="1"/>
        <v>2.4000000000000008</v>
      </c>
      <c r="H15" s="55"/>
    </row>
    <row r="16" spans="1:11" ht="31.5" x14ac:dyDescent="0.25">
      <c r="A16" s="31"/>
      <c r="B16" s="35" t="s">
        <v>38</v>
      </c>
      <c r="C16" s="32" t="s">
        <v>29</v>
      </c>
      <c r="D16" s="36">
        <v>0.43124999999999997</v>
      </c>
      <c r="E16" s="36">
        <v>0.48402777777777778</v>
      </c>
      <c r="F16" s="37">
        <f t="shared" si="1"/>
        <v>1.2666666666666675</v>
      </c>
    </row>
    <row r="17" spans="1:11" ht="15.75" x14ac:dyDescent="0.25">
      <c r="A17" s="31"/>
      <c r="B17" s="35" t="s">
        <v>36</v>
      </c>
      <c r="C17" s="32" t="s">
        <v>29</v>
      </c>
      <c r="D17" s="36">
        <v>0.5180555555555556</v>
      </c>
      <c r="E17" s="36">
        <v>0.58888888888888891</v>
      </c>
      <c r="F17" s="37">
        <f t="shared" si="1"/>
        <v>1.6999999999999993</v>
      </c>
    </row>
    <row r="18" spans="1:11" ht="15.75" x14ac:dyDescent="0.25">
      <c r="A18" s="31"/>
      <c r="B18" s="35" t="s">
        <v>35</v>
      </c>
      <c r="C18" s="32" t="s">
        <v>29</v>
      </c>
      <c r="D18" s="36">
        <v>0.58958333333333335</v>
      </c>
      <c r="E18" s="36">
        <v>0.63055555555555554</v>
      </c>
      <c r="F18" s="37">
        <f t="shared" si="1"/>
        <v>0.9833333333333325</v>
      </c>
    </row>
    <row r="19" spans="1:11" ht="15.75" x14ac:dyDescent="0.25">
      <c r="A19" s="31">
        <v>42374</v>
      </c>
      <c r="B19" s="35" t="s">
        <v>37</v>
      </c>
      <c r="C19" s="32" t="s">
        <v>29</v>
      </c>
      <c r="D19" s="36">
        <v>0.32361111111111113</v>
      </c>
      <c r="E19" s="36">
        <v>0.47222222222222227</v>
      </c>
      <c r="F19" s="37">
        <f t="shared" ref="F19:F26" si="2">(E19-D19)*24</f>
        <v>3.5666666666666673</v>
      </c>
    </row>
    <row r="20" spans="1:11" ht="15.75" x14ac:dyDescent="0.25">
      <c r="A20" s="31"/>
      <c r="B20" s="35" t="s">
        <v>39</v>
      </c>
      <c r="C20" s="32" t="s">
        <v>29</v>
      </c>
      <c r="D20" s="36">
        <v>0.49374999999999997</v>
      </c>
      <c r="E20" s="36">
        <v>0.63888888888888895</v>
      </c>
      <c r="F20" s="37">
        <f t="shared" si="2"/>
        <v>3.4833333333333356</v>
      </c>
    </row>
    <row r="21" spans="1:11" ht="31.5" x14ac:dyDescent="0.25">
      <c r="A21" s="31"/>
      <c r="B21" s="35" t="s">
        <v>40</v>
      </c>
      <c r="C21" s="32" t="s">
        <v>23</v>
      </c>
      <c r="D21" s="36">
        <v>0.63958333333333328</v>
      </c>
      <c r="E21" s="36">
        <v>0.6875</v>
      </c>
      <c r="F21" s="37">
        <f t="shared" si="2"/>
        <v>1.1500000000000012</v>
      </c>
    </row>
    <row r="22" spans="1:11" ht="15.75" x14ac:dyDescent="0.25">
      <c r="A22" s="31">
        <v>42375</v>
      </c>
      <c r="B22" s="35" t="s">
        <v>32</v>
      </c>
      <c r="C22" s="32"/>
      <c r="D22" s="36"/>
      <c r="E22" s="36"/>
      <c r="F22" s="37">
        <f t="shared" si="2"/>
        <v>0</v>
      </c>
    </row>
    <row r="23" spans="1:11" ht="31.5" x14ac:dyDescent="0.25">
      <c r="A23" s="31">
        <v>42376</v>
      </c>
      <c r="B23" s="35" t="s">
        <v>41</v>
      </c>
      <c r="C23" s="32" t="s">
        <v>23</v>
      </c>
      <c r="D23" s="36">
        <v>0.32222222222222224</v>
      </c>
      <c r="E23" s="36">
        <v>0.46527777777777773</v>
      </c>
      <c r="F23" s="37">
        <f t="shared" si="2"/>
        <v>3.4333333333333318</v>
      </c>
    </row>
    <row r="24" spans="1:11" ht="15.75" x14ac:dyDescent="0.25">
      <c r="A24" s="31"/>
      <c r="B24" s="32" t="s">
        <v>42</v>
      </c>
      <c r="C24" s="32" t="s">
        <v>29</v>
      </c>
      <c r="D24" s="33">
        <v>0.48680555555555555</v>
      </c>
      <c r="E24" s="33">
        <v>0.61111111111111105</v>
      </c>
      <c r="F24" s="34">
        <f t="shared" si="2"/>
        <v>2.9833333333333321</v>
      </c>
    </row>
    <row r="25" spans="1:11" ht="15.75" x14ac:dyDescent="0.25">
      <c r="A25" s="31"/>
      <c r="B25" s="32" t="s">
        <v>49</v>
      </c>
      <c r="C25" s="32" t="s">
        <v>29</v>
      </c>
      <c r="D25" s="33">
        <v>0.6118055555555556</v>
      </c>
      <c r="E25" s="33">
        <v>0.65277777777777779</v>
      </c>
      <c r="F25" s="34">
        <f t="shared" si="2"/>
        <v>0.9833333333333325</v>
      </c>
    </row>
    <row r="26" spans="1:11" ht="31.5" x14ac:dyDescent="0.25">
      <c r="A26" s="31"/>
      <c r="B26" s="32" t="s">
        <v>43</v>
      </c>
      <c r="C26" s="32" t="s">
        <v>29</v>
      </c>
      <c r="D26" s="33">
        <v>0.65347222222222223</v>
      </c>
      <c r="E26" s="33">
        <v>0.7319444444444444</v>
      </c>
      <c r="F26" s="34">
        <f t="shared" si="2"/>
        <v>1.883333333333332</v>
      </c>
    </row>
    <row r="27" spans="1:11" ht="15.75" x14ac:dyDescent="0.25">
      <c r="A27" s="31">
        <v>42377</v>
      </c>
      <c r="B27" s="32" t="s">
        <v>44</v>
      </c>
      <c r="C27" s="32" t="s">
        <v>29</v>
      </c>
      <c r="D27" s="33">
        <v>0.33263888888888887</v>
      </c>
      <c r="E27" s="33">
        <v>0.3888888888888889</v>
      </c>
      <c r="F27" s="34">
        <f t="shared" ref="F27:F36" si="3">(E27-D27)*24</f>
        <v>1.3500000000000005</v>
      </c>
    </row>
    <row r="28" spans="1:11" ht="15.75" x14ac:dyDescent="0.25">
      <c r="A28" s="31"/>
      <c r="B28" s="32" t="s">
        <v>45</v>
      </c>
      <c r="C28" s="32" t="s">
        <v>29</v>
      </c>
      <c r="D28" s="33">
        <v>0.38958333333333334</v>
      </c>
      <c r="E28" s="33">
        <v>0.46875</v>
      </c>
      <c r="F28" s="34">
        <f t="shared" si="3"/>
        <v>1.9</v>
      </c>
    </row>
    <row r="29" spans="1:11" ht="15.75" x14ac:dyDescent="0.25">
      <c r="A29" s="31"/>
      <c r="B29" s="32" t="s">
        <v>46</v>
      </c>
      <c r="C29" s="32" t="s">
        <v>29</v>
      </c>
      <c r="D29" s="33">
        <v>0.49236111111111108</v>
      </c>
      <c r="E29" s="33">
        <v>0.64583333333333337</v>
      </c>
      <c r="F29" s="34">
        <f t="shared" si="3"/>
        <v>3.6833333333333349</v>
      </c>
    </row>
    <row r="30" spans="1:11" ht="15.75" x14ac:dyDescent="0.25">
      <c r="A30" s="31"/>
      <c r="B30" s="32" t="s">
        <v>47</v>
      </c>
      <c r="C30" s="32" t="s">
        <v>29</v>
      </c>
      <c r="D30" s="33">
        <v>0.64652777777777781</v>
      </c>
      <c r="E30" s="33">
        <v>0.72222222222222221</v>
      </c>
      <c r="F30" s="34">
        <f t="shared" si="3"/>
        <v>1.8166666666666655</v>
      </c>
    </row>
    <row r="31" spans="1:11" ht="15.75" x14ac:dyDescent="0.25">
      <c r="A31" s="31">
        <v>42378</v>
      </c>
      <c r="B31" s="35" t="s">
        <v>33</v>
      </c>
      <c r="C31" s="32"/>
      <c r="D31" s="36"/>
      <c r="E31" s="36"/>
      <c r="F31" s="37">
        <f t="shared" si="3"/>
        <v>0</v>
      </c>
      <c r="H31"/>
      <c r="I31"/>
      <c r="J31"/>
      <c r="K31"/>
    </row>
    <row r="32" spans="1:11" customFormat="1" ht="15.75" x14ac:dyDescent="0.25">
      <c r="A32" s="31">
        <v>42379</v>
      </c>
      <c r="B32" s="35" t="s">
        <v>33</v>
      </c>
      <c r="C32" s="32"/>
      <c r="D32" s="36"/>
      <c r="E32" s="36"/>
      <c r="F32" s="37">
        <f t="shared" si="3"/>
        <v>0</v>
      </c>
    </row>
    <row r="33" spans="1:6" customFormat="1" ht="31.5" x14ac:dyDescent="0.25">
      <c r="A33" s="31">
        <v>42380</v>
      </c>
      <c r="B33" s="35" t="s">
        <v>48</v>
      </c>
      <c r="C33" s="32" t="s">
        <v>29</v>
      </c>
      <c r="D33" s="36">
        <v>0.32916666666666666</v>
      </c>
      <c r="E33" s="36">
        <v>0.3888888888888889</v>
      </c>
      <c r="F33" s="37">
        <f t="shared" si="3"/>
        <v>1.4333333333333336</v>
      </c>
    </row>
    <row r="34" spans="1:6" customFormat="1" ht="15.75" x14ac:dyDescent="0.25">
      <c r="A34" s="31"/>
      <c r="B34" s="35" t="s">
        <v>50</v>
      </c>
      <c r="C34" s="32" t="s">
        <v>29</v>
      </c>
      <c r="D34" s="36">
        <v>0.38958333333333334</v>
      </c>
      <c r="E34" s="36">
        <v>0.47500000000000003</v>
      </c>
      <c r="F34" s="37">
        <f t="shared" si="3"/>
        <v>2.0500000000000007</v>
      </c>
    </row>
    <row r="35" spans="1:6" customFormat="1" ht="15.75" x14ac:dyDescent="0.25">
      <c r="A35" s="31"/>
      <c r="B35" s="35" t="s">
        <v>51</v>
      </c>
      <c r="C35" s="32" t="s">
        <v>29</v>
      </c>
      <c r="D35" s="36">
        <v>0.49652777777777773</v>
      </c>
      <c r="E35" s="36">
        <v>0.61805555555555558</v>
      </c>
      <c r="F35" s="37">
        <f t="shared" si="3"/>
        <v>2.9166666666666683</v>
      </c>
    </row>
    <row r="36" spans="1:6" customFormat="1" ht="78.75" x14ac:dyDescent="0.25">
      <c r="A36" s="31"/>
      <c r="B36" s="35" t="s">
        <v>52</v>
      </c>
      <c r="C36" s="32" t="s">
        <v>29</v>
      </c>
      <c r="D36" s="36">
        <v>0.61875000000000002</v>
      </c>
      <c r="E36" s="36">
        <v>0.72916666666666663</v>
      </c>
      <c r="F36" s="37">
        <f t="shared" si="3"/>
        <v>2.6499999999999986</v>
      </c>
    </row>
    <row r="37" spans="1:6" customFormat="1" ht="31.5" x14ac:dyDescent="0.25">
      <c r="A37" s="31">
        <v>42381</v>
      </c>
      <c r="B37" s="35" t="s">
        <v>53</v>
      </c>
      <c r="C37" s="32" t="s">
        <v>29</v>
      </c>
      <c r="D37" s="36">
        <v>0.32083333333333336</v>
      </c>
      <c r="E37" s="36">
        <v>0.46458333333333335</v>
      </c>
      <c r="F37" s="37">
        <f t="shared" ref="F37:F49" si="4">(E37-D37)*24</f>
        <v>3.4499999999999997</v>
      </c>
    </row>
    <row r="38" spans="1:6" customFormat="1" ht="15.75" x14ac:dyDescent="0.25">
      <c r="A38" s="31"/>
      <c r="B38" s="35" t="s">
        <v>54</v>
      </c>
      <c r="C38" s="32" t="s">
        <v>29</v>
      </c>
      <c r="D38" s="36">
        <v>0.49305555555555558</v>
      </c>
      <c r="E38" s="36">
        <v>0.58333333333333337</v>
      </c>
      <c r="F38" s="37">
        <f t="shared" si="4"/>
        <v>2.166666666666667</v>
      </c>
    </row>
    <row r="39" spans="1:6" customFormat="1" ht="15.75" x14ac:dyDescent="0.25">
      <c r="A39" s="31"/>
      <c r="B39" s="35" t="s">
        <v>55</v>
      </c>
      <c r="C39" s="32" t="s">
        <v>29</v>
      </c>
      <c r="D39" s="36">
        <v>0.58402777777777781</v>
      </c>
      <c r="E39" s="36">
        <v>0.625</v>
      </c>
      <c r="F39" s="37">
        <f t="shared" si="4"/>
        <v>0.9833333333333325</v>
      </c>
    </row>
    <row r="40" spans="1:6" customFormat="1" ht="15.75" x14ac:dyDescent="0.25">
      <c r="A40" s="31"/>
      <c r="B40" s="35" t="s">
        <v>56</v>
      </c>
      <c r="C40" s="32" t="s">
        <v>29</v>
      </c>
      <c r="D40" s="36">
        <v>0.62569444444444444</v>
      </c>
      <c r="E40" s="36">
        <v>0.64583333333333337</v>
      </c>
      <c r="F40" s="37">
        <f t="shared" si="4"/>
        <v>0.48333333333333428</v>
      </c>
    </row>
    <row r="41" spans="1:6" customFormat="1" ht="63" x14ac:dyDescent="0.25">
      <c r="A41" s="31"/>
      <c r="B41" s="35" t="s">
        <v>57</v>
      </c>
      <c r="C41" s="32" t="s">
        <v>29</v>
      </c>
      <c r="D41" s="36">
        <v>0.64652777777777781</v>
      </c>
      <c r="E41" s="36">
        <v>0.75</v>
      </c>
      <c r="F41" s="37">
        <f t="shared" si="4"/>
        <v>2.4833333333333325</v>
      </c>
    </row>
    <row r="42" spans="1:6" customFormat="1" ht="15.75" x14ac:dyDescent="0.25">
      <c r="A42" s="31">
        <v>42382</v>
      </c>
      <c r="B42" s="35" t="s">
        <v>58</v>
      </c>
      <c r="C42" s="32" t="s">
        <v>29</v>
      </c>
      <c r="D42" s="36">
        <v>0.32777777777777778</v>
      </c>
      <c r="E42" s="36">
        <v>0.46666666666666662</v>
      </c>
      <c r="F42" s="37">
        <f t="shared" si="4"/>
        <v>3.3333333333333321</v>
      </c>
    </row>
    <row r="43" spans="1:6" customFormat="1" ht="31.5" x14ac:dyDescent="0.25">
      <c r="A43" s="31"/>
      <c r="B43" s="35" t="s">
        <v>59</v>
      </c>
      <c r="C43" s="32" t="s">
        <v>23</v>
      </c>
      <c r="D43" s="36">
        <v>0.48819444444444443</v>
      </c>
      <c r="E43" s="36">
        <v>0.51041666666666663</v>
      </c>
      <c r="F43" s="37">
        <f t="shared" si="4"/>
        <v>0.53333333333333277</v>
      </c>
    </row>
    <row r="44" spans="1:6" customFormat="1" ht="31.5" x14ac:dyDescent="0.25">
      <c r="A44" s="31"/>
      <c r="B44" s="35" t="s">
        <v>60</v>
      </c>
      <c r="C44" s="32" t="s">
        <v>29</v>
      </c>
      <c r="D44" s="36">
        <v>0.51111111111111118</v>
      </c>
      <c r="E44" s="36">
        <v>0.63888888888888895</v>
      </c>
      <c r="F44" s="37">
        <f t="shared" si="4"/>
        <v>3.0666666666666664</v>
      </c>
    </row>
    <row r="45" spans="1:6" customFormat="1" ht="63" x14ac:dyDescent="0.25">
      <c r="A45" s="31">
        <v>42383</v>
      </c>
      <c r="B45" s="35" t="s">
        <v>62</v>
      </c>
      <c r="C45" s="32" t="s">
        <v>29</v>
      </c>
      <c r="D45" s="36">
        <v>0.32777777777777778</v>
      </c>
      <c r="E45" s="36">
        <v>0.35416666666666669</v>
      </c>
      <c r="F45" s="37">
        <f t="shared" si="4"/>
        <v>0.63333333333333375</v>
      </c>
    </row>
    <row r="46" spans="1:6" customFormat="1" ht="31.5" x14ac:dyDescent="0.25">
      <c r="A46" s="31"/>
      <c r="B46" s="35" t="s">
        <v>60</v>
      </c>
      <c r="C46" s="32" t="s">
        <v>29</v>
      </c>
      <c r="D46" s="36">
        <v>0.35486111111111113</v>
      </c>
      <c r="E46" s="36">
        <v>0.41666666666666669</v>
      </c>
      <c r="F46" s="37">
        <f t="shared" si="4"/>
        <v>1.4833333333333334</v>
      </c>
    </row>
    <row r="47" spans="1:6" customFormat="1" ht="15.75" x14ac:dyDescent="0.25">
      <c r="A47" s="31"/>
      <c r="B47" s="35" t="s">
        <v>63</v>
      </c>
      <c r="C47" s="32" t="s">
        <v>29</v>
      </c>
      <c r="D47" s="36">
        <v>0.41736111111111113</v>
      </c>
      <c r="E47" s="36">
        <v>0.46666666666666662</v>
      </c>
      <c r="F47" s="37">
        <f t="shared" si="4"/>
        <v>1.1833333333333318</v>
      </c>
    </row>
    <row r="48" spans="1:6" customFormat="1" ht="31.5" x14ac:dyDescent="0.25">
      <c r="A48" s="31"/>
      <c r="B48" s="35" t="s">
        <v>61</v>
      </c>
      <c r="C48" s="32" t="s">
        <v>23</v>
      </c>
      <c r="D48" s="36">
        <v>0.48819444444444443</v>
      </c>
      <c r="E48" s="36">
        <v>0.52083333333333337</v>
      </c>
      <c r="F48" s="37">
        <f t="shared" si="4"/>
        <v>0.78333333333333455</v>
      </c>
    </row>
    <row r="49" spans="1:6" customFormat="1" ht="15.75" x14ac:dyDescent="0.25">
      <c r="A49" s="31"/>
      <c r="B49" s="32" t="s">
        <v>64</v>
      </c>
      <c r="C49" s="32" t="s">
        <v>29</v>
      </c>
      <c r="D49" s="33">
        <v>0.52152777777777781</v>
      </c>
      <c r="E49" s="33">
        <v>0.74652777777777779</v>
      </c>
      <c r="F49" s="34">
        <f t="shared" si="4"/>
        <v>5.3999999999999995</v>
      </c>
    </row>
    <row r="50" spans="1:6" customFormat="1" ht="15.75" x14ac:dyDescent="0.25">
      <c r="A50" s="31">
        <v>42384</v>
      </c>
      <c r="B50" s="32" t="s">
        <v>65</v>
      </c>
      <c r="C50" s="32" t="s">
        <v>29</v>
      </c>
      <c r="D50" s="33">
        <v>0.32013888888888892</v>
      </c>
      <c r="E50" s="33">
        <v>0.46597222222222223</v>
      </c>
      <c r="F50" s="34">
        <f t="shared" ref="F50:F59" si="5">(E50-D50)*24</f>
        <v>3.4999999999999996</v>
      </c>
    </row>
    <row r="51" spans="1:6" customFormat="1" ht="31.5" x14ac:dyDescent="0.25">
      <c r="A51" s="31"/>
      <c r="B51" s="32" t="s">
        <v>77</v>
      </c>
      <c r="C51" s="32" t="s">
        <v>29</v>
      </c>
      <c r="D51" s="33">
        <v>0.48749999999999999</v>
      </c>
      <c r="E51" s="33">
        <v>0.5</v>
      </c>
      <c r="F51" s="34">
        <f t="shared" si="5"/>
        <v>0.30000000000000027</v>
      </c>
    </row>
    <row r="52" spans="1:6" customFormat="1" ht="15.75" x14ac:dyDescent="0.25">
      <c r="A52" s="31"/>
      <c r="B52" s="32" t="s">
        <v>88</v>
      </c>
      <c r="C52" s="32" t="s">
        <v>29</v>
      </c>
      <c r="D52" s="33">
        <v>0.50069444444444444</v>
      </c>
      <c r="E52" s="33">
        <v>0.58680555555555558</v>
      </c>
      <c r="F52" s="34">
        <f t="shared" si="5"/>
        <v>2.0666666666666673</v>
      </c>
    </row>
    <row r="53" spans="1:6" customFormat="1" ht="15.75" x14ac:dyDescent="0.25">
      <c r="A53" s="31">
        <v>42385</v>
      </c>
      <c r="B53" s="32" t="s">
        <v>33</v>
      </c>
      <c r="C53" s="32"/>
      <c r="D53" s="36"/>
      <c r="E53" s="36"/>
      <c r="F53" s="37">
        <f t="shared" si="5"/>
        <v>0</v>
      </c>
    </row>
    <row r="54" spans="1:6" customFormat="1" ht="15.75" x14ac:dyDescent="0.25">
      <c r="A54" s="31">
        <v>42386</v>
      </c>
      <c r="B54" s="35" t="s">
        <v>33</v>
      </c>
      <c r="C54" s="32"/>
      <c r="D54" s="36"/>
      <c r="E54" s="36"/>
      <c r="F54" s="37">
        <f t="shared" si="5"/>
        <v>0</v>
      </c>
    </row>
    <row r="55" spans="1:6" customFormat="1" ht="15.75" x14ac:dyDescent="0.25">
      <c r="A55" s="31">
        <v>42387</v>
      </c>
      <c r="B55" s="35" t="s">
        <v>59</v>
      </c>
      <c r="C55" s="32" t="s">
        <v>29</v>
      </c>
      <c r="D55" s="36">
        <v>0.33263888888888887</v>
      </c>
      <c r="E55" s="36">
        <v>0.34722222222222227</v>
      </c>
      <c r="F55" s="37">
        <f t="shared" si="5"/>
        <v>0.35000000000000142</v>
      </c>
    </row>
    <row r="56" spans="1:6" customFormat="1" ht="15.75" x14ac:dyDescent="0.25">
      <c r="A56" s="31"/>
      <c r="B56" s="35" t="s">
        <v>66</v>
      </c>
      <c r="C56" s="32" t="s">
        <v>29</v>
      </c>
      <c r="D56" s="36">
        <v>0.34791666666666665</v>
      </c>
      <c r="E56" s="36">
        <v>0.46180555555555558</v>
      </c>
      <c r="F56" s="37">
        <f t="shared" si="5"/>
        <v>2.7333333333333343</v>
      </c>
    </row>
    <row r="57" spans="1:6" customFormat="1" ht="15.75" x14ac:dyDescent="0.25">
      <c r="A57" s="31"/>
      <c r="B57" s="35" t="s">
        <v>67</v>
      </c>
      <c r="C57" s="32" t="s">
        <v>29</v>
      </c>
      <c r="D57" s="36">
        <v>0.48333333333333334</v>
      </c>
      <c r="E57" s="36">
        <v>0.54166666666666663</v>
      </c>
      <c r="F57" s="37">
        <f t="shared" si="5"/>
        <v>1.399999999999999</v>
      </c>
    </row>
    <row r="58" spans="1:6" customFormat="1" ht="15.75" x14ac:dyDescent="0.25">
      <c r="A58" s="31"/>
      <c r="B58" s="35" t="s">
        <v>68</v>
      </c>
      <c r="C58" s="32" t="s">
        <v>29</v>
      </c>
      <c r="D58" s="36">
        <v>0.54236111111111118</v>
      </c>
      <c r="E58" s="36">
        <v>0.5625</v>
      </c>
      <c r="F58" s="37">
        <f t="shared" si="5"/>
        <v>0.48333333333333162</v>
      </c>
    </row>
    <row r="59" spans="1:6" customFormat="1" ht="63" x14ac:dyDescent="0.25">
      <c r="A59" s="31"/>
      <c r="B59" s="35" t="s">
        <v>71</v>
      </c>
      <c r="C59" s="32" t="s">
        <v>29</v>
      </c>
      <c r="D59" s="36">
        <v>0.56319444444444444</v>
      </c>
      <c r="E59" s="36">
        <v>0.70208333333333339</v>
      </c>
      <c r="F59" s="37">
        <f t="shared" si="5"/>
        <v>3.3333333333333348</v>
      </c>
    </row>
    <row r="60" spans="1:6" customFormat="1" ht="31.5" x14ac:dyDescent="0.25">
      <c r="A60" s="31">
        <v>42388</v>
      </c>
      <c r="B60" s="35" t="s">
        <v>70</v>
      </c>
      <c r="C60" s="32" t="s">
        <v>29</v>
      </c>
      <c r="D60" s="36">
        <v>0.3298611111111111</v>
      </c>
      <c r="E60" s="36">
        <v>0.3611111111111111</v>
      </c>
      <c r="F60" s="37">
        <f t="shared" ref="F60:F69" si="6">(E60-D60)*24</f>
        <v>0.75</v>
      </c>
    </row>
    <row r="61" spans="1:6" customFormat="1" ht="31.5" x14ac:dyDescent="0.25">
      <c r="A61" s="31"/>
      <c r="B61" s="35" t="s">
        <v>69</v>
      </c>
      <c r="C61" s="32" t="s">
        <v>29</v>
      </c>
      <c r="D61" s="36">
        <v>0.36180555555555555</v>
      </c>
      <c r="E61" s="36">
        <v>0.47291666666666665</v>
      </c>
      <c r="F61" s="37">
        <f t="shared" si="6"/>
        <v>2.6666666666666665</v>
      </c>
    </row>
    <row r="62" spans="1:6" customFormat="1" ht="31.5" x14ac:dyDescent="0.25">
      <c r="A62" s="31"/>
      <c r="B62" s="35" t="s">
        <v>69</v>
      </c>
      <c r="C62" s="32" t="s">
        <v>29</v>
      </c>
      <c r="D62" s="36">
        <v>0.49444444444444446</v>
      </c>
      <c r="E62" s="36">
        <v>0.74305555555555547</v>
      </c>
      <c r="F62" s="37">
        <f t="shared" si="6"/>
        <v>5.9666666666666641</v>
      </c>
    </row>
    <row r="63" spans="1:6" customFormat="1" ht="31.5" x14ac:dyDescent="0.25">
      <c r="A63" s="31">
        <v>42389</v>
      </c>
      <c r="B63" s="35" t="s">
        <v>78</v>
      </c>
      <c r="C63" s="32" t="s">
        <v>29</v>
      </c>
      <c r="D63" s="36">
        <v>0.32777777777777778</v>
      </c>
      <c r="E63" s="36">
        <v>0.41666666666666669</v>
      </c>
      <c r="F63" s="37">
        <f t="shared" si="6"/>
        <v>2.1333333333333337</v>
      </c>
    </row>
    <row r="64" spans="1:6" customFormat="1" ht="63" x14ac:dyDescent="0.25">
      <c r="A64" s="31"/>
      <c r="B64" s="35" t="s">
        <v>71</v>
      </c>
      <c r="C64" s="32" t="s">
        <v>29</v>
      </c>
      <c r="D64" s="36">
        <v>0.41736111111111113</v>
      </c>
      <c r="E64" s="36">
        <v>0.46388888888888885</v>
      </c>
      <c r="F64" s="37">
        <f t="shared" si="6"/>
        <v>1.1166666666666654</v>
      </c>
    </row>
    <row r="65" spans="1:6" customFormat="1" ht="63" x14ac:dyDescent="0.25">
      <c r="A65" s="31"/>
      <c r="B65" s="35" t="s">
        <v>71</v>
      </c>
      <c r="C65" s="32" t="s">
        <v>29</v>
      </c>
      <c r="D65" s="36">
        <v>0.48541666666666666</v>
      </c>
      <c r="E65" s="36">
        <v>0.52083333333333337</v>
      </c>
      <c r="F65" s="37">
        <f t="shared" si="6"/>
        <v>0.85000000000000098</v>
      </c>
    </row>
    <row r="66" spans="1:6" customFormat="1" ht="15.75" x14ac:dyDescent="0.25">
      <c r="A66" s="31"/>
      <c r="B66" s="35" t="s">
        <v>72</v>
      </c>
      <c r="C66" s="32" t="s">
        <v>29</v>
      </c>
      <c r="D66" s="36">
        <v>0.52152777777777781</v>
      </c>
      <c r="E66" s="36">
        <v>0.53125</v>
      </c>
      <c r="F66" s="37">
        <f t="shared" si="6"/>
        <v>0.2333333333333325</v>
      </c>
    </row>
    <row r="67" spans="1:6" customFormat="1" ht="31.5" x14ac:dyDescent="0.25">
      <c r="A67" s="31"/>
      <c r="B67" s="35" t="s">
        <v>73</v>
      </c>
      <c r="C67" s="32" t="s">
        <v>29</v>
      </c>
      <c r="D67" s="36">
        <v>0.53194444444444444</v>
      </c>
      <c r="E67" s="36">
        <v>0.62986111111111109</v>
      </c>
      <c r="F67" s="37">
        <f t="shared" si="6"/>
        <v>2.3499999999999996</v>
      </c>
    </row>
    <row r="68" spans="1:6" customFormat="1" ht="31.5" x14ac:dyDescent="0.25">
      <c r="A68" s="31">
        <v>42390</v>
      </c>
      <c r="B68" s="35" t="s">
        <v>74</v>
      </c>
      <c r="C68" s="32" t="s">
        <v>29</v>
      </c>
      <c r="D68" s="36">
        <v>0.32847222222222222</v>
      </c>
      <c r="E68" s="36">
        <v>0.4597222222222222</v>
      </c>
      <c r="F68" s="37">
        <f t="shared" si="6"/>
        <v>3.1499999999999995</v>
      </c>
    </row>
    <row r="69" spans="1:6" customFormat="1" ht="15.75" x14ac:dyDescent="0.25">
      <c r="A69" s="31"/>
      <c r="B69" s="32" t="s">
        <v>75</v>
      </c>
      <c r="C69" s="32" t="s">
        <v>29</v>
      </c>
      <c r="D69" s="33">
        <v>0.48125000000000001</v>
      </c>
      <c r="E69" s="33">
        <v>0.74791666666666667</v>
      </c>
      <c r="F69" s="34">
        <f t="shared" si="6"/>
        <v>6.4</v>
      </c>
    </row>
    <row r="70" spans="1:6" customFormat="1" ht="31.5" x14ac:dyDescent="0.25">
      <c r="A70" s="31">
        <v>42391</v>
      </c>
      <c r="B70" s="32" t="s">
        <v>59</v>
      </c>
      <c r="C70" s="32" t="s">
        <v>23</v>
      </c>
      <c r="D70" s="33">
        <v>0.3347222222222222</v>
      </c>
      <c r="E70" s="33">
        <v>0.41666666666666669</v>
      </c>
      <c r="F70" s="34">
        <f t="shared" ref="F70:F78" si="7">(E70-D70)*24</f>
        <v>1.9666666666666677</v>
      </c>
    </row>
    <row r="71" spans="1:6" customFormat="1" ht="31.5" x14ac:dyDescent="0.25">
      <c r="A71" s="31"/>
      <c r="B71" s="32" t="s">
        <v>76</v>
      </c>
      <c r="C71" s="32" t="s">
        <v>29</v>
      </c>
      <c r="D71" s="33">
        <v>0.41736111111111113</v>
      </c>
      <c r="E71" s="33">
        <v>0.46111111111111108</v>
      </c>
      <c r="F71" s="34">
        <f t="shared" si="7"/>
        <v>1.0499999999999989</v>
      </c>
    </row>
    <row r="72" spans="1:6" customFormat="1" ht="31.5" x14ac:dyDescent="0.25">
      <c r="A72" s="31"/>
      <c r="B72" s="32" t="s">
        <v>76</v>
      </c>
      <c r="C72" s="32" t="s">
        <v>29</v>
      </c>
      <c r="D72" s="33">
        <v>0.4826388888888889</v>
      </c>
      <c r="E72" s="33">
        <v>0.5</v>
      </c>
      <c r="F72" s="34">
        <f t="shared" si="7"/>
        <v>0.41666666666666652</v>
      </c>
    </row>
    <row r="73" spans="1:6" customFormat="1" ht="100.5" customHeight="1" x14ac:dyDescent="0.25">
      <c r="A73" s="31"/>
      <c r="B73" s="32" t="s">
        <v>79</v>
      </c>
      <c r="C73" s="32" t="s">
        <v>29</v>
      </c>
      <c r="D73" s="33">
        <v>0.50069444444444444</v>
      </c>
      <c r="E73" s="33">
        <v>0.67291666666666661</v>
      </c>
      <c r="F73" s="34">
        <f t="shared" si="7"/>
        <v>4.133333333333332</v>
      </c>
    </row>
    <row r="74" spans="1:6" customFormat="1" ht="15.75" x14ac:dyDescent="0.25">
      <c r="A74" s="31">
        <v>42392</v>
      </c>
      <c r="B74" s="35" t="s">
        <v>33</v>
      </c>
      <c r="C74" s="32"/>
      <c r="D74" s="36"/>
      <c r="E74" s="36"/>
      <c r="F74" s="37">
        <f t="shared" si="7"/>
        <v>0</v>
      </c>
    </row>
    <row r="75" spans="1:6" customFormat="1" ht="15.75" x14ac:dyDescent="0.25">
      <c r="A75" s="31">
        <v>42393</v>
      </c>
      <c r="B75" s="35" t="s">
        <v>33</v>
      </c>
      <c r="C75" s="32"/>
      <c r="D75" s="36"/>
      <c r="E75" s="36"/>
      <c r="F75" s="37">
        <f t="shared" si="7"/>
        <v>0</v>
      </c>
    </row>
    <row r="76" spans="1:6" customFormat="1" ht="99" customHeight="1" x14ac:dyDescent="0.25">
      <c r="A76" s="31">
        <v>42394</v>
      </c>
      <c r="B76" s="32" t="s">
        <v>79</v>
      </c>
      <c r="C76" s="32" t="s">
        <v>29</v>
      </c>
      <c r="D76" s="36">
        <v>0.32708333333333334</v>
      </c>
      <c r="E76" s="36">
        <v>0.46527777777777773</v>
      </c>
      <c r="F76" s="37">
        <f t="shared" si="7"/>
        <v>3.3166666666666655</v>
      </c>
    </row>
    <row r="77" spans="1:6" customFormat="1" ht="32.25" customHeight="1" x14ac:dyDescent="0.25">
      <c r="A77" s="31"/>
      <c r="B77" s="32" t="s">
        <v>80</v>
      </c>
      <c r="C77" s="32" t="s">
        <v>29</v>
      </c>
      <c r="D77" s="36">
        <v>0.44513888888888892</v>
      </c>
      <c r="E77" s="36">
        <v>0.58333333333333337</v>
      </c>
      <c r="F77" s="37">
        <f t="shared" si="7"/>
        <v>3.3166666666666669</v>
      </c>
    </row>
    <row r="78" spans="1:6" customFormat="1" ht="99" customHeight="1" x14ac:dyDescent="0.25">
      <c r="A78" s="31"/>
      <c r="B78" s="32" t="s">
        <v>81</v>
      </c>
      <c r="C78" s="32" t="s">
        <v>29</v>
      </c>
      <c r="D78" s="36">
        <v>0.58402777777777781</v>
      </c>
      <c r="E78" s="36">
        <v>0.63055555555555554</v>
      </c>
      <c r="F78" s="37">
        <f t="shared" si="7"/>
        <v>1.1166666666666654</v>
      </c>
    </row>
    <row r="79" spans="1:6" customFormat="1" ht="38.25" customHeight="1" x14ac:dyDescent="0.25">
      <c r="A79" s="31">
        <v>42395</v>
      </c>
      <c r="B79" s="35" t="s">
        <v>82</v>
      </c>
      <c r="C79" s="32" t="s">
        <v>29</v>
      </c>
      <c r="D79" s="36">
        <v>0.32500000000000001</v>
      </c>
      <c r="E79" s="36">
        <v>0.45833333333333331</v>
      </c>
      <c r="F79" s="37">
        <f t="shared" ref="F79:F85" si="8">(E79-D79)*24</f>
        <v>3.1999999999999993</v>
      </c>
    </row>
    <row r="80" spans="1:6" customFormat="1" ht="38.25" customHeight="1" x14ac:dyDescent="0.25">
      <c r="A80" s="31"/>
      <c r="B80" s="35" t="s">
        <v>83</v>
      </c>
      <c r="C80" s="32" t="s">
        <v>29</v>
      </c>
      <c r="D80" s="36">
        <v>0.47986111111111113</v>
      </c>
      <c r="E80" s="36">
        <v>0.74791666666666667</v>
      </c>
      <c r="F80" s="37">
        <f t="shared" si="8"/>
        <v>6.4333333333333336</v>
      </c>
    </row>
    <row r="81" spans="1:11" customFormat="1" ht="31.5" x14ac:dyDescent="0.25">
      <c r="A81" s="31">
        <v>42396</v>
      </c>
      <c r="B81" s="35" t="s">
        <v>84</v>
      </c>
      <c r="C81" s="32" t="s">
        <v>29</v>
      </c>
      <c r="D81" s="36">
        <v>0.32361111111111113</v>
      </c>
      <c r="E81" s="36">
        <v>0.45763888888888887</v>
      </c>
      <c r="F81" s="37">
        <f t="shared" si="8"/>
        <v>3.2166666666666659</v>
      </c>
    </row>
    <row r="82" spans="1:11" customFormat="1" ht="15.75" x14ac:dyDescent="0.25">
      <c r="A82" s="31"/>
      <c r="B82" s="35" t="s">
        <v>85</v>
      </c>
      <c r="C82" s="32" t="s">
        <v>29</v>
      </c>
      <c r="D82" s="36">
        <v>0.47916666666666669</v>
      </c>
      <c r="E82" s="36">
        <v>0.68402777777777779</v>
      </c>
      <c r="F82" s="37">
        <f t="shared" si="8"/>
        <v>4.9166666666666661</v>
      </c>
    </row>
    <row r="83" spans="1:11" customFormat="1" ht="31.5" x14ac:dyDescent="0.25">
      <c r="A83" s="31">
        <v>42397</v>
      </c>
      <c r="B83" s="35" t="s">
        <v>86</v>
      </c>
      <c r="C83" s="32" t="s">
        <v>23</v>
      </c>
      <c r="D83" s="36">
        <v>0.32708333333333334</v>
      </c>
      <c r="E83" s="36">
        <v>0.45902777777777781</v>
      </c>
      <c r="F83" s="37">
        <f t="shared" si="8"/>
        <v>3.1666666666666674</v>
      </c>
    </row>
    <row r="84" spans="1:11" customFormat="1" ht="31.5" x14ac:dyDescent="0.25">
      <c r="A84" s="31"/>
      <c r="B84" s="35" t="s">
        <v>86</v>
      </c>
      <c r="C84" s="32" t="s">
        <v>23</v>
      </c>
      <c r="D84" s="33">
        <v>0.48055555555555557</v>
      </c>
      <c r="E84" s="33">
        <v>0.5625</v>
      </c>
      <c r="F84" s="34">
        <f t="shared" si="8"/>
        <v>1.9666666666666663</v>
      </c>
    </row>
    <row r="85" spans="1:11" customFormat="1" ht="31.5" x14ac:dyDescent="0.25">
      <c r="A85" s="31"/>
      <c r="B85" s="32" t="s">
        <v>87</v>
      </c>
      <c r="C85" s="32" t="s">
        <v>29</v>
      </c>
      <c r="D85" s="33">
        <v>0.56319444444444444</v>
      </c>
      <c r="E85" s="33">
        <v>0.74513888888888891</v>
      </c>
      <c r="F85" s="34">
        <f t="shared" si="8"/>
        <v>4.3666666666666671</v>
      </c>
    </row>
    <row r="86" spans="1:11" customFormat="1" ht="15.75" x14ac:dyDescent="0.25">
      <c r="A86" s="31">
        <v>42398</v>
      </c>
      <c r="B86" s="32" t="s">
        <v>88</v>
      </c>
      <c r="C86" s="32" t="s">
        <v>29</v>
      </c>
      <c r="D86" s="33">
        <v>0.31597222222222221</v>
      </c>
      <c r="E86" s="33">
        <v>0.46111111111111108</v>
      </c>
      <c r="F86" s="34">
        <f>(E86-D86)*24</f>
        <v>3.4833333333333329</v>
      </c>
    </row>
    <row r="87" spans="1:11" customFormat="1" ht="15.75" x14ac:dyDescent="0.25">
      <c r="A87" s="31"/>
      <c r="B87" s="32" t="s">
        <v>88</v>
      </c>
      <c r="C87" s="32" t="s">
        <v>29</v>
      </c>
      <c r="D87" s="33">
        <v>0.48541666666666666</v>
      </c>
      <c r="E87" s="33">
        <v>0.50208333333333333</v>
      </c>
      <c r="F87" s="34">
        <f>(E87-D87)*24</f>
        <v>0.39999999999999991</v>
      </c>
    </row>
    <row r="88" spans="1:11" customFormat="1" ht="15.75" x14ac:dyDescent="0.25">
      <c r="A88" s="31">
        <v>42399</v>
      </c>
      <c r="B88" s="35" t="s">
        <v>33</v>
      </c>
      <c r="C88" s="32"/>
      <c r="D88" s="36"/>
      <c r="E88" s="36"/>
      <c r="F88" s="37">
        <f>(E88-D88)*24</f>
        <v>0</v>
      </c>
    </row>
    <row r="89" spans="1:11" customFormat="1" ht="16.5" thickBot="1" x14ac:dyDescent="0.3">
      <c r="A89" s="31">
        <v>42400</v>
      </c>
      <c r="B89" s="35" t="s">
        <v>33</v>
      </c>
      <c r="C89" s="32"/>
      <c r="D89" s="36"/>
      <c r="E89" s="36"/>
      <c r="F89" s="37">
        <f>(E89-D89)*24</f>
        <v>0</v>
      </c>
    </row>
    <row r="90" spans="1:11" customFormat="1" ht="16.5" thickBot="1" x14ac:dyDescent="0.3">
      <c r="A90" s="76" t="s">
        <v>13</v>
      </c>
      <c r="B90" s="77"/>
      <c r="C90" s="77"/>
      <c r="D90" s="77"/>
      <c r="E90" s="78"/>
      <c r="F90" s="38">
        <f>SUM(F12:F89)</f>
        <v>153.86666666666662</v>
      </c>
    </row>
    <row r="91" spans="1:11" customFormat="1" ht="15.75" x14ac:dyDescent="0.25">
      <c r="A91" s="22"/>
      <c r="B91" s="2"/>
      <c r="C91" s="2"/>
      <c r="D91" s="39"/>
      <c r="E91" s="39"/>
      <c r="F91" s="3"/>
      <c r="H91" s="4"/>
      <c r="I91" s="4"/>
      <c r="J91" s="4"/>
      <c r="K91" s="4"/>
    </row>
    <row r="92" spans="1:11" ht="28.5" customHeight="1" x14ac:dyDescent="0.25">
      <c r="A92" s="40" t="s">
        <v>10</v>
      </c>
      <c r="B92" s="41"/>
      <c r="C92" s="40" t="s">
        <v>4</v>
      </c>
      <c r="D92" s="87"/>
      <c r="E92" s="87"/>
      <c r="F92" s="87"/>
    </row>
    <row r="93" spans="1:11" ht="15.75" x14ac:dyDescent="0.25">
      <c r="A93" s="42"/>
      <c r="B93" s="43"/>
      <c r="C93" s="42"/>
      <c r="D93" s="44"/>
      <c r="E93" s="44"/>
      <c r="F93" s="44"/>
    </row>
    <row r="94" spans="1:11" ht="28.5" customHeight="1" x14ac:dyDescent="0.25">
      <c r="A94" s="40" t="s">
        <v>15</v>
      </c>
      <c r="B94" s="41"/>
      <c r="C94" s="40" t="s">
        <v>19</v>
      </c>
      <c r="D94" s="87"/>
      <c r="E94" s="87"/>
      <c r="F94" s="87"/>
      <c r="H94" s="5"/>
      <c r="I94" s="5"/>
      <c r="J94" s="5"/>
    </row>
    <row r="95" spans="1:11" ht="28.5" customHeight="1" x14ac:dyDescent="0.25">
      <c r="A95" s="40" t="s">
        <v>10</v>
      </c>
      <c r="B95" s="41"/>
      <c r="C95" s="40" t="s">
        <v>14</v>
      </c>
      <c r="D95" s="87"/>
      <c r="E95" s="87"/>
      <c r="F95" s="87"/>
      <c r="H95" s="5"/>
      <c r="I95" s="5"/>
      <c r="J95" s="5"/>
      <c r="K95" s="5"/>
    </row>
    <row r="96" spans="1:11" s="5" customFormat="1" ht="20.25" customHeight="1" x14ac:dyDescent="0.25">
      <c r="A96" s="91"/>
      <c r="B96" s="92"/>
      <c r="C96" s="24"/>
      <c r="D96" s="98"/>
      <c r="E96" s="98"/>
      <c r="F96" s="98"/>
    </row>
    <row r="97" spans="1:11" s="5" customFormat="1" ht="20.25" customHeight="1" x14ac:dyDescent="0.25">
      <c r="B97" s="18"/>
      <c r="C97" s="9"/>
      <c r="D97" s="11"/>
      <c r="E97" s="11"/>
      <c r="F97" s="11"/>
    </row>
    <row r="98" spans="1:11" s="5" customFormat="1" x14ac:dyDescent="0.25">
      <c r="B98" s="12"/>
      <c r="C98" s="12"/>
      <c r="D98" s="12"/>
      <c r="E98" s="12"/>
      <c r="F98" s="12"/>
    </row>
    <row r="99" spans="1:11" s="5" customFormat="1" ht="18.75" x14ac:dyDescent="0.3">
      <c r="A99" s="10"/>
      <c r="B99" s="8"/>
      <c r="C99" s="8"/>
      <c r="E99" s="13"/>
    </row>
    <row r="100" spans="1:11" s="5" customFormat="1" ht="15" customHeight="1" x14ac:dyDescent="0.25">
      <c r="A100" s="6"/>
      <c r="B100" s="4"/>
      <c r="C100" s="4"/>
      <c r="D100" s="4"/>
      <c r="E100" s="4"/>
      <c r="F100" s="4"/>
      <c r="H100" s="4"/>
      <c r="I100" s="4"/>
      <c r="J100" s="4"/>
    </row>
    <row r="101" spans="1:11" s="5" customFormat="1" x14ac:dyDescent="0.25">
      <c r="A101" s="21"/>
      <c r="B101" s="21"/>
      <c r="C101" s="21"/>
      <c r="D101" s="21"/>
      <c r="E101" s="21"/>
      <c r="F101" s="21"/>
      <c r="H101" s="4"/>
      <c r="I101" s="4"/>
      <c r="J101" s="4"/>
      <c r="K101" s="4"/>
    </row>
    <row r="102" spans="1:11" x14ac:dyDescent="0.25">
      <c r="A102" s="21"/>
      <c r="B102" s="21"/>
      <c r="C102" s="21"/>
      <c r="D102" s="21"/>
      <c r="E102" s="21"/>
      <c r="F102" s="21"/>
    </row>
    <row r="103" spans="1:11" x14ac:dyDescent="0.25">
      <c r="A103" s="21"/>
      <c r="B103" s="21"/>
      <c r="C103" s="21"/>
      <c r="D103" s="21"/>
      <c r="E103" s="21"/>
      <c r="F103" s="21"/>
      <c r="G103" s="21"/>
    </row>
    <row r="104" spans="1:11" x14ac:dyDescent="0.25">
      <c r="A104" s="21"/>
      <c r="B104" s="21"/>
      <c r="C104" s="21"/>
      <c r="D104" s="21"/>
      <c r="E104" s="21"/>
      <c r="F104" s="21"/>
      <c r="G104" s="21"/>
    </row>
    <row r="105" spans="1:11" x14ac:dyDescent="0.25">
      <c r="A105" s="7"/>
      <c r="G105" s="21"/>
    </row>
    <row r="106" spans="1:11" x14ac:dyDescent="0.25">
      <c r="A106" s="6"/>
      <c r="G106" s="21"/>
    </row>
    <row r="107" spans="1:11" x14ac:dyDescent="0.25">
      <c r="A107" s="6"/>
    </row>
    <row r="108" spans="1:11" x14ac:dyDescent="0.25">
      <c r="A108" s="7"/>
    </row>
    <row r="109" spans="1:11" x14ac:dyDescent="0.25">
      <c r="A109" s="7"/>
    </row>
    <row r="110" spans="1:11" x14ac:dyDescent="0.25">
      <c r="A110" s="7"/>
    </row>
    <row r="111" spans="1:11" x14ac:dyDescent="0.25">
      <c r="A111" s="7"/>
    </row>
    <row r="112" spans="1:1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7"/>
    </row>
    <row r="117" spans="1:1" x14ac:dyDescent="0.25">
      <c r="A117" s="7"/>
    </row>
    <row r="119" spans="1:1" x14ac:dyDescent="0.25">
      <c r="A119" s="6"/>
    </row>
    <row r="131" spans="1:253" ht="15.75" x14ac:dyDescent="0.25">
      <c r="A131" s="88"/>
      <c r="B131" s="88"/>
      <c r="C131" s="1"/>
      <c r="D131" s="88"/>
      <c r="E131" s="88"/>
      <c r="F131" s="88"/>
    </row>
    <row r="132" spans="1:253" ht="15.75" x14ac:dyDescent="0.25">
      <c r="A132" s="88"/>
      <c r="B132" s="88"/>
      <c r="C132" s="1"/>
      <c r="D132" s="88"/>
      <c r="E132" s="88"/>
      <c r="F132" s="88"/>
    </row>
    <row r="133" spans="1:253" ht="15.75" x14ac:dyDescent="0.25">
      <c r="A133" s="88"/>
      <c r="B133" s="88"/>
      <c r="C133" s="1"/>
      <c r="D133" s="88"/>
      <c r="E133" s="88"/>
      <c r="F133" s="88"/>
    </row>
    <row r="134" spans="1:253" ht="15.75" x14ac:dyDescent="0.25">
      <c r="A134" s="88"/>
      <c r="B134" s="88"/>
      <c r="C134" s="1"/>
      <c r="D134" s="88"/>
      <c r="E134" s="88"/>
      <c r="F134" s="88"/>
    </row>
    <row r="136" spans="1:253" x14ac:dyDescent="0.25">
      <c r="H136" s="88"/>
      <c r="I136" s="88"/>
      <c r="J136" s="88"/>
    </row>
    <row r="137" spans="1:253" ht="15" customHeight="1" x14ac:dyDescent="0.25">
      <c r="H137" s="88"/>
      <c r="I137" s="88"/>
      <c r="J137" s="88"/>
      <c r="K137" s="88"/>
    </row>
    <row r="138" spans="1:253" s="5" customFormat="1" ht="15" customHeight="1" x14ac:dyDescent="0.25">
      <c r="A138" s="4"/>
      <c r="B138" s="4"/>
      <c r="C138" s="4"/>
      <c r="D138" s="4"/>
      <c r="E138" s="4"/>
      <c r="F138" s="4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8"/>
      <c r="AL138" s="88"/>
      <c r="AM138" s="88"/>
      <c r="AN138" s="88"/>
      <c r="AO138" s="88"/>
      <c r="AP138" s="88"/>
      <c r="AQ138" s="88"/>
      <c r="AR138" s="88"/>
      <c r="AS138" s="88"/>
      <c r="AT138" s="88"/>
      <c r="AU138" s="88"/>
      <c r="AV138" s="88"/>
      <c r="AW138" s="88"/>
      <c r="AX138" s="88"/>
      <c r="AY138" s="88"/>
      <c r="AZ138" s="88"/>
      <c r="BA138" s="88"/>
      <c r="BB138" s="88"/>
      <c r="BC138" s="88"/>
      <c r="BD138" s="88"/>
      <c r="BE138" s="88"/>
      <c r="BF138" s="88"/>
      <c r="BG138" s="88"/>
      <c r="BH138" s="88"/>
      <c r="BI138" s="88"/>
      <c r="BJ138" s="88"/>
      <c r="BK138" s="88"/>
      <c r="BL138" s="88"/>
      <c r="BM138" s="88"/>
      <c r="BN138" s="88"/>
      <c r="BO138" s="88"/>
      <c r="BP138" s="88"/>
      <c r="BQ138" s="88"/>
      <c r="BR138" s="88"/>
      <c r="BS138" s="88"/>
      <c r="BT138" s="88"/>
      <c r="BU138" s="88"/>
      <c r="BV138" s="88"/>
      <c r="BW138" s="88"/>
      <c r="BX138" s="88"/>
      <c r="BY138" s="88"/>
      <c r="BZ138" s="88"/>
      <c r="CA138" s="88"/>
      <c r="CB138" s="88"/>
      <c r="CC138" s="88"/>
      <c r="CD138" s="88"/>
      <c r="CE138" s="88"/>
      <c r="CF138" s="88"/>
      <c r="CG138" s="88"/>
      <c r="CH138" s="88"/>
      <c r="CI138" s="88"/>
      <c r="CJ138" s="88"/>
      <c r="CK138" s="88"/>
      <c r="CL138" s="88"/>
      <c r="CM138" s="88"/>
      <c r="CN138" s="88"/>
      <c r="CO138" s="88"/>
      <c r="CP138" s="88"/>
      <c r="CQ138" s="88"/>
      <c r="CR138" s="88"/>
      <c r="CS138" s="88"/>
      <c r="CT138" s="88"/>
      <c r="CU138" s="88"/>
      <c r="CV138" s="88"/>
      <c r="CW138" s="88"/>
      <c r="CX138" s="88"/>
      <c r="CY138" s="88"/>
      <c r="CZ138" s="88"/>
      <c r="DA138" s="88"/>
      <c r="DB138" s="88"/>
      <c r="DC138" s="88"/>
      <c r="DD138" s="88"/>
      <c r="DE138" s="88"/>
      <c r="DF138" s="88"/>
      <c r="DG138" s="88"/>
      <c r="DH138" s="88"/>
      <c r="DI138" s="88"/>
      <c r="DJ138" s="88"/>
      <c r="DK138" s="88"/>
      <c r="DL138" s="88"/>
      <c r="DM138" s="88"/>
      <c r="DN138" s="88"/>
      <c r="DO138" s="88"/>
      <c r="DP138" s="88"/>
      <c r="DQ138" s="88"/>
      <c r="DR138" s="88"/>
      <c r="DS138" s="88"/>
      <c r="DT138" s="88"/>
      <c r="DU138" s="88"/>
      <c r="DV138" s="88"/>
      <c r="DW138" s="88"/>
      <c r="DX138" s="88"/>
      <c r="DY138" s="88"/>
      <c r="DZ138" s="88"/>
      <c r="EA138" s="88"/>
      <c r="EB138" s="88"/>
      <c r="EC138" s="88"/>
      <c r="ED138" s="88"/>
      <c r="EE138" s="88"/>
      <c r="EF138" s="88"/>
      <c r="EG138" s="88"/>
      <c r="EH138" s="88"/>
      <c r="EI138" s="88"/>
      <c r="EJ138" s="88"/>
      <c r="EK138" s="88"/>
      <c r="EL138" s="88"/>
      <c r="EM138" s="88"/>
      <c r="EN138" s="88"/>
      <c r="EO138" s="88"/>
      <c r="EP138" s="88"/>
      <c r="EQ138" s="88"/>
      <c r="ER138" s="88"/>
      <c r="ES138" s="88"/>
      <c r="ET138" s="88"/>
      <c r="EU138" s="88"/>
      <c r="EV138" s="88"/>
      <c r="EW138" s="88"/>
      <c r="EX138" s="88"/>
      <c r="EY138" s="88"/>
      <c r="EZ138" s="88"/>
      <c r="FA138" s="88"/>
      <c r="FB138" s="88"/>
      <c r="FC138" s="88"/>
      <c r="FD138" s="88"/>
      <c r="FE138" s="88"/>
      <c r="FF138" s="88"/>
      <c r="FG138" s="88"/>
      <c r="FH138" s="88"/>
      <c r="FI138" s="88"/>
      <c r="FJ138" s="88"/>
      <c r="FK138" s="88"/>
      <c r="FL138" s="88"/>
      <c r="FM138" s="88"/>
      <c r="FN138" s="88"/>
      <c r="FO138" s="88"/>
      <c r="FP138" s="88"/>
      <c r="FQ138" s="88"/>
      <c r="FR138" s="88"/>
      <c r="FS138" s="88"/>
      <c r="FT138" s="88"/>
      <c r="FU138" s="88"/>
      <c r="FV138" s="88"/>
      <c r="FW138" s="88"/>
      <c r="FX138" s="88"/>
      <c r="FY138" s="88"/>
      <c r="FZ138" s="88"/>
      <c r="GA138" s="88"/>
      <c r="GB138" s="88"/>
      <c r="GC138" s="88"/>
      <c r="GD138" s="88"/>
      <c r="GE138" s="88"/>
      <c r="GF138" s="88"/>
      <c r="GG138" s="88"/>
      <c r="GH138" s="88"/>
      <c r="GI138" s="88"/>
      <c r="GJ138" s="88"/>
      <c r="GK138" s="88"/>
      <c r="GL138" s="88"/>
      <c r="GM138" s="88"/>
      <c r="GN138" s="88"/>
      <c r="GO138" s="88"/>
      <c r="GP138" s="88"/>
      <c r="GQ138" s="88"/>
      <c r="GR138" s="88"/>
      <c r="GS138" s="88"/>
      <c r="GT138" s="88"/>
      <c r="GU138" s="88"/>
      <c r="GV138" s="88"/>
      <c r="GW138" s="88"/>
      <c r="GX138" s="88"/>
      <c r="GY138" s="88"/>
      <c r="GZ138" s="88"/>
      <c r="HA138" s="88"/>
      <c r="HB138" s="88"/>
      <c r="HC138" s="88"/>
      <c r="HD138" s="88"/>
      <c r="HE138" s="88"/>
      <c r="HF138" s="88"/>
      <c r="HG138" s="88"/>
      <c r="HH138" s="88"/>
      <c r="HI138" s="88"/>
      <c r="HJ138" s="88"/>
      <c r="HK138" s="88"/>
      <c r="HL138" s="88"/>
      <c r="HM138" s="88"/>
      <c r="HN138" s="88"/>
      <c r="HO138" s="88"/>
      <c r="HP138" s="88"/>
      <c r="HQ138" s="88"/>
      <c r="HR138" s="88"/>
      <c r="HS138" s="88"/>
      <c r="HT138" s="88"/>
      <c r="HU138" s="88"/>
      <c r="HV138" s="88"/>
      <c r="HW138" s="88"/>
      <c r="HX138" s="88"/>
      <c r="HY138" s="88"/>
      <c r="HZ138" s="88"/>
      <c r="IA138" s="88"/>
      <c r="IB138" s="88"/>
      <c r="IC138" s="88"/>
      <c r="ID138" s="88"/>
      <c r="IE138" s="88"/>
      <c r="IF138" s="88"/>
      <c r="IG138" s="88"/>
      <c r="IH138" s="88"/>
      <c r="II138" s="88"/>
      <c r="IJ138" s="88"/>
      <c r="IK138" s="88"/>
      <c r="IL138" s="88"/>
      <c r="IM138" s="88"/>
      <c r="IN138" s="88"/>
      <c r="IO138" s="88"/>
      <c r="IP138" s="88"/>
      <c r="IQ138" s="88"/>
      <c r="IR138" s="88"/>
      <c r="IS138" s="88"/>
    </row>
    <row r="139" spans="1:253" s="5" customFormat="1" ht="15" customHeight="1" x14ac:dyDescent="0.25">
      <c r="A139" s="4"/>
      <c r="B139" s="4"/>
      <c r="C139" s="4"/>
      <c r="D139" s="4"/>
      <c r="E139" s="4"/>
      <c r="F139" s="4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  <c r="AN139" s="88"/>
      <c r="AO139" s="88"/>
      <c r="AP139" s="88"/>
      <c r="AQ139" s="88"/>
      <c r="AR139" s="88"/>
      <c r="AS139" s="88"/>
      <c r="AT139" s="88"/>
      <c r="AU139" s="88"/>
      <c r="AV139" s="88"/>
      <c r="AW139" s="88"/>
      <c r="AX139" s="88"/>
      <c r="AY139" s="88"/>
      <c r="AZ139" s="88"/>
      <c r="BA139" s="88"/>
      <c r="BB139" s="88"/>
      <c r="BC139" s="88"/>
      <c r="BD139" s="88"/>
      <c r="BE139" s="88"/>
      <c r="BF139" s="88"/>
      <c r="BG139" s="88"/>
      <c r="BH139" s="88"/>
      <c r="BI139" s="88"/>
      <c r="BJ139" s="88"/>
      <c r="BK139" s="88"/>
      <c r="BL139" s="88"/>
      <c r="BM139" s="88"/>
      <c r="BN139" s="88"/>
      <c r="BO139" s="88"/>
      <c r="BP139" s="88"/>
      <c r="BQ139" s="88"/>
      <c r="BR139" s="88"/>
      <c r="BS139" s="88"/>
      <c r="BT139" s="88"/>
      <c r="BU139" s="88"/>
      <c r="BV139" s="88"/>
      <c r="BW139" s="88"/>
      <c r="BX139" s="88"/>
      <c r="BY139" s="88"/>
      <c r="BZ139" s="88"/>
      <c r="CA139" s="88"/>
      <c r="CB139" s="88"/>
      <c r="CC139" s="88"/>
      <c r="CD139" s="88"/>
      <c r="CE139" s="88"/>
      <c r="CF139" s="88"/>
      <c r="CG139" s="88"/>
      <c r="CH139" s="88"/>
      <c r="CI139" s="88"/>
      <c r="CJ139" s="88"/>
      <c r="CK139" s="88"/>
      <c r="CL139" s="88"/>
      <c r="CM139" s="88"/>
      <c r="CN139" s="88"/>
      <c r="CO139" s="88"/>
      <c r="CP139" s="88"/>
      <c r="CQ139" s="88"/>
      <c r="CR139" s="88"/>
      <c r="CS139" s="88"/>
      <c r="CT139" s="88"/>
      <c r="CU139" s="88"/>
      <c r="CV139" s="88"/>
      <c r="CW139" s="88"/>
      <c r="CX139" s="88"/>
      <c r="CY139" s="88"/>
      <c r="CZ139" s="88"/>
      <c r="DA139" s="88"/>
      <c r="DB139" s="88"/>
      <c r="DC139" s="88"/>
      <c r="DD139" s="88"/>
      <c r="DE139" s="88"/>
      <c r="DF139" s="88"/>
      <c r="DG139" s="88"/>
      <c r="DH139" s="88"/>
      <c r="DI139" s="88"/>
      <c r="DJ139" s="88"/>
      <c r="DK139" s="88"/>
      <c r="DL139" s="88"/>
      <c r="DM139" s="88"/>
      <c r="DN139" s="88"/>
      <c r="DO139" s="88"/>
      <c r="DP139" s="88"/>
      <c r="DQ139" s="88"/>
      <c r="DR139" s="88"/>
      <c r="DS139" s="88"/>
      <c r="DT139" s="88"/>
      <c r="DU139" s="88"/>
      <c r="DV139" s="88"/>
      <c r="DW139" s="88"/>
      <c r="DX139" s="88"/>
      <c r="DY139" s="88"/>
      <c r="DZ139" s="88"/>
      <c r="EA139" s="88"/>
      <c r="EB139" s="88"/>
      <c r="EC139" s="88"/>
      <c r="ED139" s="88"/>
      <c r="EE139" s="88"/>
      <c r="EF139" s="88"/>
      <c r="EG139" s="88"/>
      <c r="EH139" s="88"/>
      <c r="EI139" s="88"/>
      <c r="EJ139" s="88"/>
      <c r="EK139" s="88"/>
      <c r="EL139" s="88"/>
      <c r="EM139" s="88"/>
      <c r="EN139" s="88"/>
      <c r="EO139" s="88"/>
      <c r="EP139" s="88"/>
      <c r="EQ139" s="88"/>
      <c r="ER139" s="88"/>
      <c r="ES139" s="88"/>
      <c r="ET139" s="88"/>
      <c r="EU139" s="88"/>
      <c r="EV139" s="88"/>
      <c r="EW139" s="88"/>
      <c r="EX139" s="88"/>
      <c r="EY139" s="88"/>
      <c r="EZ139" s="88"/>
      <c r="FA139" s="88"/>
      <c r="FB139" s="88"/>
      <c r="FC139" s="88"/>
      <c r="FD139" s="88"/>
      <c r="FE139" s="88"/>
      <c r="FF139" s="88"/>
      <c r="FG139" s="88"/>
      <c r="FH139" s="88"/>
      <c r="FI139" s="88"/>
      <c r="FJ139" s="88"/>
      <c r="FK139" s="88"/>
      <c r="FL139" s="88"/>
      <c r="FM139" s="88"/>
      <c r="FN139" s="88"/>
      <c r="FO139" s="88"/>
      <c r="FP139" s="88"/>
      <c r="FQ139" s="88"/>
      <c r="FR139" s="88"/>
      <c r="FS139" s="88"/>
      <c r="FT139" s="88"/>
      <c r="FU139" s="88"/>
      <c r="FV139" s="88"/>
      <c r="FW139" s="88"/>
      <c r="FX139" s="88"/>
      <c r="FY139" s="88"/>
      <c r="FZ139" s="88"/>
      <c r="GA139" s="88"/>
      <c r="GB139" s="88"/>
      <c r="GC139" s="88"/>
      <c r="GD139" s="88"/>
      <c r="GE139" s="88"/>
      <c r="GF139" s="88"/>
      <c r="GG139" s="88"/>
      <c r="GH139" s="88"/>
      <c r="GI139" s="88"/>
      <c r="GJ139" s="88"/>
      <c r="GK139" s="88"/>
      <c r="GL139" s="88"/>
      <c r="GM139" s="88"/>
      <c r="GN139" s="88"/>
      <c r="GO139" s="88"/>
      <c r="GP139" s="88"/>
      <c r="GQ139" s="88"/>
      <c r="GR139" s="88"/>
      <c r="GS139" s="88"/>
      <c r="GT139" s="88"/>
      <c r="GU139" s="88"/>
      <c r="GV139" s="88"/>
      <c r="GW139" s="88"/>
      <c r="GX139" s="88"/>
      <c r="GY139" s="88"/>
      <c r="GZ139" s="88"/>
      <c r="HA139" s="88"/>
      <c r="HB139" s="88"/>
      <c r="HC139" s="88"/>
      <c r="HD139" s="88"/>
      <c r="HE139" s="88"/>
      <c r="HF139" s="88"/>
      <c r="HG139" s="88"/>
      <c r="HH139" s="88"/>
      <c r="HI139" s="88"/>
      <c r="HJ139" s="88"/>
      <c r="HK139" s="88"/>
      <c r="HL139" s="88"/>
      <c r="HM139" s="88"/>
      <c r="HN139" s="88"/>
      <c r="HO139" s="88"/>
      <c r="HP139" s="88"/>
      <c r="HQ139" s="88"/>
      <c r="HR139" s="88"/>
      <c r="HS139" s="88"/>
      <c r="HT139" s="88"/>
      <c r="HU139" s="88"/>
      <c r="HV139" s="88"/>
      <c r="HW139" s="88"/>
      <c r="HX139" s="88"/>
      <c r="HY139" s="88"/>
      <c r="HZ139" s="88"/>
      <c r="IA139" s="88"/>
      <c r="IB139" s="88"/>
      <c r="IC139" s="88"/>
      <c r="ID139" s="88"/>
      <c r="IE139" s="88"/>
      <c r="IF139" s="88"/>
      <c r="IG139" s="88"/>
      <c r="IH139" s="88"/>
      <c r="II139" s="88"/>
      <c r="IJ139" s="88"/>
      <c r="IK139" s="88"/>
      <c r="IL139" s="88"/>
      <c r="IM139" s="88"/>
      <c r="IN139" s="88"/>
      <c r="IO139" s="88"/>
      <c r="IP139" s="88"/>
      <c r="IQ139" s="88"/>
      <c r="IR139" s="88"/>
      <c r="IS139" s="88"/>
    </row>
    <row r="140" spans="1:253" s="5" customFormat="1" ht="15" customHeight="1" x14ac:dyDescent="0.25">
      <c r="A140" s="4"/>
      <c r="B140" s="4"/>
      <c r="C140" s="4"/>
      <c r="D140" s="4"/>
      <c r="E140" s="4"/>
      <c r="F140" s="4"/>
      <c r="G140" s="88"/>
      <c r="H140" s="4"/>
      <c r="I140" s="4"/>
      <c r="J140" s="4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8"/>
      <c r="AL140" s="88"/>
      <c r="AM140" s="88"/>
      <c r="AN140" s="88"/>
      <c r="AO140" s="88"/>
      <c r="AP140" s="88"/>
      <c r="AQ140" s="88"/>
      <c r="AR140" s="88"/>
      <c r="AS140" s="88"/>
      <c r="AT140" s="88"/>
      <c r="AU140" s="88"/>
      <c r="AV140" s="88"/>
      <c r="AW140" s="88"/>
      <c r="AX140" s="88"/>
      <c r="AY140" s="88"/>
      <c r="AZ140" s="88"/>
      <c r="BA140" s="88"/>
      <c r="BB140" s="88"/>
      <c r="BC140" s="88"/>
      <c r="BD140" s="88"/>
      <c r="BE140" s="88"/>
      <c r="BF140" s="88"/>
      <c r="BG140" s="88"/>
      <c r="BH140" s="88"/>
      <c r="BI140" s="88"/>
      <c r="BJ140" s="88"/>
      <c r="BK140" s="88"/>
      <c r="BL140" s="88"/>
      <c r="BM140" s="88"/>
      <c r="BN140" s="88"/>
      <c r="BO140" s="88"/>
      <c r="BP140" s="88"/>
      <c r="BQ140" s="88"/>
      <c r="BR140" s="88"/>
      <c r="BS140" s="88"/>
      <c r="BT140" s="88"/>
      <c r="BU140" s="88"/>
      <c r="BV140" s="88"/>
      <c r="BW140" s="88"/>
      <c r="BX140" s="88"/>
      <c r="BY140" s="88"/>
      <c r="BZ140" s="88"/>
      <c r="CA140" s="88"/>
      <c r="CB140" s="88"/>
      <c r="CC140" s="88"/>
      <c r="CD140" s="88"/>
      <c r="CE140" s="88"/>
      <c r="CF140" s="88"/>
      <c r="CG140" s="88"/>
      <c r="CH140" s="88"/>
      <c r="CI140" s="88"/>
      <c r="CJ140" s="88"/>
      <c r="CK140" s="88"/>
      <c r="CL140" s="88"/>
      <c r="CM140" s="88"/>
      <c r="CN140" s="88"/>
      <c r="CO140" s="88"/>
      <c r="CP140" s="88"/>
      <c r="CQ140" s="88"/>
      <c r="CR140" s="88"/>
      <c r="CS140" s="88"/>
      <c r="CT140" s="88"/>
      <c r="CU140" s="88"/>
      <c r="CV140" s="88"/>
      <c r="CW140" s="88"/>
      <c r="CX140" s="88"/>
      <c r="CY140" s="88"/>
      <c r="CZ140" s="88"/>
      <c r="DA140" s="88"/>
      <c r="DB140" s="88"/>
      <c r="DC140" s="88"/>
      <c r="DD140" s="88"/>
      <c r="DE140" s="88"/>
      <c r="DF140" s="88"/>
      <c r="DG140" s="88"/>
      <c r="DH140" s="88"/>
      <c r="DI140" s="88"/>
      <c r="DJ140" s="88"/>
      <c r="DK140" s="88"/>
      <c r="DL140" s="88"/>
      <c r="DM140" s="88"/>
      <c r="DN140" s="88"/>
      <c r="DO140" s="88"/>
      <c r="DP140" s="88"/>
      <c r="DQ140" s="88"/>
      <c r="DR140" s="88"/>
      <c r="DS140" s="88"/>
      <c r="DT140" s="88"/>
      <c r="DU140" s="88"/>
      <c r="DV140" s="88"/>
      <c r="DW140" s="88"/>
      <c r="DX140" s="88"/>
      <c r="DY140" s="88"/>
      <c r="DZ140" s="88"/>
      <c r="EA140" s="88"/>
      <c r="EB140" s="88"/>
      <c r="EC140" s="88"/>
      <c r="ED140" s="88"/>
      <c r="EE140" s="88"/>
      <c r="EF140" s="88"/>
      <c r="EG140" s="88"/>
      <c r="EH140" s="88"/>
      <c r="EI140" s="88"/>
      <c r="EJ140" s="88"/>
      <c r="EK140" s="88"/>
      <c r="EL140" s="88"/>
      <c r="EM140" s="88"/>
      <c r="EN140" s="88"/>
      <c r="EO140" s="88"/>
      <c r="EP140" s="88"/>
      <c r="EQ140" s="88"/>
      <c r="ER140" s="88"/>
      <c r="ES140" s="88"/>
      <c r="ET140" s="88"/>
      <c r="EU140" s="88"/>
      <c r="EV140" s="88"/>
      <c r="EW140" s="88"/>
      <c r="EX140" s="88"/>
      <c r="EY140" s="88"/>
      <c r="EZ140" s="88"/>
      <c r="FA140" s="88"/>
      <c r="FB140" s="88"/>
      <c r="FC140" s="88"/>
      <c r="FD140" s="88"/>
      <c r="FE140" s="88"/>
      <c r="FF140" s="88"/>
      <c r="FG140" s="88"/>
      <c r="FH140" s="88"/>
      <c r="FI140" s="88"/>
      <c r="FJ140" s="88"/>
      <c r="FK140" s="88"/>
      <c r="FL140" s="88"/>
      <c r="FM140" s="88"/>
      <c r="FN140" s="88"/>
      <c r="FO140" s="88"/>
      <c r="FP140" s="88"/>
      <c r="FQ140" s="88"/>
      <c r="FR140" s="88"/>
      <c r="FS140" s="88"/>
      <c r="FT140" s="88"/>
      <c r="FU140" s="88"/>
      <c r="FV140" s="88"/>
      <c r="FW140" s="88"/>
      <c r="FX140" s="88"/>
      <c r="FY140" s="88"/>
      <c r="FZ140" s="88"/>
      <c r="GA140" s="88"/>
      <c r="GB140" s="88"/>
      <c r="GC140" s="88"/>
      <c r="GD140" s="88"/>
      <c r="GE140" s="88"/>
      <c r="GF140" s="88"/>
      <c r="GG140" s="88"/>
      <c r="GH140" s="88"/>
      <c r="GI140" s="88"/>
      <c r="GJ140" s="88"/>
      <c r="GK140" s="88"/>
      <c r="GL140" s="88"/>
      <c r="GM140" s="88"/>
      <c r="GN140" s="88"/>
      <c r="GO140" s="88"/>
      <c r="GP140" s="88"/>
      <c r="GQ140" s="88"/>
      <c r="GR140" s="88"/>
      <c r="GS140" s="88"/>
      <c r="GT140" s="88"/>
      <c r="GU140" s="88"/>
      <c r="GV140" s="88"/>
      <c r="GW140" s="88"/>
      <c r="GX140" s="88"/>
      <c r="GY140" s="88"/>
      <c r="GZ140" s="88"/>
      <c r="HA140" s="88"/>
      <c r="HB140" s="88"/>
      <c r="HC140" s="88"/>
      <c r="HD140" s="88"/>
      <c r="HE140" s="88"/>
      <c r="HF140" s="88"/>
      <c r="HG140" s="88"/>
      <c r="HH140" s="88"/>
      <c r="HI140" s="88"/>
      <c r="HJ140" s="88"/>
      <c r="HK140" s="88"/>
      <c r="HL140" s="88"/>
      <c r="HM140" s="88"/>
      <c r="HN140" s="88"/>
      <c r="HO140" s="88"/>
      <c r="HP140" s="88"/>
      <c r="HQ140" s="88"/>
      <c r="HR140" s="88"/>
      <c r="HS140" s="88"/>
      <c r="HT140" s="88"/>
      <c r="HU140" s="88"/>
      <c r="HV140" s="88"/>
      <c r="HW140" s="88"/>
      <c r="HX140" s="88"/>
      <c r="HY140" s="88"/>
      <c r="HZ140" s="88"/>
      <c r="IA140" s="88"/>
      <c r="IB140" s="88"/>
      <c r="IC140" s="88"/>
      <c r="ID140" s="88"/>
      <c r="IE140" s="88"/>
      <c r="IF140" s="88"/>
      <c r="IG140" s="88"/>
      <c r="IH140" s="88"/>
      <c r="II140" s="88"/>
      <c r="IJ140" s="88"/>
      <c r="IK140" s="88"/>
      <c r="IL140" s="88"/>
      <c r="IM140" s="88"/>
      <c r="IN140" s="88"/>
      <c r="IO140" s="88"/>
      <c r="IP140" s="88"/>
      <c r="IQ140" s="88"/>
      <c r="IR140" s="88"/>
      <c r="IS140" s="88"/>
    </row>
    <row r="141" spans="1:253" s="5" customFormat="1" ht="15" customHeight="1" x14ac:dyDescent="0.25">
      <c r="A141" s="4"/>
      <c r="B141" s="4"/>
      <c r="C141" s="4"/>
      <c r="D141" s="4"/>
      <c r="E141" s="4"/>
      <c r="F141" s="4"/>
      <c r="G141" s="88"/>
      <c r="H141" s="4"/>
      <c r="I141" s="4"/>
      <c r="J141" s="4"/>
      <c r="K141" s="4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8"/>
      <c r="AL141" s="88"/>
      <c r="AM141" s="88"/>
      <c r="AN141" s="88"/>
      <c r="AO141" s="88"/>
      <c r="AP141" s="88"/>
      <c r="AQ141" s="88"/>
      <c r="AR141" s="88"/>
      <c r="AS141" s="88"/>
      <c r="AT141" s="88"/>
      <c r="AU141" s="88"/>
      <c r="AV141" s="88"/>
      <c r="AW141" s="88"/>
      <c r="AX141" s="88"/>
      <c r="AY141" s="88"/>
      <c r="AZ141" s="88"/>
      <c r="BA141" s="88"/>
      <c r="BB141" s="88"/>
      <c r="BC141" s="88"/>
      <c r="BD141" s="88"/>
      <c r="BE141" s="88"/>
      <c r="BF141" s="88"/>
      <c r="BG141" s="88"/>
      <c r="BH141" s="88"/>
      <c r="BI141" s="88"/>
      <c r="BJ141" s="88"/>
      <c r="BK141" s="88"/>
      <c r="BL141" s="88"/>
      <c r="BM141" s="88"/>
      <c r="BN141" s="88"/>
      <c r="BO141" s="88"/>
      <c r="BP141" s="88"/>
      <c r="BQ141" s="88"/>
      <c r="BR141" s="88"/>
      <c r="BS141" s="88"/>
      <c r="BT141" s="88"/>
      <c r="BU141" s="88"/>
      <c r="BV141" s="88"/>
      <c r="BW141" s="88"/>
      <c r="BX141" s="88"/>
      <c r="BY141" s="88"/>
      <c r="BZ141" s="88"/>
      <c r="CA141" s="88"/>
      <c r="CB141" s="88"/>
      <c r="CC141" s="88"/>
      <c r="CD141" s="88"/>
      <c r="CE141" s="88"/>
      <c r="CF141" s="88"/>
      <c r="CG141" s="88"/>
      <c r="CH141" s="88"/>
      <c r="CI141" s="88"/>
      <c r="CJ141" s="88"/>
      <c r="CK141" s="88"/>
      <c r="CL141" s="88"/>
      <c r="CM141" s="88"/>
      <c r="CN141" s="88"/>
      <c r="CO141" s="88"/>
      <c r="CP141" s="88"/>
      <c r="CQ141" s="88"/>
      <c r="CR141" s="88"/>
      <c r="CS141" s="88"/>
      <c r="CT141" s="88"/>
      <c r="CU141" s="88"/>
      <c r="CV141" s="88"/>
      <c r="CW141" s="88"/>
      <c r="CX141" s="88"/>
      <c r="CY141" s="88"/>
      <c r="CZ141" s="88"/>
      <c r="DA141" s="88"/>
      <c r="DB141" s="88"/>
      <c r="DC141" s="88"/>
      <c r="DD141" s="88"/>
      <c r="DE141" s="88"/>
      <c r="DF141" s="88"/>
      <c r="DG141" s="88"/>
      <c r="DH141" s="88"/>
      <c r="DI141" s="88"/>
      <c r="DJ141" s="88"/>
      <c r="DK141" s="88"/>
      <c r="DL141" s="88"/>
      <c r="DM141" s="88"/>
      <c r="DN141" s="88"/>
      <c r="DO141" s="88"/>
      <c r="DP141" s="88"/>
      <c r="DQ141" s="88"/>
      <c r="DR141" s="88"/>
      <c r="DS141" s="88"/>
      <c r="DT141" s="88"/>
      <c r="DU141" s="88"/>
      <c r="DV141" s="88"/>
      <c r="DW141" s="88"/>
      <c r="DX141" s="88"/>
      <c r="DY141" s="88"/>
      <c r="DZ141" s="88"/>
      <c r="EA141" s="88"/>
      <c r="EB141" s="88"/>
      <c r="EC141" s="88"/>
      <c r="ED141" s="88"/>
      <c r="EE141" s="88"/>
      <c r="EF141" s="88"/>
      <c r="EG141" s="88"/>
      <c r="EH141" s="88"/>
      <c r="EI141" s="88"/>
      <c r="EJ141" s="88"/>
      <c r="EK141" s="88"/>
      <c r="EL141" s="88"/>
      <c r="EM141" s="88"/>
      <c r="EN141" s="88"/>
      <c r="EO141" s="88"/>
      <c r="EP141" s="88"/>
      <c r="EQ141" s="88"/>
      <c r="ER141" s="88"/>
      <c r="ES141" s="88"/>
      <c r="ET141" s="88"/>
      <c r="EU141" s="88"/>
      <c r="EV141" s="88"/>
      <c r="EW141" s="88"/>
      <c r="EX141" s="88"/>
      <c r="EY141" s="88"/>
      <c r="EZ141" s="88"/>
      <c r="FA141" s="88"/>
      <c r="FB141" s="88"/>
      <c r="FC141" s="88"/>
      <c r="FD141" s="88"/>
      <c r="FE141" s="88"/>
      <c r="FF141" s="88"/>
      <c r="FG141" s="88"/>
      <c r="FH141" s="88"/>
      <c r="FI141" s="88"/>
      <c r="FJ141" s="88"/>
      <c r="FK141" s="88"/>
      <c r="FL141" s="88"/>
      <c r="FM141" s="88"/>
      <c r="FN141" s="88"/>
      <c r="FO141" s="88"/>
      <c r="FP141" s="88"/>
      <c r="FQ141" s="88"/>
      <c r="FR141" s="88"/>
      <c r="FS141" s="88"/>
      <c r="FT141" s="88"/>
      <c r="FU141" s="88"/>
      <c r="FV141" s="88"/>
      <c r="FW141" s="88"/>
      <c r="FX141" s="88"/>
      <c r="FY141" s="88"/>
      <c r="FZ141" s="88"/>
      <c r="GA141" s="88"/>
      <c r="GB141" s="88"/>
      <c r="GC141" s="88"/>
      <c r="GD141" s="88"/>
      <c r="GE141" s="88"/>
      <c r="GF141" s="88"/>
      <c r="GG141" s="88"/>
      <c r="GH141" s="88"/>
      <c r="GI141" s="88"/>
      <c r="GJ141" s="88"/>
      <c r="GK141" s="88"/>
      <c r="GL141" s="88"/>
      <c r="GM141" s="88"/>
      <c r="GN141" s="88"/>
      <c r="GO141" s="88"/>
      <c r="GP141" s="88"/>
      <c r="GQ141" s="88"/>
      <c r="GR141" s="88"/>
      <c r="GS141" s="88"/>
      <c r="GT141" s="88"/>
      <c r="GU141" s="88"/>
      <c r="GV141" s="88"/>
      <c r="GW141" s="88"/>
      <c r="GX141" s="88"/>
      <c r="GY141" s="88"/>
      <c r="GZ141" s="88"/>
      <c r="HA141" s="88"/>
      <c r="HB141" s="88"/>
      <c r="HC141" s="88"/>
      <c r="HD141" s="88"/>
      <c r="HE141" s="88"/>
      <c r="HF141" s="88"/>
      <c r="HG141" s="88"/>
      <c r="HH141" s="88"/>
      <c r="HI141" s="88"/>
      <c r="HJ141" s="88"/>
      <c r="HK141" s="88"/>
      <c r="HL141" s="88"/>
      <c r="HM141" s="88"/>
      <c r="HN141" s="88"/>
      <c r="HO141" s="88"/>
      <c r="HP141" s="88"/>
      <c r="HQ141" s="88"/>
      <c r="HR141" s="88"/>
      <c r="HS141" s="88"/>
      <c r="HT141" s="88"/>
      <c r="HU141" s="88"/>
      <c r="HV141" s="88"/>
      <c r="HW141" s="88"/>
      <c r="HX141" s="88"/>
      <c r="HY141" s="88"/>
      <c r="HZ141" s="88"/>
      <c r="IA141" s="88"/>
      <c r="IB141" s="88"/>
      <c r="IC141" s="88"/>
      <c r="ID141" s="88"/>
      <c r="IE141" s="88"/>
      <c r="IF141" s="88"/>
      <c r="IG141" s="88"/>
      <c r="IH141" s="88"/>
      <c r="II141" s="88"/>
      <c r="IJ141" s="88"/>
      <c r="IK141" s="88"/>
      <c r="IL141" s="88"/>
      <c r="IM141" s="88"/>
      <c r="IN141" s="88"/>
      <c r="IO141" s="88"/>
      <c r="IP141" s="88"/>
      <c r="IQ141" s="88"/>
      <c r="IR141" s="88"/>
      <c r="IS141" s="88"/>
    </row>
    <row r="142" spans="1:253" ht="27" customHeight="1" x14ac:dyDescent="0.25"/>
  </sheetData>
  <mergeCells count="521">
    <mergeCell ref="IS140:IS141"/>
    <mergeCell ref="II140:II141"/>
    <mergeCell ref="IJ140:IJ141"/>
    <mergeCell ref="IK140:IK141"/>
    <mergeCell ref="IL140:IL141"/>
    <mergeCell ref="IM140:IM141"/>
    <mergeCell ref="IN140:IN141"/>
    <mergeCell ref="IO140:IO141"/>
    <mergeCell ref="IP140:IP141"/>
    <mergeCell ref="IQ140:IQ141"/>
    <mergeCell ref="IR140:IR141"/>
    <mergeCell ref="HE140:HE141"/>
    <mergeCell ref="HF140:HF141"/>
    <mergeCell ref="GS140:GS141"/>
    <mergeCell ref="GT140:GT141"/>
    <mergeCell ref="GU140:GU141"/>
    <mergeCell ref="IE140:IE141"/>
    <mergeCell ref="IF140:IF141"/>
    <mergeCell ref="IG140:IG141"/>
    <mergeCell ref="IH140:IH141"/>
    <mergeCell ref="IC140:IC141"/>
    <mergeCell ref="ID140:ID141"/>
    <mergeCell ref="HQ140:HQ141"/>
    <mergeCell ref="IA140:IA141"/>
    <mergeCell ref="IB140:IB141"/>
    <mergeCell ref="HY140:HY141"/>
    <mergeCell ref="HZ140:HZ141"/>
    <mergeCell ref="HW140:HW141"/>
    <mergeCell ref="HX140:HX141"/>
    <mergeCell ref="HG140:HG141"/>
    <mergeCell ref="HH140:HH141"/>
    <mergeCell ref="HU140:HU141"/>
    <mergeCell ref="HV140:HV141"/>
    <mergeCell ref="HK140:HK141"/>
    <mergeCell ref="HL140:HL141"/>
    <mergeCell ref="HM140:HM141"/>
    <mergeCell ref="HN140:HN141"/>
    <mergeCell ref="HR140:HR141"/>
    <mergeCell ref="HS140:HS141"/>
    <mergeCell ref="HT140:HT141"/>
    <mergeCell ref="HO140:HO141"/>
    <mergeCell ref="HP140:HP141"/>
    <mergeCell ref="HI140:HI141"/>
    <mergeCell ref="HJ140:HJ141"/>
    <mergeCell ref="HA140:HA141"/>
    <mergeCell ref="HB140:HB141"/>
    <mergeCell ref="HC140:HC141"/>
    <mergeCell ref="HD140:HD141"/>
    <mergeCell ref="GR140:GR141"/>
    <mergeCell ref="GE140:GE141"/>
    <mergeCell ref="GF140:GF141"/>
    <mergeCell ref="GG140:GG141"/>
    <mergeCell ref="GH140:GH141"/>
    <mergeCell ref="GQ140:GQ141"/>
    <mergeCell ref="GV140:GV141"/>
    <mergeCell ref="GW140:GW141"/>
    <mergeCell ref="GX140:GX141"/>
    <mergeCell ref="GM140:GM141"/>
    <mergeCell ref="GN140:GN141"/>
    <mergeCell ref="GO140:GO141"/>
    <mergeCell ref="GP140:GP141"/>
    <mergeCell ref="GY140:GY141"/>
    <mergeCell ref="GZ140:GZ141"/>
    <mergeCell ref="GI140:GI141"/>
    <mergeCell ref="GJ140:GJ141"/>
    <mergeCell ref="GK140:GK141"/>
    <mergeCell ref="GL140:GL141"/>
    <mergeCell ref="GC140:GC141"/>
    <mergeCell ref="GD140:GD141"/>
    <mergeCell ref="FK140:FK141"/>
    <mergeCell ref="FL140:FL141"/>
    <mergeCell ref="FY140:FY141"/>
    <mergeCell ref="FZ140:FZ141"/>
    <mergeCell ref="FO140:FO141"/>
    <mergeCell ref="FP140:FP141"/>
    <mergeCell ref="FQ140:FQ141"/>
    <mergeCell ref="FR140:FR141"/>
    <mergeCell ref="FU140:FU141"/>
    <mergeCell ref="FV140:FV141"/>
    <mergeCell ref="FW140:FW141"/>
    <mergeCell ref="FX140:FX141"/>
    <mergeCell ref="GA140:GA141"/>
    <mergeCell ref="GB140:GB141"/>
    <mergeCell ref="FT140:FT141"/>
    <mergeCell ref="FM140:FM141"/>
    <mergeCell ref="FN140:FN141"/>
    <mergeCell ref="FS140:FS141"/>
    <mergeCell ref="FC140:FC141"/>
    <mergeCell ref="FD140:FD141"/>
    <mergeCell ref="FE140:FE141"/>
    <mergeCell ref="FF140:FF141"/>
    <mergeCell ref="FG140:FG141"/>
    <mergeCell ref="FH140:FH141"/>
    <mergeCell ref="FI140:FI141"/>
    <mergeCell ref="FJ140:FJ141"/>
    <mergeCell ref="EW140:EW141"/>
    <mergeCell ref="EX140:EX141"/>
    <mergeCell ref="EY140:EY141"/>
    <mergeCell ref="EZ140:EZ141"/>
    <mergeCell ref="FA140:FA141"/>
    <mergeCell ref="FB140:FB141"/>
    <mergeCell ref="EV140:EV141"/>
    <mergeCell ref="DY140:DY141"/>
    <mergeCell ref="DZ140:DZ141"/>
    <mergeCell ref="EA140:EA141"/>
    <mergeCell ref="EB140:EB141"/>
    <mergeCell ref="EE140:EE141"/>
    <mergeCell ref="EF140:EF141"/>
    <mergeCell ref="EG140:EG141"/>
    <mergeCell ref="EH140:EH141"/>
    <mergeCell ref="ES140:ES141"/>
    <mergeCell ref="ET140:ET141"/>
    <mergeCell ref="EI140:EI141"/>
    <mergeCell ref="EJ140:EJ141"/>
    <mergeCell ref="EK140:EK141"/>
    <mergeCell ref="EL140:EL141"/>
    <mergeCell ref="EM140:EM141"/>
    <mergeCell ref="EN140:EN141"/>
    <mergeCell ref="EO140:EO141"/>
    <mergeCell ref="EP140:EP141"/>
    <mergeCell ref="EQ140:EQ141"/>
    <mergeCell ref="ER140:ER141"/>
    <mergeCell ref="EC140:EC141"/>
    <mergeCell ref="ED140:ED141"/>
    <mergeCell ref="DS140:DS141"/>
    <mergeCell ref="DT140:DT141"/>
    <mergeCell ref="DU140:DU141"/>
    <mergeCell ref="DV140:DV141"/>
    <mergeCell ref="DW140:DW141"/>
    <mergeCell ref="DX140:DX141"/>
    <mergeCell ref="EU140:EU141"/>
    <mergeCell ref="DR140:DR141"/>
    <mergeCell ref="DG140:DG141"/>
    <mergeCell ref="DH140:DH141"/>
    <mergeCell ref="DI140:DI141"/>
    <mergeCell ref="DJ140:DJ141"/>
    <mergeCell ref="DK140:DK141"/>
    <mergeCell ref="DL140:DL141"/>
    <mergeCell ref="DM140:DM141"/>
    <mergeCell ref="DN140:DN141"/>
    <mergeCell ref="DO140:DO141"/>
    <mergeCell ref="DP140:DP141"/>
    <mergeCell ref="DA140:DA141"/>
    <mergeCell ref="DB140:DB141"/>
    <mergeCell ref="DC140:DC141"/>
    <mergeCell ref="DD140:DD141"/>
    <mergeCell ref="CW140:CW141"/>
    <mergeCell ref="CX140:CX141"/>
    <mergeCell ref="DE140:DE141"/>
    <mergeCell ref="DF140:DF141"/>
    <mergeCell ref="DQ140:DQ141"/>
    <mergeCell ref="CS140:CS141"/>
    <mergeCell ref="CT140:CT141"/>
    <mergeCell ref="CY140:CY141"/>
    <mergeCell ref="CZ140:CZ141"/>
    <mergeCell ref="CC140:CC141"/>
    <mergeCell ref="CD140:CD141"/>
    <mergeCell ref="CE140:CE141"/>
    <mergeCell ref="CF140:CF141"/>
    <mergeCell ref="CI140:CI141"/>
    <mergeCell ref="CJ140:CJ141"/>
    <mergeCell ref="CM140:CM141"/>
    <mergeCell ref="CN140:CN141"/>
    <mergeCell ref="CO140:CO141"/>
    <mergeCell ref="CP140:CP141"/>
    <mergeCell ref="CQ140:CQ141"/>
    <mergeCell ref="CR140:CR141"/>
    <mergeCell ref="CU140:CU141"/>
    <mergeCell ref="CV140:CV141"/>
    <mergeCell ref="CK140:CK141"/>
    <mergeCell ref="CL140:CL141"/>
    <mergeCell ref="CG140:CG141"/>
    <mergeCell ref="CH140:CH141"/>
    <mergeCell ref="BW140:BW141"/>
    <mergeCell ref="BX140:BX141"/>
    <mergeCell ref="BY140:BY141"/>
    <mergeCell ref="BZ140:BZ141"/>
    <mergeCell ref="CB140:CB141"/>
    <mergeCell ref="BV140:BV141"/>
    <mergeCell ref="CA140:CA141"/>
    <mergeCell ref="BU140:BU141"/>
    <mergeCell ref="BK140:BK141"/>
    <mergeCell ref="BL140:BL141"/>
    <mergeCell ref="BM140:BM141"/>
    <mergeCell ref="BN140:BN141"/>
    <mergeCell ref="BS140:BS141"/>
    <mergeCell ref="BT140:BT141"/>
    <mergeCell ref="BQ140:BQ141"/>
    <mergeCell ref="BR140:BR141"/>
    <mergeCell ref="AR140:AR141"/>
    <mergeCell ref="BO140:BO141"/>
    <mergeCell ref="BP140:BP141"/>
    <mergeCell ref="AU140:AU141"/>
    <mergeCell ref="AV140:AV141"/>
    <mergeCell ref="AW140:AW141"/>
    <mergeCell ref="AX140:AX141"/>
    <mergeCell ref="BI140:BI141"/>
    <mergeCell ref="BJ140:BJ141"/>
    <mergeCell ref="AY140:AY141"/>
    <mergeCell ref="AZ140:AZ141"/>
    <mergeCell ref="BA140:BA141"/>
    <mergeCell ref="BB140:BB141"/>
    <mergeCell ref="BG140:BG141"/>
    <mergeCell ref="BH140:BH141"/>
    <mergeCell ref="BC140:BC141"/>
    <mergeCell ref="BD140:BD141"/>
    <mergeCell ref="BE140:BE141"/>
    <mergeCell ref="U140:U141"/>
    <mergeCell ref="V140:V141"/>
    <mergeCell ref="W140:W141"/>
    <mergeCell ref="X140:X141"/>
    <mergeCell ref="AE140:AE141"/>
    <mergeCell ref="AF140:AF141"/>
    <mergeCell ref="AK140:AK141"/>
    <mergeCell ref="BF140:BF141"/>
    <mergeCell ref="AL140:AL141"/>
    <mergeCell ref="AA140:AA141"/>
    <mergeCell ref="AB140:AB141"/>
    <mergeCell ref="AC140:AC141"/>
    <mergeCell ref="AD140:AD141"/>
    <mergeCell ref="AS140:AS141"/>
    <mergeCell ref="AT140:AT141"/>
    <mergeCell ref="AG140:AG141"/>
    <mergeCell ref="AH140:AH141"/>
    <mergeCell ref="AI140:AI141"/>
    <mergeCell ref="AJ140:AJ141"/>
    <mergeCell ref="AM140:AM141"/>
    <mergeCell ref="AN140:AN141"/>
    <mergeCell ref="AO140:AO141"/>
    <mergeCell ref="AP140:AP141"/>
    <mergeCell ref="AQ140:AQ141"/>
    <mergeCell ref="IS138:IS139"/>
    <mergeCell ref="A133:A134"/>
    <mergeCell ref="B133:B134"/>
    <mergeCell ref="D133:D134"/>
    <mergeCell ref="E133:E134"/>
    <mergeCell ref="F133:F134"/>
    <mergeCell ref="II138:II139"/>
    <mergeCell ref="IJ138:IJ139"/>
    <mergeCell ref="N140:N141"/>
    <mergeCell ref="G140:G141"/>
    <mergeCell ref="H138:H139"/>
    <mergeCell ref="I138:I139"/>
    <mergeCell ref="J138:J139"/>
    <mergeCell ref="K139:K140"/>
    <mergeCell ref="L140:L141"/>
    <mergeCell ref="M140:M141"/>
    <mergeCell ref="Y140:Y141"/>
    <mergeCell ref="Z140:Z141"/>
    <mergeCell ref="O140:O141"/>
    <mergeCell ref="P140:P141"/>
    <mergeCell ref="Q140:Q141"/>
    <mergeCell ref="R140:R141"/>
    <mergeCell ref="S140:S141"/>
    <mergeCell ref="T140:T141"/>
    <mergeCell ref="IQ138:IQ139"/>
    <mergeCell ref="IR138:IR139"/>
    <mergeCell ref="IK138:IK139"/>
    <mergeCell ref="IL138:IL139"/>
    <mergeCell ref="IM138:IM139"/>
    <mergeCell ref="IN138:IN139"/>
    <mergeCell ref="IO138:IO139"/>
    <mergeCell ref="IP138:IP139"/>
    <mergeCell ref="IA138:IA139"/>
    <mergeCell ref="IB138:IB139"/>
    <mergeCell ref="IE138:IE139"/>
    <mergeCell ref="IF138:IF139"/>
    <mergeCell ref="IC138:IC139"/>
    <mergeCell ref="ID138:ID139"/>
    <mergeCell ref="IG138:IG139"/>
    <mergeCell ref="IH138:IH139"/>
    <mergeCell ref="HZ138:HZ139"/>
    <mergeCell ref="HG138:HG139"/>
    <mergeCell ref="HH138:HH139"/>
    <mergeCell ref="HU138:HU139"/>
    <mergeCell ref="HV138:HV139"/>
    <mergeCell ref="HK138:HK139"/>
    <mergeCell ref="HL138:HL139"/>
    <mergeCell ref="HM138:HM139"/>
    <mergeCell ref="HN138:HN139"/>
    <mergeCell ref="HQ138:HQ139"/>
    <mergeCell ref="HR138:HR139"/>
    <mergeCell ref="HS138:HS139"/>
    <mergeCell ref="HT138:HT139"/>
    <mergeCell ref="HW138:HW139"/>
    <mergeCell ref="HX138:HX139"/>
    <mergeCell ref="HO138:HO139"/>
    <mergeCell ref="HP138:HP139"/>
    <mergeCell ref="HI138:HI139"/>
    <mergeCell ref="HJ138:HJ139"/>
    <mergeCell ref="GE138:GE139"/>
    <mergeCell ref="GF138:GF139"/>
    <mergeCell ref="GG138:GG139"/>
    <mergeCell ref="GH138:GH139"/>
    <mergeCell ref="GI138:GI139"/>
    <mergeCell ref="GJ138:GJ139"/>
    <mergeCell ref="GK138:GK139"/>
    <mergeCell ref="GL138:GL139"/>
    <mergeCell ref="HY138:HY139"/>
    <mergeCell ref="HE138:HE139"/>
    <mergeCell ref="HF138:HF139"/>
    <mergeCell ref="GS138:GS139"/>
    <mergeCell ref="GT138:GT139"/>
    <mergeCell ref="GU138:GU139"/>
    <mergeCell ref="GV138:GV139"/>
    <mergeCell ref="GW138:GW139"/>
    <mergeCell ref="GX138:GX139"/>
    <mergeCell ref="GM138:GM139"/>
    <mergeCell ref="GN138:GN139"/>
    <mergeCell ref="GO138:GO139"/>
    <mergeCell ref="GP138:GP139"/>
    <mergeCell ref="GQ138:GQ139"/>
    <mergeCell ref="GR138:GR139"/>
    <mergeCell ref="GY138:GY139"/>
    <mergeCell ref="GZ138:GZ139"/>
    <mergeCell ref="HA138:HA139"/>
    <mergeCell ref="HB138:HB139"/>
    <mergeCell ref="HC138:HC139"/>
    <mergeCell ref="HD138:HD139"/>
    <mergeCell ref="GD138:GD139"/>
    <mergeCell ref="FK138:FK139"/>
    <mergeCell ref="FL138:FL139"/>
    <mergeCell ref="FY138:FY139"/>
    <mergeCell ref="FZ138:FZ139"/>
    <mergeCell ref="FO138:FO139"/>
    <mergeCell ref="FP138:FP139"/>
    <mergeCell ref="FQ138:FQ139"/>
    <mergeCell ref="FR138:FR139"/>
    <mergeCell ref="FU138:FU139"/>
    <mergeCell ref="FV138:FV139"/>
    <mergeCell ref="FW138:FW139"/>
    <mergeCell ref="FX138:FX139"/>
    <mergeCell ref="GA138:GA139"/>
    <mergeCell ref="GB138:GB139"/>
    <mergeCell ref="FS138:FS139"/>
    <mergeCell ref="FT138:FT139"/>
    <mergeCell ref="FM138:FM139"/>
    <mergeCell ref="FN138:FN139"/>
    <mergeCell ref="EI138:EI139"/>
    <mergeCell ref="EJ138:EJ139"/>
    <mergeCell ref="EK138:EK139"/>
    <mergeCell ref="EL138:EL139"/>
    <mergeCell ref="EM138:EM139"/>
    <mergeCell ref="EN138:EN139"/>
    <mergeCell ref="EO138:EO139"/>
    <mergeCell ref="EP138:EP139"/>
    <mergeCell ref="GC138:GC139"/>
    <mergeCell ref="FI138:FI139"/>
    <mergeCell ref="FJ138:FJ139"/>
    <mergeCell ref="EW138:EW139"/>
    <mergeCell ref="EX138:EX139"/>
    <mergeCell ref="EY138:EY139"/>
    <mergeCell ref="EZ138:EZ139"/>
    <mergeCell ref="FA138:FA139"/>
    <mergeCell ref="FB138:FB139"/>
    <mergeCell ref="EQ138:EQ139"/>
    <mergeCell ref="ER138:ER139"/>
    <mergeCell ref="ES138:ES139"/>
    <mergeCell ref="ET138:ET139"/>
    <mergeCell ref="EU138:EU139"/>
    <mergeCell ref="EV138:EV139"/>
    <mergeCell ref="FC138:FC139"/>
    <mergeCell ref="FD138:FD139"/>
    <mergeCell ref="FE138:FE139"/>
    <mergeCell ref="FF138:FF139"/>
    <mergeCell ref="FG138:FG139"/>
    <mergeCell ref="FH138:FH139"/>
    <mergeCell ref="EH138:EH139"/>
    <mergeCell ref="DO138:DO139"/>
    <mergeCell ref="DP138:DP139"/>
    <mergeCell ref="EC138:EC139"/>
    <mergeCell ref="ED138:ED139"/>
    <mergeCell ref="DS138:DS139"/>
    <mergeCell ref="DT138:DT139"/>
    <mergeCell ref="DU138:DU139"/>
    <mergeCell ref="DV138:DV139"/>
    <mergeCell ref="DY138:DY139"/>
    <mergeCell ref="DZ138:DZ139"/>
    <mergeCell ref="EA138:EA139"/>
    <mergeCell ref="EB138:EB139"/>
    <mergeCell ref="EE138:EE139"/>
    <mergeCell ref="EF138:EF139"/>
    <mergeCell ref="DW138:DW139"/>
    <mergeCell ref="DX138:DX139"/>
    <mergeCell ref="DQ138:DQ139"/>
    <mergeCell ref="DR138:DR139"/>
    <mergeCell ref="CM138:CM139"/>
    <mergeCell ref="CN138:CN139"/>
    <mergeCell ref="CO138:CO139"/>
    <mergeCell ref="CP138:CP139"/>
    <mergeCell ref="CQ138:CQ139"/>
    <mergeCell ref="CR138:CR139"/>
    <mergeCell ref="CS138:CS139"/>
    <mergeCell ref="CT138:CT139"/>
    <mergeCell ref="EG138:EG139"/>
    <mergeCell ref="DM138:DM139"/>
    <mergeCell ref="DN138:DN139"/>
    <mergeCell ref="DA138:DA139"/>
    <mergeCell ref="DB138:DB139"/>
    <mergeCell ref="DC138:DC139"/>
    <mergeCell ref="DD138:DD139"/>
    <mergeCell ref="DE138:DE139"/>
    <mergeCell ref="DF138:DF139"/>
    <mergeCell ref="CU138:CU139"/>
    <mergeCell ref="CV138:CV139"/>
    <mergeCell ref="CW138:CW139"/>
    <mergeCell ref="CX138:CX139"/>
    <mergeCell ref="CY138:CY139"/>
    <mergeCell ref="CZ138:CZ139"/>
    <mergeCell ref="DG138:DG139"/>
    <mergeCell ref="DH138:DH139"/>
    <mergeCell ref="DI138:DI139"/>
    <mergeCell ref="DJ138:DJ139"/>
    <mergeCell ref="DK138:DK139"/>
    <mergeCell ref="DL138:DL139"/>
    <mergeCell ref="CK138:CK139"/>
    <mergeCell ref="CL138:CL139"/>
    <mergeCell ref="BS138:BS139"/>
    <mergeCell ref="BT138:BT139"/>
    <mergeCell ref="CG138:CG139"/>
    <mergeCell ref="CH138:CH139"/>
    <mergeCell ref="BW138:BW139"/>
    <mergeCell ref="BX138:BX139"/>
    <mergeCell ref="BY138:BY139"/>
    <mergeCell ref="BZ138:BZ139"/>
    <mergeCell ref="CC138:CC139"/>
    <mergeCell ref="CD138:CD139"/>
    <mergeCell ref="CE138:CE139"/>
    <mergeCell ref="CF138:CF139"/>
    <mergeCell ref="CI138:CI139"/>
    <mergeCell ref="CJ138:CJ139"/>
    <mergeCell ref="CA138:CA139"/>
    <mergeCell ref="CB138:CB139"/>
    <mergeCell ref="BU138:BU139"/>
    <mergeCell ref="BV138:BV139"/>
    <mergeCell ref="BA138:BA139"/>
    <mergeCell ref="BB138:BB139"/>
    <mergeCell ref="BC138:BC139"/>
    <mergeCell ref="AO138:AO139"/>
    <mergeCell ref="AP138:AP139"/>
    <mergeCell ref="BQ138:BQ139"/>
    <mergeCell ref="BR138:BR139"/>
    <mergeCell ref="BE138:BE139"/>
    <mergeCell ref="BF138:BF139"/>
    <mergeCell ref="BG138:BG139"/>
    <mergeCell ref="BH138:BH139"/>
    <mergeCell ref="BI138:BI139"/>
    <mergeCell ref="BJ138:BJ139"/>
    <mergeCell ref="AY138:AY139"/>
    <mergeCell ref="BK138:BK139"/>
    <mergeCell ref="BL138:BL139"/>
    <mergeCell ref="BM138:BM139"/>
    <mergeCell ref="BN138:BN139"/>
    <mergeCell ref="BO138:BO139"/>
    <mergeCell ref="BP138:BP139"/>
    <mergeCell ref="BD138:BD139"/>
    <mergeCell ref="AU138:AU139"/>
    <mergeCell ref="AV138:AV139"/>
    <mergeCell ref="AW138:AW139"/>
    <mergeCell ref="AG138:AG139"/>
    <mergeCell ref="AH138:AH139"/>
    <mergeCell ref="AI138:AI139"/>
    <mergeCell ref="AJ138:AJ139"/>
    <mergeCell ref="AQ138:AQ139"/>
    <mergeCell ref="AR138:AR139"/>
    <mergeCell ref="AS138:AS139"/>
    <mergeCell ref="AT138:AT139"/>
    <mergeCell ref="AZ138:AZ139"/>
    <mergeCell ref="AX138:AX139"/>
    <mergeCell ref="AM138:AM139"/>
    <mergeCell ref="AN138:AN139"/>
    <mergeCell ref="V138:V139"/>
    <mergeCell ref="W138:W139"/>
    <mergeCell ref="X138:X139"/>
    <mergeCell ref="AK138:AK139"/>
    <mergeCell ref="L138:L139"/>
    <mergeCell ref="Y138:Y139"/>
    <mergeCell ref="Z138:Z139"/>
    <mergeCell ref="O138:O139"/>
    <mergeCell ref="P138:P139"/>
    <mergeCell ref="Q138:Q139"/>
    <mergeCell ref="R138:R139"/>
    <mergeCell ref="S138:S139"/>
    <mergeCell ref="T138:T139"/>
    <mergeCell ref="U138:U139"/>
    <mergeCell ref="M138:M139"/>
    <mergeCell ref="AL138:AL139"/>
    <mergeCell ref="AA138:AA139"/>
    <mergeCell ref="AB138:AB139"/>
    <mergeCell ref="AC138:AC139"/>
    <mergeCell ref="AD138:AD139"/>
    <mergeCell ref="AE138:AE139"/>
    <mergeCell ref="AF138:AF139"/>
    <mergeCell ref="F131:F132"/>
    <mergeCell ref="N138:N139"/>
    <mergeCell ref="G138:G139"/>
    <mergeCell ref="H136:H137"/>
    <mergeCell ref="C10:C11"/>
    <mergeCell ref="A96:B96"/>
    <mergeCell ref="D92:F92"/>
    <mergeCell ref="I136:I137"/>
    <mergeCell ref="J136:J137"/>
    <mergeCell ref="K137:K138"/>
    <mergeCell ref="D131:D132"/>
    <mergeCell ref="E131:E132"/>
    <mergeCell ref="D10:E10"/>
    <mergeCell ref="A10:A11"/>
    <mergeCell ref="B10:B11"/>
    <mergeCell ref="A131:A132"/>
    <mergeCell ref="B131:B132"/>
    <mergeCell ref="D96:F96"/>
    <mergeCell ref="D6:F6"/>
    <mergeCell ref="D7:F7"/>
    <mergeCell ref="H3:K3"/>
    <mergeCell ref="A90:E90"/>
    <mergeCell ref="F10:F11"/>
    <mergeCell ref="B1:F1"/>
    <mergeCell ref="B3:F3"/>
    <mergeCell ref="B4:F4"/>
    <mergeCell ref="D95:F95"/>
    <mergeCell ref="D94:F94"/>
  </mergeCells>
  <phoneticPr fontId="0" type="noConversion"/>
  <dataValidations count="1">
    <dataValidation type="list" allowBlank="1" showInputMessage="1" showErrorMessage="1" sqref="C12:C89">
      <formula1>$H$5:$H$6</formula1>
    </dataValidation>
  </dataValidations>
  <pageMargins left="0.25" right="0.25" top="0.75" bottom="0.75" header="0.3" footer="0.3"/>
  <pageSetup paperSize="9" scale="29" orientation="portrait" r:id="rId1"/>
  <colBreaks count="1" manualBreakCount="1">
    <brk id="11" max="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41"/>
  <sheetViews>
    <sheetView zoomScaleNormal="100" workbookViewId="0">
      <selection activeCell="H18" sqref="H18"/>
    </sheetView>
  </sheetViews>
  <sheetFormatPr defaultRowHeight="15" x14ac:dyDescent="0.25"/>
  <cols>
    <col min="1" max="1" width="27.42578125" style="4" customWidth="1"/>
    <col min="2" max="2" width="65.7109375" style="4" customWidth="1"/>
    <col min="3" max="3" width="27.5703125" style="4" customWidth="1"/>
    <col min="4" max="4" width="8.140625" style="4" customWidth="1"/>
    <col min="5" max="5" width="8" style="4" customWidth="1"/>
    <col min="6" max="6" width="17.5703125" style="4" customWidth="1"/>
    <col min="7" max="7" width="1.42578125" style="4" customWidth="1"/>
    <col min="8" max="8" width="35.140625" style="4" customWidth="1"/>
    <col min="9" max="9" width="16.28515625" style="4" customWidth="1"/>
    <col min="10" max="10" width="30.42578125" style="4" customWidth="1"/>
    <col min="11" max="11" width="26.140625" style="4" customWidth="1"/>
    <col min="12" max="16384" width="9.140625" style="4"/>
  </cols>
  <sheetData>
    <row r="1" spans="1:11" ht="16.5" thickBot="1" x14ac:dyDescent="0.3">
      <c r="A1" s="14" t="s">
        <v>12</v>
      </c>
      <c r="B1" s="81" t="s">
        <v>11</v>
      </c>
      <c r="C1" s="82"/>
      <c r="D1" s="82"/>
      <c r="E1" s="82"/>
      <c r="F1" s="83"/>
    </row>
    <row r="2" spans="1:11" ht="16.5" thickBot="1" x14ac:dyDescent="0.3">
      <c r="A2" s="15"/>
      <c r="B2" s="16"/>
      <c r="C2" s="16"/>
      <c r="D2" s="16"/>
      <c r="E2" s="16"/>
      <c r="F2" s="16"/>
    </row>
    <row r="3" spans="1:11" ht="16.5" thickBot="1" x14ac:dyDescent="0.3">
      <c r="A3" s="17" t="s">
        <v>5</v>
      </c>
      <c r="B3" s="84"/>
      <c r="C3" s="85"/>
      <c r="D3" s="85"/>
      <c r="E3" s="85"/>
      <c r="F3" s="86"/>
      <c r="H3" s="75" t="s">
        <v>20</v>
      </c>
      <c r="I3" s="75"/>
      <c r="J3" s="75"/>
      <c r="K3" s="75"/>
    </row>
    <row r="4" spans="1:11" ht="32.25" thickBot="1" x14ac:dyDescent="0.3">
      <c r="A4" s="17" t="s">
        <v>6</v>
      </c>
      <c r="B4" s="84"/>
      <c r="C4" s="85"/>
      <c r="D4" s="85"/>
      <c r="E4" s="85"/>
      <c r="F4" s="86"/>
      <c r="H4" s="45"/>
      <c r="I4" s="45" t="s">
        <v>21</v>
      </c>
      <c r="J4" s="45" t="s">
        <v>22</v>
      </c>
      <c r="K4" s="54" t="s">
        <v>27</v>
      </c>
    </row>
    <row r="5" spans="1:11" ht="16.5" thickBot="1" x14ac:dyDescent="0.3">
      <c r="H5" s="45" t="s">
        <v>29</v>
      </c>
      <c r="I5" s="47">
        <f ca="1">SUMIF($C$15:$C$148,H5,$F$15:$F$88)</f>
        <v>13.483333333333334</v>
      </c>
      <c r="J5" s="48">
        <f ca="1">I5/$I$7</f>
        <v>0.92141230068337132</v>
      </c>
      <c r="K5" s="48">
        <f ca="1">ROUNDDOWN(J5,2)</f>
        <v>0.92</v>
      </c>
    </row>
    <row r="6" spans="1:11" ht="15.75" x14ac:dyDescent="0.25">
      <c r="A6" s="19" t="s">
        <v>25</v>
      </c>
      <c r="B6" s="25"/>
      <c r="C6" s="26" t="s">
        <v>7</v>
      </c>
      <c r="D6" s="71" t="s">
        <v>31</v>
      </c>
      <c r="E6" s="71"/>
      <c r="F6" s="72"/>
      <c r="H6" s="45" t="s">
        <v>23</v>
      </c>
      <c r="I6" s="47">
        <f ca="1">SUMIF($C$15:$C$148,H6,$F$15:$F$88)</f>
        <v>1.1499999999999999</v>
      </c>
      <c r="J6" s="48">
        <f ca="1">I6/$I$7</f>
        <v>7.8587699316628692E-2</v>
      </c>
      <c r="K6" s="48">
        <f t="shared" ref="K6" ca="1" si="0">ROUNDDOWN(J6,2)</f>
        <v>7.0000000000000007E-2</v>
      </c>
    </row>
    <row r="7" spans="1:11" ht="16.5" thickBot="1" x14ac:dyDescent="0.3">
      <c r="A7" s="20" t="s">
        <v>26</v>
      </c>
      <c r="B7" s="27"/>
      <c r="C7" s="28" t="s">
        <v>8</v>
      </c>
      <c r="D7" s="73">
        <v>2016</v>
      </c>
      <c r="E7" s="73"/>
      <c r="F7" s="74"/>
      <c r="H7" s="49" t="s">
        <v>24</v>
      </c>
      <c r="I7" s="47">
        <f ca="1">SUM(I5:I6)</f>
        <v>14.633333333333335</v>
      </c>
      <c r="J7" s="48">
        <f ca="1">SUM(J5:J6)</f>
        <v>1</v>
      </c>
      <c r="K7" s="50"/>
    </row>
    <row r="8" spans="1:11" ht="15.75" x14ac:dyDescent="0.25">
      <c r="A8" s="29" t="s">
        <v>18</v>
      </c>
      <c r="B8" s="30"/>
      <c r="C8" s="30"/>
      <c r="D8" s="30"/>
      <c r="E8" s="30"/>
      <c r="F8" s="30"/>
      <c r="H8" s="30"/>
      <c r="I8" s="30" t="b">
        <f ca="1">I7=F89</f>
        <v>1</v>
      </c>
      <c r="J8" s="30"/>
      <c r="K8" s="30"/>
    </row>
    <row r="9" spans="1:11" ht="15.75" x14ac:dyDescent="0.25">
      <c r="A9" s="100" t="s">
        <v>17</v>
      </c>
      <c r="B9" s="100"/>
      <c r="C9" s="30"/>
      <c r="D9" s="30"/>
      <c r="E9" s="30"/>
      <c r="F9" s="30"/>
    </row>
    <row r="10" spans="1:11" ht="16.5" thickBot="1" x14ac:dyDescent="0.3">
      <c r="A10" s="30" t="s">
        <v>91</v>
      </c>
      <c r="B10" s="61"/>
      <c r="C10" s="61"/>
      <c r="D10" s="61"/>
      <c r="E10" s="30"/>
      <c r="F10" s="30"/>
    </row>
    <row r="11" spans="1:11" ht="16.5" thickBot="1" x14ac:dyDescent="0.3">
      <c r="A11" s="30"/>
      <c r="B11" s="62" t="s">
        <v>94</v>
      </c>
      <c r="C11" s="63">
        <f>ROUNDDOWN(F12,0)</f>
        <v>14</v>
      </c>
      <c r="D11" s="64" t="s">
        <v>95</v>
      </c>
      <c r="E11" s="65">
        <f>(F12-C11)*60</f>
        <v>38.000000000000078</v>
      </c>
      <c r="F11" s="66" t="s">
        <v>96</v>
      </c>
    </row>
    <row r="12" spans="1:11" ht="16.5" thickBot="1" x14ac:dyDescent="0.3">
      <c r="A12" s="30"/>
      <c r="B12" s="67"/>
      <c r="C12" s="68"/>
      <c r="D12" s="67"/>
      <c r="E12" s="69" t="s">
        <v>97</v>
      </c>
      <c r="F12" s="70">
        <f>SUM(F15:F88)</f>
        <v>14.633333333333335</v>
      </c>
    </row>
    <row r="13" spans="1:11" ht="25.5" customHeight="1" x14ac:dyDescent="0.25">
      <c r="A13" s="94" t="s">
        <v>0</v>
      </c>
      <c r="B13" s="96" t="s">
        <v>16</v>
      </c>
      <c r="C13" s="89" t="s">
        <v>9</v>
      </c>
      <c r="D13" s="96" t="s">
        <v>92</v>
      </c>
      <c r="E13" s="96" t="s">
        <v>93</v>
      </c>
      <c r="F13" s="79" t="s">
        <v>90</v>
      </c>
    </row>
    <row r="14" spans="1:11" ht="25.5" customHeight="1" thickBot="1" x14ac:dyDescent="0.3">
      <c r="A14" s="95"/>
      <c r="B14" s="97"/>
      <c r="C14" s="90"/>
      <c r="D14" s="99"/>
      <c r="E14" s="99"/>
      <c r="F14" s="80"/>
    </row>
    <row r="15" spans="1:11" ht="15.75" x14ac:dyDescent="0.25">
      <c r="A15" s="31">
        <v>42370</v>
      </c>
      <c r="B15" s="32" t="s">
        <v>32</v>
      </c>
      <c r="C15" s="32"/>
      <c r="D15" s="33"/>
      <c r="E15" s="33"/>
      <c r="F15" s="34">
        <f t="shared" ref="F15:F17" si="1">(E15-D15)*24</f>
        <v>0</v>
      </c>
    </row>
    <row r="16" spans="1:11" ht="15.75" x14ac:dyDescent="0.25">
      <c r="A16" s="31">
        <v>42371</v>
      </c>
      <c r="B16" s="35" t="s">
        <v>33</v>
      </c>
      <c r="C16" s="32"/>
      <c r="D16" s="36"/>
      <c r="E16" s="36"/>
      <c r="F16" s="37">
        <f t="shared" si="1"/>
        <v>0</v>
      </c>
    </row>
    <row r="17" spans="1:11" ht="15.75" x14ac:dyDescent="0.25">
      <c r="A17" s="31">
        <v>42372</v>
      </c>
      <c r="B17" s="35" t="s">
        <v>33</v>
      </c>
      <c r="C17" s="32"/>
      <c r="D17" s="36"/>
      <c r="E17" s="36"/>
      <c r="F17" s="37">
        <f t="shared" si="1"/>
        <v>0</v>
      </c>
    </row>
    <row r="18" spans="1:11" ht="78.75" x14ac:dyDescent="0.25">
      <c r="A18" s="56">
        <v>42373</v>
      </c>
      <c r="B18" s="57" t="s">
        <v>89</v>
      </c>
      <c r="C18" s="58" t="s">
        <v>29</v>
      </c>
      <c r="D18" s="59">
        <v>6</v>
      </c>
      <c r="E18" s="59">
        <v>24</v>
      </c>
      <c r="F18" s="60">
        <f>D18+E18/60</f>
        <v>6.4</v>
      </c>
      <c r="H18" s="55"/>
    </row>
    <row r="19" spans="1:11" ht="31.5" x14ac:dyDescent="0.25">
      <c r="A19" s="56">
        <v>42374</v>
      </c>
      <c r="B19" s="57" t="s">
        <v>98</v>
      </c>
      <c r="C19" s="58" t="s">
        <v>29</v>
      </c>
      <c r="D19" s="59">
        <v>7</v>
      </c>
      <c r="E19" s="59">
        <v>5</v>
      </c>
      <c r="F19" s="60">
        <f t="shared" ref="F19:F20" si="2">D19+E19/60</f>
        <v>7.083333333333333</v>
      </c>
    </row>
    <row r="20" spans="1:11" ht="31.5" x14ac:dyDescent="0.25">
      <c r="A20" s="56">
        <v>42374</v>
      </c>
      <c r="B20" s="57" t="s">
        <v>40</v>
      </c>
      <c r="C20" s="58" t="s">
        <v>23</v>
      </c>
      <c r="D20" s="59">
        <v>1</v>
      </c>
      <c r="E20" s="59">
        <v>9</v>
      </c>
      <c r="F20" s="60">
        <f t="shared" si="2"/>
        <v>1.1499999999999999</v>
      </c>
    </row>
    <row r="21" spans="1:11" ht="15.75" x14ac:dyDescent="0.25">
      <c r="A21" s="31"/>
      <c r="B21" s="35"/>
      <c r="C21" s="32"/>
      <c r="D21" s="36"/>
      <c r="E21" s="36"/>
      <c r="F21" s="37"/>
    </row>
    <row r="22" spans="1:11" ht="15.75" x14ac:dyDescent="0.25">
      <c r="A22" s="31"/>
      <c r="B22" s="35"/>
      <c r="C22" s="32"/>
      <c r="D22" s="36"/>
      <c r="E22" s="36"/>
      <c r="F22" s="37"/>
    </row>
    <row r="23" spans="1:11" ht="15.75" x14ac:dyDescent="0.25">
      <c r="A23" s="31"/>
      <c r="B23" s="32"/>
      <c r="C23" s="32"/>
      <c r="D23" s="33"/>
      <c r="E23" s="33"/>
      <c r="F23" s="34"/>
    </row>
    <row r="24" spans="1:11" ht="15.75" x14ac:dyDescent="0.25">
      <c r="A24" s="31"/>
      <c r="B24" s="32"/>
      <c r="C24" s="32"/>
      <c r="D24" s="33"/>
      <c r="E24" s="33"/>
      <c r="F24" s="34"/>
    </row>
    <row r="25" spans="1:11" ht="15.75" x14ac:dyDescent="0.25">
      <c r="A25" s="31"/>
      <c r="B25" s="32"/>
      <c r="C25" s="32"/>
      <c r="D25" s="33"/>
      <c r="E25" s="33"/>
      <c r="F25" s="34"/>
    </row>
    <row r="26" spans="1:11" ht="15.75" x14ac:dyDescent="0.25">
      <c r="A26" s="31"/>
      <c r="B26" s="32"/>
      <c r="C26" s="32"/>
      <c r="D26" s="33"/>
      <c r="E26" s="33"/>
      <c r="F26" s="34"/>
    </row>
    <row r="27" spans="1:11" ht="15.75" x14ac:dyDescent="0.25">
      <c r="A27" s="31"/>
      <c r="B27" s="32"/>
      <c r="C27" s="32"/>
      <c r="D27" s="33"/>
      <c r="E27" s="33"/>
      <c r="F27" s="34"/>
    </row>
    <row r="28" spans="1:11" ht="15.75" x14ac:dyDescent="0.25">
      <c r="A28" s="31"/>
      <c r="B28" s="32"/>
      <c r="C28" s="32"/>
      <c r="D28" s="33"/>
      <c r="E28" s="33"/>
      <c r="F28" s="34"/>
    </row>
    <row r="29" spans="1:11" ht="15.75" x14ac:dyDescent="0.25">
      <c r="A29" s="31"/>
      <c r="B29" s="32"/>
      <c r="C29" s="32"/>
      <c r="D29" s="33"/>
      <c r="E29" s="33"/>
      <c r="F29" s="34"/>
    </row>
    <row r="30" spans="1:11" ht="15.75" x14ac:dyDescent="0.25">
      <c r="A30" s="31"/>
      <c r="B30" s="35"/>
      <c r="C30" s="32"/>
      <c r="D30" s="36"/>
      <c r="E30" s="36"/>
      <c r="F30" s="37"/>
      <c r="H30"/>
      <c r="I30"/>
      <c r="J30"/>
      <c r="K30"/>
    </row>
    <row r="31" spans="1:11" customFormat="1" ht="15.75" x14ac:dyDescent="0.25">
      <c r="A31" s="31"/>
      <c r="B31" s="35"/>
      <c r="C31" s="32"/>
      <c r="D31" s="36"/>
      <c r="E31" s="36"/>
      <c r="F31" s="37"/>
    </row>
    <row r="32" spans="1:11" customFormat="1" ht="15.75" x14ac:dyDescent="0.25">
      <c r="A32" s="31"/>
      <c r="B32" s="35"/>
      <c r="C32" s="32"/>
      <c r="D32" s="36"/>
      <c r="E32" s="36"/>
      <c r="F32" s="37"/>
    </row>
    <row r="33" spans="1:6" customFormat="1" ht="15.75" x14ac:dyDescent="0.25">
      <c r="A33" s="31"/>
      <c r="B33" s="35"/>
      <c r="C33" s="32"/>
      <c r="D33" s="36"/>
      <c r="E33" s="36"/>
      <c r="F33" s="37"/>
    </row>
    <row r="34" spans="1:6" customFormat="1" ht="15.75" x14ac:dyDescent="0.25">
      <c r="A34" s="31"/>
      <c r="B34" s="35"/>
      <c r="C34" s="32"/>
      <c r="D34" s="36"/>
      <c r="E34" s="36"/>
      <c r="F34" s="37"/>
    </row>
    <row r="35" spans="1:6" customFormat="1" ht="15.75" x14ac:dyDescent="0.25">
      <c r="A35" s="31"/>
      <c r="B35" s="35"/>
      <c r="C35" s="32"/>
      <c r="D35" s="36"/>
      <c r="E35" s="36"/>
      <c r="F35" s="37"/>
    </row>
    <row r="36" spans="1:6" customFormat="1" ht="15.75" x14ac:dyDescent="0.25">
      <c r="A36" s="31"/>
      <c r="B36" s="35"/>
      <c r="C36" s="32"/>
      <c r="D36" s="36"/>
      <c r="E36" s="36"/>
      <c r="F36" s="37"/>
    </row>
    <row r="37" spans="1:6" customFormat="1" ht="15.75" x14ac:dyDescent="0.25">
      <c r="A37" s="31"/>
      <c r="B37" s="35"/>
      <c r="C37" s="32"/>
      <c r="D37" s="36"/>
      <c r="E37" s="36"/>
      <c r="F37" s="37"/>
    </row>
    <row r="38" spans="1:6" customFormat="1" ht="15.75" x14ac:dyDescent="0.25">
      <c r="A38" s="31"/>
      <c r="B38" s="35"/>
      <c r="C38" s="32"/>
      <c r="D38" s="36"/>
      <c r="E38" s="36"/>
      <c r="F38" s="37"/>
    </row>
    <row r="39" spans="1:6" customFormat="1" ht="15.75" x14ac:dyDescent="0.25">
      <c r="A39" s="31"/>
      <c r="B39" s="35"/>
      <c r="C39" s="32"/>
      <c r="D39" s="36"/>
      <c r="E39" s="36"/>
      <c r="F39" s="37"/>
    </row>
    <row r="40" spans="1:6" customFormat="1" ht="15.75" x14ac:dyDescent="0.25">
      <c r="A40" s="31"/>
      <c r="B40" s="35"/>
      <c r="C40" s="32"/>
      <c r="D40" s="36"/>
      <c r="E40" s="36"/>
      <c r="F40" s="37"/>
    </row>
    <row r="41" spans="1:6" customFormat="1" ht="15.75" x14ac:dyDescent="0.25">
      <c r="A41" s="31"/>
      <c r="B41" s="35"/>
      <c r="C41" s="32"/>
      <c r="D41" s="36"/>
      <c r="E41" s="36"/>
      <c r="F41" s="37"/>
    </row>
    <row r="42" spans="1:6" customFormat="1" ht="15.75" x14ac:dyDescent="0.25">
      <c r="A42" s="31"/>
      <c r="B42" s="35"/>
      <c r="C42" s="32"/>
      <c r="D42" s="36"/>
      <c r="E42" s="36"/>
      <c r="F42" s="37"/>
    </row>
    <row r="43" spans="1:6" customFormat="1" ht="15.75" x14ac:dyDescent="0.25">
      <c r="A43" s="31"/>
      <c r="B43" s="35"/>
      <c r="C43" s="32"/>
      <c r="D43" s="36"/>
      <c r="E43" s="36"/>
      <c r="F43" s="37"/>
    </row>
    <row r="44" spans="1:6" customFormat="1" ht="15.75" x14ac:dyDescent="0.25">
      <c r="A44" s="31"/>
      <c r="B44" s="35"/>
      <c r="C44" s="32"/>
      <c r="D44" s="36"/>
      <c r="E44" s="36"/>
      <c r="F44" s="37"/>
    </row>
    <row r="45" spans="1:6" customFormat="1" ht="15.75" x14ac:dyDescent="0.25">
      <c r="A45" s="31"/>
      <c r="B45" s="35"/>
      <c r="C45" s="32"/>
      <c r="D45" s="36"/>
      <c r="E45" s="36"/>
      <c r="F45" s="37"/>
    </row>
    <row r="46" spans="1:6" customFormat="1" ht="15.75" x14ac:dyDescent="0.25">
      <c r="A46" s="31"/>
      <c r="B46" s="35"/>
      <c r="C46" s="32"/>
      <c r="D46" s="36"/>
      <c r="E46" s="36"/>
      <c r="F46" s="37"/>
    </row>
    <row r="47" spans="1:6" customFormat="1" ht="15.75" x14ac:dyDescent="0.25">
      <c r="A47" s="31"/>
      <c r="B47" s="35"/>
      <c r="C47" s="32"/>
      <c r="D47" s="36"/>
      <c r="E47" s="36"/>
      <c r="F47" s="37"/>
    </row>
    <row r="48" spans="1:6" customFormat="1" ht="15.75" x14ac:dyDescent="0.25">
      <c r="A48" s="31"/>
      <c r="B48" s="32"/>
      <c r="C48" s="32"/>
      <c r="D48" s="33"/>
      <c r="E48" s="33"/>
      <c r="F48" s="34"/>
    </row>
    <row r="49" spans="1:6" customFormat="1" ht="15.75" x14ac:dyDescent="0.25">
      <c r="A49" s="31"/>
      <c r="B49" s="32"/>
      <c r="C49" s="32"/>
      <c r="D49" s="33"/>
      <c r="E49" s="33"/>
      <c r="F49" s="34"/>
    </row>
    <row r="50" spans="1:6" customFormat="1" ht="15.75" x14ac:dyDescent="0.25">
      <c r="A50" s="31"/>
      <c r="B50" s="32"/>
      <c r="C50" s="32"/>
      <c r="D50" s="33"/>
      <c r="E50" s="33"/>
      <c r="F50" s="34"/>
    </row>
    <row r="51" spans="1:6" customFormat="1" ht="15.75" x14ac:dyDescent="0.25">
      <c r="A51" s="31"/>
      <c r="B51" s="32"/>
      <c r="C51" s="32"/>
      <c r="D51" s="33"/>
      <c r="E51" s="33"/>
      <c r="F51" s="34"/>
    </row>
    <row r="52" spans="1:6" customFormat="1" ht="15.75" x14ac:dyDescent="0.25">
      <c r="A52" s="31"/>
      <c r="B52" s="32"/>
      <c r="C52" s="32"/>
      <c r="D52" s="36"/>
      <c r="E52" s="36"/>
      <c r="F52" s="37"/>
    </row>
    <row r="53" spans="1:6" customFormat="1" ht="15.75" x14ac:dyDescent="0.25">
      <c r="A53" s="31"/>
      <c r="B53" s="35"/>
      <c r="C53" s="32"/>
      <c r="D53" s="36"/>
      <c r="E53" s="36"/>
      <c r="F53" s="37"/>
    </row>
    <row r="54" spans="1:6" customFormat="1" ht="15.75" x14ac:dyDescent="0.25">
      <c r="A54" s="31"/>
      <c r="B54" s="35"/>
      <c r="C54" s="32"/>
      <c r="D54" s="36"/>
      <c r="E54" s="36"/>
      <c r="F54" s="37"/>
    </row>
    <row r="55" spans="1:6" customFormat="1" ht="15.75" x14ac:dyDescent="0.25">
      <c r="A55" s="31"/>
      <c r="B55" s="35"/>
      <c r="C55" s="32"/>
      <c r="D55" s="36"/>
      <c r="E55" s="36"/>
      <c r="F55" s="37"/>
    </row>
    <row r="56" spans="1:6" customFormat="1" ht="15.75" x14ac:dyDescent="0.25">
      <c r="A56" s="31"/>
      <c r="B56" s="35"/>
      <c r="C56" s="32"/>
      <c r="D56" s="36"/>
      <c r="E56" s="36"/>
      <c r="F56" s="37"/>
    </row>
    <row r="57" spans="1:6" customFormat="1" ht="15.75" x14ac:dyDescent="0.25">
      <c r="A57" s="31"/>
      <c r="B57" s="35"/>
      <c r="C57" s="32"/>
      <c r="D57" s="36"/>
      <c r="E57" s="36"/>
      <c r="F57" s="37"/>
    </row>
    <row r="58" spans="1:6" customFormat="1" ht="15.75" x14ac:dyDescent="0.25">
      <c r="A58" s="31"/>
      <c r="B58" s="35"/>
      <c r="C58" s="32"/>
      <c r="D58" s="36"/>
      <c r="E58" s="36"/>
      <c r="F58" s="37"/>
    </row>
    <row r="59" spans="1:6" customFormat="1" ht="15.75" x14ac:dyDescent="0.25">
      <c r="A59" s="31"/>
      <c r="B59" s="35"/>
      <c r="C59" s="32"/>
      <c r="D59" s="36"/>
      <c r="E59" s="36"/>
      <c r="F59" s="37"/>
    </row>
    <row r="60" spans="1:6" customFormat="1" ht="15.75" x14ac:dyDescent="0.25">
      <c r="A60" s="31"/>
      <c r="B60" s="35"/>
      <c r="C60" s="32"/>
      <c r="D60" s="36"/>
      <c r="E60" s="36"/>
      <c r="F60" s="37"/>
    </row>
    <row r="61" spans="1:6" customFormat="1" ht="15.75" x14ac:dyDescent="0.25">
      <c r="A61" s="31"/>
      <c r="B61" s="35"/>
      <c r="C61" s="32"/>
      <c r="D61" s="36"/>
      <c r="E61" s="36"/>
      <c r="F61" s="37"/>
    </row>
    <row r="62" spans="1:6" customFormat="1" ht="15.75" x14ac:dyDescent="0.25">
      <c r="A62" s="31"/>
      <c r="B62" s="35"/>
      <c r="C62" s="32"/>
      <c r="D62" s="36"/>
      <c r="E62" s="36"/>
      <c r="F62" s="37"/>
    </row>
    <row r="63" spans="1:6" customFormat="1" ht="15.75" x14ac:dyDescent="0.25">
      <c r="A63" s="31"/>
      <c r="B63" s="35"/>
      <c r="C63" s="32"/>
      <c r="D63" s="36"/>
      <c r="E63" s="36"/>
      <c r="F63" s="37"/>
    </row>
    <row r="64" spans="1:6" customFormat="1" ht="15.75" x14ac:dyDescent="0.25">
      <c r="A64" s="31"/>
      <c r="B64" s="35"/>
      <c r="C64" s="32"/>
      <c r="D64" s="36"/>
      <c r="E64" s="36"/>
      <c r="F64" s="37"/>
    </row>
    <row r="65" spans="1:6" customFormat="1" ht="15.75" x14ac:dyDescent="0.25">
      <c r="A65" s="31"/>
      <c r="B65" s="35"/>
      <c r="C65" s="32"/>
      <c r="D65" s="36"/>
      <c r="E65" s="36"/>
      <c r="F65" s="37"/>
    </row>
    <row r="66" spans="1:6" customFormat="1" ht="15.75" x14ac:dyDescent="0.25">
      <c r="A66" s="31"/>
      <c r="B66" s="35"/>
      <c r="C66" s="32"/>
      <c r="D66" s="36"/>
      <c r="E66" s="36"/>
      <c r="F66" s="37"/>
    </row>
    <row r="67" spans="1:6" customFormat="1" ht="15.75" x14ac:dyDescent="0.25">
      <c r="A67" s="31"/>
      <c r="B67" s="35"/>
      <c r="C67" s="32"/>
      <c r="D67" s="36"/>
      <c r="E67" s="36"/>
      <c r="F67" s="37"/>
    </row>
    <row r="68" spans="1:6" customFormat="1" ht="15.75" x14ac:dyDescent="0.25">
      <c r="A68" s="31"/>
      <c r="B68" s="32"/>
      <c r="C68" s="32"/>
      <c r="D68" s="33"/>
      <c r="E68" s="33"/>
      <c r="F68" s="34"/>
    </row>
    <row r="69" spans="1:6" customFormat="1" ht="15.75" x14ac:dyDescent="0.25">
      <c r="A69" s="31"/>
      <c r="B69" s="32"/>
      <c r="C69" s="32"/>
      <c r="D69" s="33"/>
      <c r="E69" s="33"/>
      <c r="F69" s="34"/>
    </row>
    <row r="70" spans="1:6" customFormat="1" ht="15.75" x14ac:dyDescent="0.25">
      <c r="A70" s="31"/>
      <c r="B70" s="32"/>
      <c r="C70" s="32"/>
      <c r="D70" s="33"/>
      <c r="E70" s="33"/>
      <c r="F70" s="34"/>
    </row>
    <row r="71" spans="1:6" customFormat="1" ht="15.75" x14ac:dyDescent="0.25">
      <c r="A71" s="31"/>
      <c r="B71" s="32"/>
      <c r="C71" s="32"/>
      <c r="D71" s="33"/>
      <c r="E71" s="33"/>
      <c r="F71" s="34"/>
    </row>
    <row r="72" spans="1:6" customFormat="1" ht="15.75" x14ac:dyDescent="0.25">
      <c r="A72" s="31"/>
      <c r="B72" s="32"/>
      <c r="C72" s="32"/>
      <c r="D72" s="33"/>
      <c r="E72" s="33"/>
      <c r="F72" s="34"/>
    </row>
    <row r="73" spans="1:6" customFormat="1" ht="15.75" x14ac:dyDescent="0.25">
      <c r="A73" s="31"/>
      <c r="B73" s="35"/>
      <c r="C73" s="32"/>
      <c r="D73" s="36"/>
      <c r="E73" s="36"/>
      <c r="F73" s="37"/>
    </row>
    <row r="74" spans="1:6" customFormat="1" ht="15.75" x14ac:dyDescent="0.25">
      <c r="A74" s="31"/>
      <c r="B74" s="35"/>
      <c r="C74" s="32"/>
      <c r="D74" s="36"/>
      <c r="E74" s="36"/>
      <c r="F74" s="37"/>
    </row>
    <row r="75" spans="1:6" customFormat="1" ht="15.75" x14ac:dyDescent="0.25">
      <c r="A75" s="31"/>
      <c r="B75" s="32"/>
      <c r="C75" s="32"/>
      <c r="D75" s="36"/>
      <c r="E75" s="36"/>
      <c r="F75" s="37"/>
    </row>
    <row r="76" spans="1:6" customFormat="1" ht="15.75" x14ac:dyDescent="0.25">
      <c r="A76" s="31"/>
      <c r="B76" s="32"/>
      <c r="C76" s="32"/>
      <c r="D76" s="36"/>
      <c r="E76" s="36"/>
      <c r="F76" s="37"/>
    </row>
    <row r="77" spans="1:6" customFormat="1" ht="15.75" x14ac:dyDescent="0.25">
      <c r="A77" s="31"/>
      <c r="B77" s="32"/>
      <c r="C77" s="32"/>
      <c r="D77" s="36"/>
      <c r="E77" s="36"/>
      <c r="F77" s="37"/>
    </row>
    <row r="78" spans="1:6" customFormat="1" ht="15.75" x14ac:dyDescent="0.25">
      <c r="A78" s="31"/>
      <c r="B78" s="35"/>
      <c r="C78" s="32"/>
      <c r="D78" s="36"/>
      <c r="E78" s="36"/>
      <c r="F78" s="37"/>
    </row>
    <row r="79" spans="1:6" customFormat="1" ht="15.75" x14ac:dyDescent="0.25">
      <c r="A79" s="31"/>
      <c r="B79" s="35"/>
      <c r="C79" s="32"/>
      <c r="D79" s="36"/>
      <c r="E79" s="36"/>
      <c r="F79" s="37"/>
    </row>
    <row r="80" spans="1:6" customFormat="1" ht="15.75" x14ac:dyDescent="0.25">
      <c r="A80" s="31"/>
      <c r="B80" s="35"/>
      <c r="C80" s="32"/>
      <c r="D80" s="36"/>
      <c r="E80" s="36"/>
      <c r="F80" s="37"/>
    </row>
    <row r="81" spans="1:11" customFormat="1" ht="15.75" x14ac:dyDescent="0.25">
      <c r="A81" s="31"/>
      <c r="B81" s="35"/>
      <c r="C81" s="32"/>
      <c r="D81" s="36"/>
      <c r="E81" s="36"/>
      <c r="F81" s="37"/>
    </row>
    <row r="82" spans="1:11" customFormat="1" ht="15.75" x14ac:dyDescent="0.25">
      <c r="A82" s="31"/>
      <c r="B82" s="35"/>
      <c r="C82" s="32"/>
      <c r="D82" s="36"/>
      <c r="E82" s="36"/>
      <c r="F82" s="37"/>
    </row>
    <row r="83" spans="1:11" customFormat="1" ht="15.75" x14ac:dyDescent="0.25">
      <c r="A83" s="31"/>
      <c r="B83" s="35"/>
      <c r="C83" s="32"/>
      <c r="D83" s="33"/>
      <c r="E83" s="33"/>
      <c r="F83" s="34"/>
    </row>
    <row r="84" spans="1:11" customFormat="1" ht="15.75" x14ac:dyDescent="0.25">
      <c r="A84" s="31"/>
      <c r="B84" s="32"/>
      <c r="C84" s="32"/>
      <c r="D84" s="33"/>
      <c r="E84" s="33"/>
      <c r="F84" s="34"/>
    </row>
    <row r="85" spans="1:11" customFormat="1" ht="15.75" x14ac:dyDescent="0.25">
      <c r="A85" s="31"/>
      <c r="B85" s="32"/>
      <c r="C85" s="32"/>
      <c r="D85" s="33"/>
      <c r="E85" s="33"/>
      <c r="F85" s="34"/>
    </row>
    <row r="86" spans="1:11" customFormat="1" ht="15.75" x14ac:dyDescent="0.25">
      <c r="A86" s="31"/>
      <c r="B86" s="32"/>
      <c r="C86" s="32"/>
      <c r="D86" s="33"/>
      <c r="E86" s="33"/>
      <c r="F86" s="34"/>
    </row>
    <row r="87" spans="1:11" customFormat="1" ht="15.75" x14ac:dyDescent="0.25">
      <c r="A87" s="31"/>
      <c r="B87" s="35"/>
      <c r="C87" s="32"/>
      <c r="D87" s="36"/>
      <c r="E87" s="36"/>
      <c r="F87" s="37"/>
    </row>
    <row r="88" spans="1:11" customFormat="1" ht="16.5" thickBot="1" x14ac:dyDescent="0.3">
      <c r="A88" s="31">
        <v>42400</v>
      </c>
      <c r="B88" s="35" t="s">
        <v>33</v>
      </c>
      <c r="C88" s="32"/>
      <c r="D88" s="36"/>
      <c r="E88" s="36"/>
      <c r="F88" s="37"/>
    </row>
    <row r="89" spans="1:11" customFormat="1" ht="16.5" thickBot="1" x14ac:dyDescent="0.3">
      <c r="A89" s="76" t="s">
        <v>13</v>
      </c>
      <c r="B89" s="77"/>
      <c r="C89" s="77"/>
      <c r="D89" s="77"/>
      <c r="E89" s="78"/>
      <c r="F89" s="38">
        <f>SUM(F15:F88)</f>
        <v>14.633333333333335</v>
      </c>
    </row>
    <row r="90" spans="1:11" customFormat="1" ht="15.75" x14ac:dyDescent="0.25">
      <c r="A90" s="51"/>
      <c r="B90" s="2"/>
      <c r="C90" s="2"/>
      <c r="D90" s="39"/>
      <c r="E90" s="39"/>
      <c r="F90" s="3"/>
      <c r="H90" s="4"/>
      <c r="I90" s="4"/>
      <c r="J90" s="4"/>
      <c r="K90" s="4"/>
    </row>
    <row r="91" spans="1:11" ht="15.75" x14ac:dyDescent="0.25">
      <c r="A91" s="40" t="s">
        <v>10</v>
      </c>
      <c r="B91" s="41"/>
      <c r="C91" s="40" t="s">
        <v>4</v>
      </c>
      <c r="D91" s="87"/>
      <c r="E91" s="87"/>
      <c r="F91" s="87"/>
    </row>
    <row r="92" spans="1:11" ht="15.75" x14ac:dyDescent="0.25">
      <c r="A92" s="42"/>
      <c r="B92" s="43"/>
      <c r="C92" s="42"/>
      <c r="D92" s="53"/>
      <c r="E92" s="53"/>
      <c r="F92" s="53"/>
    </row>
    <row r="93" spans="1:11" ht="15.75" x14ac:dyDescent="0.25">
      <c r="A93" s="40" t="s">
        <v>15</v>
      </c>
      <c r="B93" s="41"/>
      <c r="C93" s="40" t="s">
        <v>19</v>
      </c>
      <c r="D93" s="87"/>
      <c r="E93" s="87"/>
      <c r="F93" s="87"/>
      <c r="H93" s="5"/>
      <c r="I93" s="5"/>
      <c r="J93" s="5"/>
    </row>
    <row r="94" spans="1:11" ht="15.75" x14ac:dyDescent="0.25">
      <c r="A94" s="40" t="s">
        <v>10</v>
      </c>
      <c r="B94" s="41"/>
      <c r="C94" s="40" t="s">
        <v>14</v>
      </c>
      <c r="D94" s="87"/>
      <c r="E94" s="87"/>
      <c r="F94" s="87"/>
      <c r="H94" s="5"/>
      <c r="I94" s="5"/>
      <c r="J94" s="5"/>
      <c r="K94" s="5"/>
    </row>
    <row r="95" spans="1:11" s="5" customFormat="1" ht="15.75" x14ac:dyDescent="0.25">
      <c r="A95" s="91"/>
      <c r="B95" s="92"/>
      <c r="C95" s="52"/>
      <c r="D95" s="98"/>
      <c r="E95" s="98"/>
      <c r="F95" s="98"/>
    </row>
    <row r="96" spans="1:11" s="5" customFormat="1" ht="15.75" x14ac:dyDescent="0.25">
      <c r="B96" s="18"/>
      <c r="C96" s="52"/>
      <c r="D96" s="11"/>
      <c r="E96" s="11"/>
      <c r="F96" s="11"/>
    </row>
    <row r="97" spans="1:11" s="5" customFormat="1" x14ac:dyDescent="0.25">
      <c r="B97" s="12"/>
      <c r="C97" s="12"/>
      <c r="D97" s="12"/>
      <c r="E97" s="12"/>
      <c r="F97" s="12"/>
    </row>
    <row r="98" spans="1:11" s="5" customFormat="1" ht="18.75" x14ac:dyDescent="0.3">
      <c r="A98" s="10"/>
      <c r="B98" s="8"/>
      <c r="C98" s="8"/>
      <c r="E98" s="13"/>
    </row>
    <row r="99" spans="1:11" s="5" customFormat="1" x14ac:dyDescent="0.25">
      <c r="A99" s="6"/>
      <c r="B99" s="4"/>
      <c r="C99" s="4"/>
      <c r="D99" s="4"/>
      <c r="E99" s="4"/>
      <c r="F99" s="4"/>
      <c r="H99" s="4"/>
      <c r="I99" s="4"/>
      <c r="J99" s="4"/>
    </row>
    <row r="100" spans="1:11" s="5" customFormat="1" x14ac:dyDescent="0.25">
      <c r="A100" s="21"/>
      <c r="B100" s="21"/>
      <c r="C100" s="21"/>
      <c r="D100" s="21"/>
      <c r="E100" s="21"/>
      <c r="F100" s="21"/>
      <c r="H100" s="4"/>
      <c r="I100" s="4"/>
      <c r="J100" s="4"/>
      <c r="K100" s="4"/>
    </row>
    <row r="101" spans="1:11" x14ac:dyDescent="0.25">
      <c r="A101" s="21"/>
      <c r="B101" s="21"/>
      <c r="C101" s="21"/>
      <c r="D101" s="21"/>
      <c r="E101" s="21"/>
      <c r="F101" s="21"/>
    </row>
    <row r="102" spans="1:11" x14ac:dyDescent="0.25">
      <c r="A102" s="21"/>
      <c r="B102" s="21"/>
      <c r="C102" s="21"/>
      <c r="D102" s="21"/>
      <c r="E102" s="21"/>
      <c r="F102" s="21"/>
      <c r="G102" s="21"/>
    </row>
    <row r="103" spans="1:11" x14ac:dyDescent="0.25">
      <c r="A103" s="21"/>
      <c r="B103" s="21"/>
      <c r="C103" s="21"/>
      <c r="D103" s="21"/>
      <c r="E103" s="21"/>
      <c r="F103" s="21"/>
      <c r="G103" s="21"/>
    </row>
    <row r="104" spans="1:11" x14ac:dyDescent="0.25">
      <c r="A104" s="7"/>
      <c r="G104" s="21"/>
    </row>
    <row r="105" spans="1:11" x14ac:dyDescent="0.25">
      <c r="A105" s="6"/>
      <c r="G105" s="21"/>
    </row>
    <row r="106" spans="1:11" x14ac:dyDescent="0.25">
      <c r="A106" s="6"/>
    </row>
    <row r="107" spans="1:11" x14ac:dyDescent="0.25">
      <c r="A107" s="7"/>
    </row>
    <row r="108" spans="1:11" x14ac:dyDescent="0.25">
      <c r="A108" s="7"/>
    </row>
    <row r="109" spans="1:11" x14ac:dyDescent="0.25">
      <c r="A109" s="7"/>
    </row>
    <row r="110" spans="1:11" x14ac:dyDescent="0.25">
      <c r="A110" s="7"/>
    </row>
    <row r="111" spans="1:11" x14ac:dyDescent="0.25">
      <c r="A111" s="6"/>
    </row>
    <row r="112" spans="1:1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7"/>
    </row>
    <row r="116" spans="1:1" x14ac:dyDescent="0.25">
      <c r="A116" s="7"/>
    </row>
    <row r="118" spans="1:1" x14ac:dyDescent="0.25">
      <c r="A118" s="6"/>
    </row>
    <row r="130" spans="1:253" ht="15.75" x14ac:dyDescent="0.25">
      <c r="A130" s="88"/>
      <c r="B130" s="88"/>
      <c r="C130" s="51"/>
      <c r="D130" s="88"/>
      <c r="E130" s="88"/>
      <c r="F130" s="88"/>
    </row>
    <row r="131" spans="1:253" ht="15.75" x14ac:dyDescent="0.25">
      <c r="A131" s="88"/>
      <c r="B131" s="88"/>
      <c r="C131" s="51"/>
      <c r="D131" s="88"/>
      <c r="E131" s="88"/>
      <c r="F131" s="88"/>
    </row>
    <row r="132" spans="1:253" ht="15.75" x14ac:dyDescent="0.25">
      <c r="A132" s="88"/>
      <c r="B132" s="88"/>
      <c r="C132" s="51"/>
      <c r="D132" s="88"/>
      <c r="E132" s="88"/>
      <c r="F132" s="88"/>
    </row>
    <row r="133" spans="1:253" ht="15.75" x14ac:dyDescent="0.25">
      <c r="A133" s="88"/>
      <c r="B133" s="88"/>
      <c r="C133" s="51"/>
      <c r="D133" s="88"/>
      <c r="E133" s="88"/>
      <c r="F133" s="88"/>
    </row>
    <row r="135" spans="1:253" x14ac:dyDescent="0.25">
      <c r="H135" s="88"/>
      <c r="I135" s="88"/>
      <c r="J135" s="88"/>
    </row>
    <row r="136" spans="1:253" ht="15" customHeight="1" x14ac:dyDescent="0.25">
      <c r="H136" s="88"/>
      <c r="I136" s="88"/>
      <c r="J136" s="88"/>
      <c r="K136" s="88"/>
    </row>
    <row r="137" spans="1:253" s="5" customFormat="1" ht="15" customHeight="1" x14ac:dyDescent="0.25">
      <c r="A137" s="4"/>
      <c r="B137" s="4"/>
      <c r="C137" s="4"/>
      <c r="D137" s="4"/>
      <c r="E137" s="4"/>
      <c r="F137" s="4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8"/>
      <c r="AL137" s="88"/>
      <c r="AM137" s="88"/>
      <c r="AN137" s="88"/>
      <c r="AO137" s="88"/>
      <c r="AP137" s="88"/>
      <c r="AQ137" s="88"/>
      <c r="AR137" s="88"/>
      <c r="AS137" s="88"/>
      <c r="AT137" s="88"/>
      <c r="AU137" s="88"/>
      <c r="AV137" s="88"/>
      <c r="AW137" s="88"/>
      <c r="AX137" s="88"/>
      <c r="AY137" s="88"/>
      <c r="AZ137" s="88"/>
      <c r="BA137" s="88"/>
      <c r="BB137" s="88"/>
      <c r="BC137" s="88"/>
      <c r="BD137" s="88"/>
      <c r="BE137" s="88"/>
      <c r="BF137" s="88"/>
      <c r="BG137" s="88"/>
      <c r="BH137" s="88"/>
      <c r="BI137" s="88"/>
      <c r="BJ137" s="88"/>
      <c r="BK137" s="88"/>
      <c r="BL137" s="88"/>
      <c r="BM137" s="88"/>
      <c r="BN137" s="88"/>
      <c r="BO137" s="88"/>
      <c r="BP137" s="88"/>
      <c r="BQ137" s="88"/>
      <c r="BR137" s="88"/>
      <c r="BS137" s="88"/>
      <c r="BT137" s="88"/>
      <c r="BU137" s="88"/>
      <c r="BV137" s="88"/>
      <c r="BW137" s="88"/>
      <c r="BX137" s="88"/>
      <c r="BY137" s="88"/>
      <c r="BZ137" s="88"/>
      <c r="CA137" s="88"/>
      <c r="CB137" s="88"/>
      <c r="CC137" s="88"/>
      <c r="CD137" s="88"/>
      <c r="CE137" s="88"/>
      <c r="CF137" s="88"/>
      <c r="CG137" s="88"/>
      <c r="CH137" s="88"/>
      <c r="CI137" s="88"/>
      <c r="CJ137" s="88"/>
      <c r="CK137" s="88"/>
      <c r="CL137" s="88"/>
      <c r="CM137" s="88"/>
      <c r="CN137" s="88"/>
      <c r="CO137" s="88"/>
      <c r="CP137" s="88"/>
      <c r="CQ137" s="88"/>
      <c r="CR137" s="88"/>
      <c r="CS137" s="88"/>
      <c r="CT137" s="88"/>
      <c r="CU137" s="88"/>
      <c r="CV137" s="88"/>
      <c r="CW137" s="88"/>
      <c r="CX137" s="88"/>
      <c r="CY137" s="88"/>
      <c r="CZ137" s="88"/>
      <c r="DA137" s="88"/>
      <c r="DB137" s="88"/>
      <c r="DC137" s="88"/>
      <c r="DD137" s="88"/>
      <c r="DE137" s="88"/>
      <c r="DF137" s="88"/>
      <c r="DG137" s="88"/>
      <c r="DH137" s="88"/>
      <c r="DI137" s="88"/>
      <c r="DJ137" s="88"/>
      <c r="DK137" s="88"/>
      <c r="DL137" s="88"/>
      <c r="DM137" s="88"/>
      <c r="DN137" s="88"/>
      <c r="DO137" s="88"/>
      <c r="DP137" s="88"/>
      <c r="DQ137" s="88"/>
      <c r="DR137" s="88"/>
      <c r="DS137" s="88"/>
      <c r="DT137" s="88"/>
      <c r="DU137" s="88"/>
      <c r="DV137" s="88"/>
      <c r="DW137" s="88"/>
      <c r="DX137" s="88"/>
      <c r="DY137" s="88"/>
      <c r="DZ137" s="88"/>
      <c r="EA137" s="88"/>
      <c r="EB137" s="88"/>
      <c r="EC137" s="88"/>
      <c r="ED137" s="88"/>
      <c r="EE137" s="88"/>
      <c r="EF137" s="88"/>
      <c r="EG137" s="88"/>
      <c r="EH137" s="88"/>
      <c r="EI137" s="88"/>
      <c r="EJ137" s="88"/>
      <c r="EK137" s="88"/>
      <c r="EL137" s="88"/>
      <c r="EM137" s="88"/>
      <c r="EN137" s="88"/>
      <c r="EO137" s="88"/>
      <c r="EP137" s="88"/>
      <c r="EQ137" s="88"/>
      <c r="ER137" s="88"/>
      <c r="ES137" s="88"/>
      <c r="ET137" s="88"/>
      <c r="EU137" s="88"/>
      <c r="EV137" s="88"/>
      <c r="EW137" s="88"/>
      <c r="EX137" s="88"/>
      <c r="EY137" s="88"/>
      <c r="EZ137" s="88"/>
      <c r="FA137" s="88"/>
      <c r="FB137" s="88"/>
      <c r="FC137" s="88"/>
      <c r="FD137" s="88"/>
      <c r="FE137" s="88"/>
      <c r="FF137" s="88"/>
      <c r="FG137" s="88"/>
      <c r="FH137" s="88"/>
      <c r="FI137" s="88"/>
      <c r="FJ137" s="88"/>
      <c r="FK137" s="88"/>
      <c r="FL137" s="88"/>
      <c r="FM137" s="88"/>
      <c r="FN137" s="88"/>
      <c r="FO137" s="88"/>
      <c r="FP137" s="88"/>
      <c r="FQ137" s="88"/>
      <c r="FR137" s="88"/>
      <c r="FS137" s="88"/>
      <c r="FT137" s="88"/>
      <c r="FU137" s="88"/>
      <c r="FV137" s="88"/>
      <c r="FW137" s="88"/>
      <c r="FX137" s="88"/>
      <c r="FY137" s="88"/>
      <c r="FZ137" s="88"/>
      <c r="GA137" s="88"/>
      <c r="GB137" s="88"/>
      <c r="GC137" s="88"/>
      <c r="GD137" s="88"/>
      <c r="GE137" s="88"/>
      <c r="GF137" s="88"/>
      <c r="GG137" s="88"/>
      <c r="GH137" s="88"/>
      <c r="GI137" s="88"/>
      <c r="GJ137" s="88"/>
      <c r="GK137" s="88"/>
      <c r="GL137" s="88"/>
      <c r="GM137" s="88"/>
      <c r="GN137" s="88"/>
      <c r="GO137" s="88"/>
      <c r="GP137" s="88"/>
      <c r="GQ137" s="88"/>
      <c r="GR137" s="88"/>
      <c r="GS137" s="88"/>
      <c r="GT137" s="88"/>
      <c r="GU137" s="88"/>
      <c r="GV137" s="88"/>
      <c r="GW137" s="88"/>
      <c r="GX137" s="88"/>
      <c r="GY137" s="88"/>
      <c r="GZ137" s="88"/>
      <c r="HA137" s="88"/>
      <c r="HB137" s="88"/>
      <c r="HC137" s="88"/>
      <c r="HD137" s="88"/>
      <c r="HE137" s="88"/>
      <c r="HF137" s="88"/>
      <c r="HG137" s="88"/>
      <c r="HH137" s="88"/>
      <c r="HI137" s="88"/>
      <c r="HJ137" s="88"/>
      <c r="HK137" s="88"/>
      <c r="HL137" s="88"/>
      <c r="HM137" s="88"/>
      <c r="HN137" s="88"/>
      <c r="HO137" s="88"/>
      <c r="HP137" s="88"/>
      <c r="HQ137" s="88"/>
      <c r="HR137" s="88"/>
      <c r="HS137" s="88"/>
      <c r="HT137" s="88"/>
      <c r="HU137" s="88"/>
      <c r="HV137" s="88"/>
      <c r="HW137" s="88"/>
      <c r="HX137" s="88"/>
      <c r="HY137" s="88"/>
      <c r="HZ137" s="88"/>
      <c r="IA137" s="88"/>
      <c r="IB137" s="88"/>
      <c r="IC137" s="88"/>
      <c r="ID137" s="88"/>
      <c r="IE137" s="88"/>
      <c r="IF137" s="88"/>
      <c r="IG137" s="88"/>
      <c r="IH137" s="88"/>
      <c r="II137" s="88"/>
      <c r="IJ137" s="88"/>
      <c r="IK137" s="88"/>
      <c r="IL137" s="88"/>
      <c r="IM137" s="88"/>
      <c r="IN137" s="88"/>
      <c r="IO137" s="88"/>
      <c r="IP137" s="88"/>
      <c r="IQ137" s="88"/>
      <c r="IR137" s="88"/>
      <c r="IS137" s="88"/>
    </row>
    <row r="138" spans="1:253" s="5" customFormat="1" ht="15" customHeight="1" x14ac:dyDescent="0.25">
      <c r="A138" s="4"/>
      <c r="B138" s="4"/>
      <c r="C138" s="4"/>
      <c r="D138" s="4"/>
      <c r="E138" s="4"/>
      <c r="F138" s="4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8"/>
      <c r="AL138" s="88"/>
      <c r="AM138" s="88"/>
      <c r="AN138" s="88"/>
      <c r="AO138" s="88"/>
      <c r="AP138" s="88"/>
      <c r="AQ138" s="88"/>
      <c r="AR138" s="88"/>
      <c r="AS138" s="88"/>
      <c r="AT138" s="88"/>
      <c r="AU138" s="88"/>
      <c r="AV138" s="88"/>
      <c r="AW138" s="88"/>
      <c r="AX138" s="88"/>
      <c r="AY138" s="88"/>
      <c r="AZ138" s="88"/>
      <c r="BA138" s="88"/>
      <c r="BB138" s="88"/>
      <c r="BC138" s="88"/>
      <c r="BD138" s="88"/>
      <c r="BE138" s="88"/>
      <c r="BF138" s="88"/>
      <c r="BG138" s="88"/>
      <c r="BH138" s="88"/>
      <c r="BI138" s="88"/>
      <c r="BJ138" s="88"/>
      <c r="BK138" s="88"/>
      <c r="BL138" s="88"/>
      <c r="BM138" s="88"/>
      <c r="BN138" s="88"/>
      <c r="BO138" s="88"/>
      <c r="BP138" s="88"/>
      <c r="BQ138" s="88"/>
      <c r="BR138" s="88"/>
      <c r="BS138" s="88"/>
      <c r="BT138" s="88"/>
      <c r="BU138" s="88"/>
      <c r="BV138" s="88"/>
      <c r="BW138" s="88"/>
      <c r="BX138" s="88"/>
      <c r="BY138" s="88"/>
      <c r="BZ138" s="88"/>
      <c r="CA138" s="88"/>
      <c r="CB138" s="88"/>
      <c r="CC138" s="88"/>
      <c r="CD138" s="88"/>
      <c r="CE138" s="88"/>
      <c r="CF138" s="88"/>
      <c r="CG138" s="88"/>
      <c r="CH138" s="88"/>
      <c r="CI138" s="88"/>
      <c r="CJ138" s="88"/>
      <c r="CK138" s="88"/>
      <c r="CL138" s="88"/>
      <c r="CM138" s="88"/>
      <c r="CN138" s="88"/>
      <c r="CO138" s="88"/>
      <c r="CP138" s="88"/>
      <c r="CQ138" s="88"/>
      <c r="CR138" s="88"/>
      <c r="CS138" s="88"/>
      <c r="CT138" s="88"/>
      <c r="CU138" s="88"/>
      <c r="CV138" s="88"/>
      <c r="CW138" s="88"/>
      <c r="CX138" s="88"/>
      <c r="CY138" s="88"/>
      <c r="CZ138" s="88"/>
      <c r="DA138" s="88"/>
      <c r="DB138" s="88"/>
      <c r="DC138" s="88"/>
      <c r="DD138" s="88"/>
      <c r="DE138" s="88"/>
      <c r="DF138" s="88"/>
      <c r="DG138" s="88"/>
      <c r="DH138" s="88"/>
      <c r="DI138" s="88"/>
      <c r="DJ138" s="88"/>
      <c r="DK138" s="88"/>
      <c r="DL138" s="88"/>
      <c r="DM138" s="88"/>
      <c r="DN138" s="88"/>
      <c r="DO138" s="88"/>
      <c r="DP138" s="88"/>
      <c r="DQ138" s="88"/>
      <c r="DR138" s="88"/>
      <c r="DS138" s="88"/>
      <c r="DT138" s="88"/>
      <c r="DU138" s="88"/>
      <c r="DV138" s="88"/>
      <c r="DW138" s="88"/>
      <c r="DX138" s="88"/>
      <c r="DY138" s="88"/>
      <c r="DZ138" s="88"/>
      <c r="EA138" s="88"/>
      <c r="EB138" s="88"/>
      <c r="EC138" s="88"/>
      <c r="ED138" s="88"/>
      <c r="EE138" s="88"/>
      <c r="EF138" s="88"/>
      <c r="EG138" s="88"/>
      <c r="EH138" s="88"/>
      <c r="EI138" s="88"/>
      <c r="EJ138" s="88"/>
      <c r="EK138" s="88"/>
      <c r="EL138" s="88"/>
      <c r="EM138" s="88"/>
      <c r="EN138" s="88"/>
      <c r="EO138" s="88"/>
      <c r="EP138" s="88"/>
      <c r="EQ138" s="88"/>
      <c r="ER138" s="88"/>
      <c r="ES138" s="88"/>
      <c r="ET138" s="88"/>
      <c r="EU138" s="88"/>
      <c r="EV138" s="88"/>
      <c r="EW138" s="88"/>
      <c r="EX138" s="88"/>
      <c r="EY138" s="88"/>
      <c r="EZ138" s="88"/>
      <c r="FA138" s="88"/>
      <c r="FB138" s="88"/>
      <c r="FC138" s="88"/>
      <c r="FD138" s="88"/>
      <c r="FE138" s="88"/>
      <c r="FF138" s="88"/>
      <c r="FG138" s="88"/>
      <c r="FH138" s="88"/>
      <c r="FI138" s="88"/>
      <c r="FJ138" s="88"/>
      <c r="FK138" s="88"/>
      <c r="FL138" s="88"/>
      <c r="FM138" s="88"/>
      <c r="FN138" s="88"/>
      <c r="FO138" s="88"/>
      <c r="FP138" s="88"/>
      <c r="FQ138" s="88"/>
      <c r="FR138" s="88"/>
      <c r="FS138" s="88"/>
      <c r="FT138" s="88"/>
      <c r="FU138" s="88"/>
      <c r="FV138" s="88"/>
      <c r="FW138" s="88"/>
      <c r="FX138" s="88"/>
      <c r="FY138" s="88"/>
      <c r="FZ138" s="88"/>
      <c r="GA138" s="88"/>
      <c r="GB138" s="88"/>
      <c r="GC138" s="88"/>
      <c r="GD138" s="88"/>
      <c r="GE138" s="88"/>
      <c r="GF138" s="88"/>
      <c r="GG138" s="88"/>
      <c r="GH138" s="88"/>
      <c r="GI138" s="88"/>
      <c r="GJ138" s="88"/>
      <c r="GK138" s="88"/>
      <c r="GL138" s="88"/>
      <c r="GM138" s="88"/>
      <c r="GN138" s="88"/>
      <c r="GO138" s="88"/>
      <c r="GP138" s="88"/>
      <c r="GQ138" s="88"/>
      <c r="GR138" s="88"/>
      <c r="GS138" s="88"/>
      <c r="GT138" s="88"/>
      <c r="GU138" s="88"/>
      <c r="GV138" s="88"/>
      <c r="GW138" s="88"/>
      <c r="GX138" s="88"/>
      <c r="GY138" s="88"/>
      <c r="GZ138" s="88"/>
      <c r="HA138" s="88"/>
      <c r="HB138" s="88"/>
      <c r="HC138" s="88"/>
      <c r="HD138" s="88"/>
      <c r="HE138" s="88"/>
      <c r="HF138" s="88"/>
      <c r="HG138" s="88"/>
      <c r="HH138" s="88"/>
      <c r="HI138" s="88"/>
      <c r="HJ138" s="88"/>
      <c r="HK138" s="88"/>
      <c r="HL138" s="88"/>
      <c r="HM138" s="88"/>
      <c r="HN138" s="88"/>
      <c r="HO138" s="88"/>
      <c r="HP138" s="88"/>
      <c r="HQ138" s="88"/>
      <c r="HR138" s="88"/>
      <c r="HS138" s="88"/>
      <c r="HT138" s="88"/>
      <c r="HU138" s="88"/>
      <c r="HV138" s="88"/>
      <c r="HW138" s="88"/>
      <c r="HX138" s="88"/>
      <c r="HY138" s="88"/>
      <c r="HZ138" s="88"/>
      <c r="IA138" s="88"/>
      <c r="IB138" s="88"/>
      <c r="IC138" s="88"/>
      <c r="ID138" s="88"/>
      <c r="IE138" s="88"/>
      <c r="IF138" s="88"/>
      <c r="IG138" s="88"/>
      <c r="IH138" s="88"/>
      <c r="II138" s="88"/>
      <c r="IJ138" s="88"/>
      <c r="IK138" s="88"/>
      <c r="IL138" s="88"/>
      <c r="IM138" s="88"/>
      <c r="IN138" s="88"/>
      <c r="IO138" s="88"/>
      <c r="IP138" s="88"/>
      <c r="IQ138" s="88"/>
      <c r="IR138" s="88"/>
      <c r="IS138" s="88"/>
    </row>
    <row r="139" spans="1:253" s="5" customFormat="1" ht="15" customHeight="1" x14ac:dyDescent="0.25">
      <c r="A139" s="4"/>
      <c r="B139" s="4"/>
      <c r="C139" s="4"/>
      <c r="D139" s="4"/>
      <c r="E139" s="4"/>
      <c r="F139" s="4"/>
      <c r="G139" s="88"/>
      <c r="H139" s="4"/>
      <c r="I139" s="4"/>
      <c r="J139" s="4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  <c r="AN139" s="88"/>
      <c r="AO139" s="88"/>
      <c r="AP139" s="88"/>
      <c r="AQ139" s="88"/>
      <c r="AR139" s="88"/>
      <c r="AS139" s="88"/>
      <c r="AT139" s="88"/>
      <c r="AU139" s="88"/>
      <c r="AV139" s="88"/>
      <c r="AW139" s="88"/>
      <c r="AX139" s="88"/>
      <c r="AY139" s="88"/>
      <c r="AZ139" s="88"/>
      <c r="BA139" s="88"/>
      <c r="BB139" s="88"/>
      <c r="BC139" s="88"/>
      <c r="BD139" s="88"/>
      <c r="BE139" s="88"/>
      <c r="BF139" s="88"/>
      <c r="BG139" s="88"/>
      <c r="BH139" s="88"/>
      <c r="BI139" s="88"/>
      <c r="BJ139" s="88"/>
      <c r="BK139" s="88"/>
      <c r="BL139" s="88"/>
      <c r="BM139" s="88"/>
      <c r="BN139" s="88"/>
      <c r="BO139" s="88"/>
      <c r="BP139" s="88"/>
      <c r="BQ139" s="88"/>
      <c r="BR139" s="88"/>
      <c r="BS139" s="88"/>
      <c r="BT139" s="88"/>
      <c r="BU139" s="88"/>
      <c r="BV139" s="88"/>
      <c r="BW139" s="88"/>
      <c r="BX139" s="88"/>
      <c r="BY139" s="88"/>
      <c r="BZ139" s="88"/>
      <c r="CA139" s="88"/>
      <c r="CB139" s="88"/>
      <c r="CC139" s="88"/>
      <c r="CD139" s="88"/>
      <c r="CE139" s="88"/>
      <c r="CF139" s="88"/>
      <c r="CG139" s="88"/>
      <c r="CH139" s="88"/>
      <c r="CI139" s="88"/>
      <c r="CJ139" s="88"/>
      <c r="CK139" s="88"/>
      <c r="CL139" s="88"/>
      <c r="CM139" s="88"/>
      <c r="CN139" s="88"/>
      <c r="CO139" s="88"/>
      <c r="CP139" s="88"/>
      <c r="CQ139" s="88"/>
      <c r="CR139" s="88"/>
      <c r="CS139" s="88"/>
      <c r="CT139" s="88"/>
      <c r="CU139" s="88"/>
      <c r="CV139" s="88"/>
      <c r="CW139" s="88"/>
      <c r="CX139" s="88"/>
      <c r="CY139" s="88"/>
      <c r="CZ139" s="88"/>
      <c r="DA139" s="88"/>
      <c r="DB139" s="88"/>
      <c r="DC139" s="88"/>
      <c r="DD139" s="88"/>
      <c r="DE139" s="88"/>
      <c r="DF139" s="88"/>
      <c r="DG139" s="88"/>
      <c r="DH139" s="88"/>
      <c r="DI139" s="88"/>
      <c r="DJ139" s="88"/>
      <c r="DK139" s="88"/>
      <c r="DL139" s="88"/>
      <c r="DM139" s="88"/>
      <c r="DN139" s="88"/>
      <c r="DO139" s="88"/>
      <c r="DP139" s="88"/>
      <c r="DQ139" s="88"/>
      <c r="DR139" s="88"/>
      <c r="DS139" s="88"/>
      <c r="DT139" s="88"/>
      <c r="DU139" s="88"/>
      <c r="DV139" s="88"/>
      <c r="DW139" s="88"/>
      <c r="DX139" s="88"/>
      <c r="DY139" s="88"/>
      <c r="DZ139" s="88"/>
      <c r="EA139" s="88"/>
      <c r="EB139" s="88"/>
      <c r="EC139" s="88"/>
      <c r="ED139" s="88"/>
      <c r="EE139" s="88"/>
      <c r="EF139" s="88"/>
      <c r="EG139" s="88"/>
      <c r="EH139" s="88"/>
      <c r="EI139" s="88"/>
      <c r="EJ139" s="88"/>
      <c r="EK139" s="88"/>
      <c r="EL139" s="88"/>
      <c r="EM139" s="88"/>
      <c r="EN139" s="88"/>
      <c r="EO139" s="88"/>
      <c r="EP139" s="88"/>
      <c r="EQ139" s="88"/>
      <c r="ER139" s="88"/>
      <c r="ES139" s="88"/>
      <c r="ET139" s="88"/>
      <c r="EU139" s="88"/>
      <c r="EV139" s="88"/>
      <c r="EW139" s="88"/>
      <c r="EX139" s="88"/>
      <c r="EY139" s="88"/>
      <c r="EZ139" s="88"/>
      <c r="FA139" s="88"/>
      <c r="FB139" s="88"/>
      <c r="FC139" s="88"/>
      <c r="FD139" s="88"/>
      <c r="FE139" s="88"/>
      <c r="FF139" s="88"/>
      <c r="FG139" s="88"/>
      <c r="FH139" s="88"/>
      <c r="FI139" s="88"/>
      <c r="FJ139" s="88"/>
      <c r="FK139" s="88"/>
      <c r="FL139" s="88"/>
      <c r="FM139" s="88"/>
      <c r="FN139" s="88"/>
      <c r="FO139" s="88"/>
      <c r="FP139" s="88"/>
      <c r="FQ139" s="88"/>
      <c r="FR139" s="88"/>
      <c r="FS139" s="88"/>
      <c r="FT139" s="88"/>
      <c r="FU139" s="88"/>
      <c r="FV139" s="88"/>
      <c r="FW139" s="88"/>
      <c r="FX139" s="88"/>
      <c r="FY139" s="88"/>
      <c r="FZ139" s="88"/>
      <c r="GA139" s="88"/>
      <c r="GB139" s="88"/>
      <c r="GC139" s="88"/>
      <c r="GD139" s="88"/>
      <c r="GE139" s="88"/>
      <c r="GF139" s="88"/>
      <c r="GG139" s="88"/>
      <c r="GH139" s="88"/>
      <c r="GI139" s="88"/>
      <c r="GJ139" s="88"/>
      <c r="GK139" s="88"/>
      <c r="GL139" s="88"/>
      <c r="GM139" s="88"/>
      <c r="GN139" s="88"/>
      <c r="GO139" s="88"/>
      <c r="GP139" s="88"/>
      <c r="GQ139" s="88"/>
      <c r="GR139" s="88"/>
      <c r="GS139" s="88"/>
      <c r="GT139" s="88"/>
      <c r="GU139" s="88"/>
      <c r="GV139" s="88"/>
      <c r="GW139" s="88"/>
      <c r="GX139" s="88"/>
      <c r="GY139" s="88"/>
      <c r="GZ139" s="88"/>
      <c r="HA139" s="88"/>
      <c r="HB139" s="88"/>
      <c r="HC139" s="88"/>
      <c r="HD139" s="88"/>
      <c r="HE139" s="88"/>
      <c r="HF139" s="88"/>
      <c r="HG139" s="88"/>
      <c r="HH139" s="88"/>
      <c r="HI139" s="88"/>
      <c r="HJ139" s="88"/>
      <c r="HK139" s="88"/>
      <c r="HL139" s="88"/>
      <c r="HM139" s="88"/>
      <c r="HN139" s="88"/>
      <c r="HO139" s="88"/>
      <c r="HP139" s="88"/>
      <c r="HQ139" s="88"/>
      <c r="HR139" s="88"/>
      <c r="HS139" s="88"/>
      <c r="HT139" s="88"/>
      <c r="HU139" s="88"/>
      <c r="HV139" s="88"/>
      <c r="HW139" s="88"/>
      <c r="HX139" s="88"/>
      <c r="HY139" s="88"/>
      <c r="HZ139" s="88"/>
      <c r="IA139" s="88"/>
      <c r="IB139" s="88"/>
      <c r="IC139" s="88"/>
      <c r="ID139" s="88"/>
      <c r="IE139" s="88"/>
      <c r="IF139" s="88"/>
      <c r="IG139" s="88"/>
      <c r="IH139" s="88"/>
      <c r="II139" s="88"/>
      <c r="IJ139" s="88"/>
      <c r="IK139" s="88"/>
      <c r="IL139" s="88"/>
      <c r="IM139" s="88"/>
      <c r="IN139" s="88"/>
      <c r="IO139" s="88"/>
      <c r="IP139" s="88"/>
      <c r="IQ139" s="88"/>
      <c r="IR139" s="88"/>
      <c r="IS139" s="88"/>
    </row>
    <row r="140" spans="1:253" s="5" customFormat="1" ht="15" customHeight="1" x14ac:dyDescent="0.25">
      <c r="A140" s="4"/>
      <c r="B140" s="4"/>
      <c r="C140" s="4"/>
      <c r="D140" s="4"/>
      <c r="E140" s="4"/>
      <c r="F140" s="4"/>
      <c r="G140" s="88"/>
      <c r="H140" s="4"/>
      <c r="I140" s="4"/>
      <c r="J140" s="4"/>
      <c r="K140" s="4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8"/>
      <c r="AL140" s="88"/>
      <c r="AM140" s="88"/>
      <c r="AN140" s="88"/>
      <c r="AO140" s="88"/>
      <c r="AP140" s="88"/>
      <c r="AQ140" s="88"/>
      <c r="AR140" s="88"/>
      <c r="AS140" s="88"/>
      <c r="AT140" s="88"/>
      <c r="AU140" s="88"/>
      <c r="AV140" s="88"/>
      <c r="AW140" s="88"/>
      <c r="AX140" s="88"/>
      <c r="AY140" s="88"/>
      <c r="AZ140" s="88"/>
      <c r="BA140" s="88"/>
      <c r="BB140" s="88"/>
      <c r="BC140" s="88"/>
      <c r="BD140" s="88"/>
      <c r="BE140" s="88"/>
      <c r="BF140" s="88"/>
      <c r="BG140" s="88"/>
      <c r="BH140" s="88"/>
      <c r="BI140" s="88"/>
      <c r="BJ140" s="88"/>
      <c r="BK140" s="88"/>
      <c r="BL140" s="88"/>
      <c r="BM140" s="88"/>
      <c r="BN140" s="88"/>
      <c r="BO140" s="88"/>
      <c r="BP140" s="88"/>
      <c r="BQ140" s="88"/>
      <c r="BR140" s="88"/>
      <c r="BS140" s="88"/>
      <c r="BT140" s="88"/>
      <c r="BU140" s="88"/>
      <c r="BV140" s="88"/>
      <c r="BW140" s="88"/>
      <c r="BX140" s="88"/>
      <c r="BY140" s="88"/>
      <c r="BZ140" s="88"/>
      <c r="CA140" s="88"/>
      <c r="CB140" s="88"/>
      <c r="CC140" s="88"/>
      <c r="CD140" s="88"/>
      <c r="CE140" s="88"/>
      <c r="CF140" s="88"/>
      <c r="CG140" s="88"/>
      <c r="CH140" s="88"/>
      <c r="CI140" s="88"/>
      <c r="CJ140" s="88"/>
      <c r="CK140" s="88"/>
      <c r="CL140" s="88"/>
      <c r="CM140" s="88"/>
      <c r="CN140" s="88"/>
      <c r="CO140" s="88"/>
      <c r="CP140" s="88"/>
      <c r="CQ140" s="88"/>
      <c r="CR140" s="88"/>
      <c r="CS140" s="88"/>
      <c r="CT140" s="88"/>
      <c r="CU140" s="88"/>
      <c r="CV140" s="88"/>
      <c r="CW140" s="88"/>
      <c r="CX140" s="88"/>
      <c r="CY140" s="88"/>
      <c r="CZ140" s="88"/>
      <c r="DA140" s="88"/>
      <c r="DB140" s="88"/>
      <c r="DC140" s="88"/>
      <c r="DD140" s="88"/>
      <c r="DE140" s="88"/>
      <c r="DF140" s="88"/>
      <c r="DG140" s="88"/>
      <c r="DH140" s="88"/>
      <c r="DI140" s="88"/>
      <c r="DJ140" s="88"/>
      <c r="DK140" s="88"/>
      <c r="DL140" s="88"/>
      <c r="DM140" s="88"/>
      <c r="DN140" s="88"/>
      <c r="DO140" s="88"/>
      <c r="DP140" s="88"/>
      <c r="DQ140" s="88"/>
      <c r="DR140" s="88"/>
      <c r="DS140" s="88"/>
      <c r="DT140" s="88"/>
      <c r="DU140" s="88"/>
      <c r="DV140" s="88"/>
      <c r="DW140" s="88"/>
      <c r="DX140" s="88"/>
      <c r="DY140" s="88"/>
      <c r="DZ140" s="88"/>
      <c r="EA140" s="88"/>
      <c r="EB140" s="88"/>
      <c r="EC140" s="88"/>
      <c r="ED140" s="88"/>
      <c r="EE140" s="88"/>
      <c r="EF140" s="88"/>
      <c r="EG140" s="88"/>
      <c r="EH140" s="88"/>
      <c r="EI140" s="88"/>
      <c r="EJ140" s="88"/>
      <c r="EK140" s="88"/>
      <c r="EL140" s="88"/>
      <c r="EM140" s="88"/>
      <c r="EN140" s="88"/>
      <c r="EO140" s="88"/>
      <c r="EP140" s="88"/>
      <c r="EQ140" s="88"/>
      <c r="ER140" s="88"/>
      <c r="ES140" s="88"/>
      <c r="ET140" s="88"/>
      <c r="EU140" s="88"/>
      <c r="EV140" s="88"/>
      <c r="EW140" s="88"/>
      <c r="EX140" s="88"/>
      <c r="EY140" s="88"/>
      <c r="EZ140" s="88"/>
      <c r="FA140" s="88"/>
      <c r="FB140" s="88"/>
      <c r="FC140" s="88"/>
      <c r="FD140" s="88"/>
      <c r="FE140" s="88"/>
      <c r="FF140" s="88"/>
      <c r="FG140" s="88"/>
      <c r="FH140" s="88"/>
      <c r="FI140" s="88"/>
      <c r="FJ140" s="88"/>
      <c r="FK140" s="88"/>
      <c r="FL140" s="88"/>
      <c r="FM140" s="88"/>
      <c r="FN140" s="88"/>
      <c r="FO140" s="88"/>
      <c r="FP140" s="88"/>
      <c r="FQ140" s="88"/>
      <c r="FR140" s="88"/>
      <c r="FS140" s="88"/>
      <c r="FT140" s="88"/>
      <c r="FU140" s="88"/>
      <c r="FV140" s="88"/>
      <c r="FW140" s="88"/>
      <c r="FX140" s="88"/>
      <c r="FY140" s="88"/>
      <c r="FZ140" s="88"/>
      <c r="GA140" s="88"/>
      <c r="GB140" s="88"/>
      <c r="GC140" s="88"/>
      <c r="GD140" s="88"/>
      <c r="GE140" s="88"/>
      <c r="GF140" s="88"/>
      <c r="GG140" s="88"/>
      <c r="GH140" s="88"/>
      <c r="GI140" s="88"/>
      <c r="GJ140" s="88"/>
      <c r="GK140" s="88"/>
      <c r="GL140" s="88"/>
      <c r="GM140" s="88"/>
      <c r="GN140" s="88"/>
      <c r="GO140" s="88"/>
      <c r="GP140" s="88"/>
      <c r="GQ140" s="88"/>
      <c r="GR140" s="88"/>
      <c r="GS140" s="88"/>
      <c r="GT140" s="88"/>
      <c r="GU140" s="88"/>
      <c r="GV140" s="88"/>
      <c r="GW140" s="88"/>
      <c r="GX140" s="88"/>
      <c r="GY140" s="88"/>
      <c r="GZ140" s="88"/>
      <c r="HA140" s="88"/>
      <c r="HB140" s="88"/>
      <c r="HC140" s="88"/>
      <c r="HD140" s="88"/>
      <c r="HE140" s="88"/>
      <c r="HF140" s="88"/>
      <c r="HG140" s="88"/>
      <c r="HH140" s="88"/>
      <c r="HI140" s="88"/>
      <c r="HJ140" s="88"/>
      <c r="HK140" s="88"/>
      <c r="HL140" s="88"/>
      <c r="HM140" s="88"/>
      <c r="HN140" s="88"/>
      <c r="HO140" s="88"/>
      <c r="HP140" s="88"/>
      <c r="HQ140" s="88"/>
      <c r="HR140" s="88"/>
      <c r="HS140" s="88"/>
      <c r="HT140" s="88"/>
      <c r="HU140" s="88"/>
      <c r="HV140" s="88"/>
      <c r="HW140" s="88"/>
      <c r="HX140" s="88"/>
      <c r="HY140" s="88"/>
      <c r="HZ140" s="88"/>
      <c r="IA140" s="88"/>
      <c r="IB140" s="88"/>
      <c r="IC140" s="88"/>
      <c r="ID140" s="88"/>
      <c r="IE140" s="88"/>
      <c r="IF140" s="88"/>
      <c r="IG140" s="88"/>
      <c r="IH140" s="88"/>
      <c r="II140" s="88"/>
      <c r="IJ140" s="88"/>
      <c r="IK140" s="88"/>
      <c r="IL140" s="88"/>
      <c r="IM140" s="88"/>
      <c r="IN140" s="88"/>
      <c r="IO140" s="88"/>
      <c r="IP140" s="88"/>
      <c r="IQ140" s="88"/>
      <c r="IR140" s="88"/>
      <c r="IS140" s="88"/>
    </row>
    <row r="141" spans="1:253" ht="27" customHeight="1" x14ac:dyDescent="0.25"/>
  </sheetData>
  <mergeCells count="523">
    <mergeCell ref="IR139:IR140"/>
    <mergeCell ref="IS139:IS140"/>
    <mergeCell ref="D13:D14"/>
    <mergeCell ref="E13:E14"/>
    <mergeCell ref="A9:B9"/>
    <mergeCell ref="IL139:IL140"/>
    <mergeCell ref="IM139:IM140"/>
    <mergeCell ref="IN139:IN140"/>
    <mergeCell ref="IO139:IO140"/>
    <mergeCell ref="IP139:IP140"/>
    <mergeCell ref="IQ139:IQ140"/>
    <mergeCell ref="IF139:IF140"/>
    <mergeCell ref="IG139:IG140"/>
    <mergeCell ref="IH139:IH140"/>
    <mergeCell ref="II139:II140"/>
    <mergeCell ref="IJ139:IJ140"/>
    <mergeCell ref="IK139:IK140"/>
    <mergeCell ref="HZ139:HZ140"/>
    <mergeCell ref="IA139:IA140"/>
    <mergeCell ref="IB139:IB140"/>
    <mergeCell ref="IC139:IC140"/>
    <mergeCell ref="ID139:ID140"/>
    <mergeCell ref="IE139:IE140"/>
    <mergeCell ref="HT139:HT140"/>
    <mergeCell ref="HU139:HU140"/>
    <mergeCell ref="HV139:HV140"/>
    <mergeCell ref="HW139:HW140"/>
    <mergeCell ref="HX139:HX140"/>
    <mergeCell ref="HY139:HY140"/>
    <mergeCell ref="HN139:HN140"/>
    <mergeCell ref="HO139:HO140"/>
    <mergeCell ref="HP139:HP140"/>
    <mergeCell ref="HQ139:HQ140"/>
    <mergeCell ref="HR139:HR140"/>
    <mergeCell ref="HS139:HS140"/>
    <mergeCell ref="HH139:HH140"/>
    <mergeCell ref="HI139:HI140"/>
    <mergeCell ref="HJ139:HJ140"/>
    <mergeCell ref="HK139:HK140"/>
    <mergeCell ref="HL139:HL140"/>
    <mergeCell ref="HM139:HM140"/>
    <mergeCell ref="HB139:HB140"/>
    <mergeCell ref="HC139:HC140"/>
    <mergeCell ref="HD139:HD140"/>
    <mergeCell ref="HE139:HE140"/>
    <mergeCell ref="HF139:HF140"/>
    <mergeCell ref="HG139:HG140"/>
    <mergeCell ref="GV139:GV140"/>
    <mergeCell ref="GW139:GW140"/>
    <mergeCell ref="GX139:GX140"/>
    <mergeCell ref="GY139:GY140"/>
    <mergeCell ref="GZ139:GZ140"/>
    <mergeCell ref="HA139:HA140"/>
    <mergeCell ref="GP139:GP140"/>
    <mergeCell ref="GQ139:GQ140"/>
    <mergeCell ref="GR139:GR140"/>
    <mergeCell ref="GS139:GS140"/>
    <mergeCell ref="GT139:GT140"/>
    <mergeCell ref="GU139:GU140"/>
    <mergeCell ref="GJ139:GJ140"/>
    <mergeCell ref="GK139:GK140"/>
    <mergeCell ref="GL139:GL140"/>
    <mergeCell ref="GM139:GM140"/>
    <mergeCell ref="GN139:GN140"/>
    <mergeCell ref="GO139:GO140"/>
    <mergeCell ref="GD139:GD140"/>
    <mergeCell ref="GE139:GE140"/>
    <mergeCell ref="GF139:GF140"/>
    <mergeCell ref="GG139:GG140"/>
    <mergeCell ref="GH139:GH140"/>
    <mergeCell ref="GI139:GI140"/>
    <mergeCell ref="FX139:FX140"/>
    <mergeCell ref="FY139:FY140"/>
    <mergeCell ref="FZ139:FZ140"/>
    <mergeCell ref="GA139:GA140"/>
    <mergeCell ref="GB139:GB140"/>
    <mergeCell ref="GC139:GC140"/>
    <mergeCell ref="FR139:FR140"/>
    <mergeCell ref="FS139:FS140"/>
    <mergeCell ref="FT139:FT140"/>
    <mergeCell ref="FU139:FU140"/>
    <mergeCell ref="FV139:FV140"/>
    <mergeCell ref="FW139:FW140"/>
    <mergeCell ref="FL139:FL140"/>
    <mergeCell ref="FM139:FM140"/>
    <mergeCell ref="FN139:FN140"/>
    <mergeCell ref="FO139:FO140"/>
    <mergeCell ref="FP139:FP140"/>
    <mergeCell ref="FQ139:FQ140"/>
    <mergeCell ref="FF139:FF140"/>
    <mergeCell ref="FG139:FG140"/>
    <mergeCell ref="FH139:FH140"/>
    <mergeCell ref="FI139:FI140"/>
    <mergeCell ref="FJ139:FJ140"/>
    <mergeCell ref="FK139:FK140"/>
    <mergeCell ref="EZ139:EZ140"/>
    <mergeCell ref="FA139:FA140"/>
    <mergeCell ref="FB139:FB140"/>
    <mergeCell ref="FC139:FC140"/>
    <mergeCell ref="FD139:FD140"/>
    <mergeCell ref="FE139:FE140"/>
    <mergeCell ref="ET139:ET140"/>
    <mergeCell ref="EU139:EU140"/>
    <mergeCell ref="EV139:EV140"/>
    <mergeCell ref="EW139:EW140"/>
    <mergeCell ref="EX139:EX140"/>
    <mergeCell ref="EY139:EY140"/>
    <mergeCell ref="EN139:EN140"/>
    <mergeCell ref="EO139:EO140"/>
    <mergeCell ref="EP139:EP140"/>
    <mergeCell ref="EQ139:EQ140"/>
    <mergeCell ref="ER139:ER140"/>
    <mergeCell ref="ES139:ES140"/>
    <mergeCell ref="EH139:EH140"/>
    <mergeCell ref="EI139:EI140"/>
    <mergeCell ref="EJ139:EJ140"/>
    <mergeCell ref="EK139:EK140"/>
    <mergeCell ref="EL139:EL140"/>
    <mergeCell ref="EM139:EM140"/>
    <mergeCell ref="EB139:EB140"/>
    <mergeCell ref="EC139:EC140"/>
    <mergeCell ref="ED139:ED140"/>
    <mergeCell ref="EE139:EE140"/>
    <mergeCell ref="EF139:EF140"/>
    <mergeCell ref="EG139:EG140"/>
    <mergeCell ref="DV139:DV140"/>
    <mergeCell ref="DW139:DW140"/>
    <mergeCell ref="DX139:DX140"/>
    <mergeCell ref="DY139:DY140"/>
    <mergeCell ref="DZ139:DZ140"/>
    <mergeCell ref="EA139:EA140"/>
    <mergeCell ref="DP139:DP140"/>
    <mergeCell ref="DQ139:DQ140"/>
    <mergeCell ref="DR139:DR140"/>
    <mergeCell ref="DS139:DS140"/>
    <mergeCell ref="DT139:DT140"/>
    <mergeCell ref="DU139:DU140"/>
    <mergeCell ref="DJ139:DJ140"/>
    <mergeCell ref="DK139:DK140"/>
    <mergeCell ref="DL139:DL140"/>
    <mergeCell ref="DM139:DM140"/>
    <mergeCell ref="DN139:DN140"/>
    <mergeCell ref="DO139:DO140"/>
    <mergeCell ref="DD139:DD140"/>
    <mergeCell ref="DE139:DE140"/>
    <mergeCell ref="DF139:DF140"/>
    <mergeCell ref="DG139:DG140"/>
    <mergeCell ref="DH139:DH140"/>
    <mergeCell ref="DI139:DI140"/>
    <mergeCell ref="CX139:CX140"/>
    <mergeCell ref="CY139:CY140"/>
    <mergeCell ref="CZ139:CZ140"/>
    <mergeCell ref="DA139:DA140"/>
    <mergeCell ref="DB139:DB140"/>
    <mergeCell ref="DC139:DC140"/>
    <mergeCell ref="CR139:CR140"/>
    <mergeCell ref="CS139:CS140"/>
    <mergeCell ref="CT139:CT140"/>
    <mergeCell ref="CU139:CU140"/>
    <mergeCell ref="CV139:CV140"/>
    <mergeCell ref="CW139:CW140"/>
    <mergeCell ref="CL139:CL140"/>
    <mergeCell ref="CM139:CM140"/>
    <mergeCell ref="CN139:CN140"/>
    <mergeCell ref="CO139:CO140"/>
    <mergeCell ref="CP139:CP140"/>
    <mergeCell ref="CQ139:CQ140"/>
    <mergeCell ref="CF139:CF140"/>
    <mergeCell ref="CG139:CG140"/>
    <mergeCell ref="CH139:CH140"/>
    <mergeCell ref="CI139:CI140"/>
    <mergeCell ref="CJ139:CJ140"/>
    <mergeCell ref="CK139:CK140"/>
    <mergeCell ref="BZ139:BZ140"/>
    <mergeCell ref="CA139:CA140"/>
    <mergeCell ref="CB139:CB140"/>
    <mergeCell ref="CC139:CC140"/>
    <mergeCell ref="CD139:CD140"/>
    <mergeCell ref="CE139:CE140"/>
    <mergeCell ref="BT139:BT140"/>
    <mergeCell ref="BU139:BU140"/>
    <mergeCell ref="BV139:BV140"/>
    <mergeCell ref="BW139:BW140"/>
    <mergeCell ref="BX139:BX140"/>
    <mergeCell ref="BY139:BY140"/>
    <mergeCell ref="BN139:BN140"/>
    <mergeCell ref="BO139:BO140"/>
    <mergeCell ref="BP139:BP140"/>
    <mergeCell ref="BQ139:BQ140"/>
    <mergeCell ref="BR139:BR140"/>
    <mergeCell ref="BS139:BS140"/>
    <mergeCell ref="BH139:BH140"/>
    <mergeCell ref="BI139:BI140"/>
    <mergeCell ref="BJ139:BJ140"/>
    <mergeCell ref="BK139:BK140"/>
    <mergeCell ref="BL139:BL140"/>
    <mergeCell ref="BM139:BM140"/>
    <mergeCell ref="BB139:BB140"/>
    <mergeCell ref="BC139:BC140"/>
    <mergeCell ref="BD139:BD140"/>
    <mergeCell ref="BE139:BE140"/>
    <mergeCell ref="BF139:BF140"/>
    <mergeCell ref="BG139:BG140"/>
    <mergeCell ref="AV139:AV140"/>
    <mergeCell ref="AW139:AW140"/>
    <mergeCell ref="AX139:AX140"/>
    <mergeCell ref="AY139:AY140"/>
    <mergeCell ref="AZ139:AZ140"/>
    <mergeCell ref="BA139:BA140"/>
    <mergeCell ref="AP139:AP140"/>
    <mergeCell ref="AQ139:AQ140"/>
    <mergeCell ref="AR139:AR140"/>
    <mergeCell ref="AS139:AS140"/>
    <mergeCell ref="AT139:AT140"/>
    <mergeCell ref="AU139:AU140"/>
    <mergeCell ref="AJ139:AJ140"/>
    <mergeCell ref="AK139:AK140"/>
    <mergeCell ref="AL139:AL140"/>
    <mergeCell ref="AM139:AM140"/>
    <mergeCell ref="AN139:AN140"/>
    <mergeCell ref="AO139:AO140"/>
    <mergeCell ref="AD139:AD140"/>
    <mergeCell ref="AE139:AE140"/>
    <mergeCell ref="AF139:AF140"/>
    <mergeCell ref="AG139:AG140"/>
    <mergeCell ref="AH139:AH140"/>
    <mergeCell ref="AI139:AI140"/>
    <mergeCell ref="X139:X140"/>
    <mergeCell ref="Y139:Y140"/>
    <mergeCell ref="Z139:Z140"/>
    <mergeCell ref="AA139:AA140"/>
    <mergeCell ref="AB139:AB140"/>
    <mergeCell ref="AC139:AC140"/>
    <mergeCell ref="R139:R140"/>
    <mergeCell ref="S139:S140"/>
    <mergeCell ref="T139:T140"/>
    <mergeCell ref="U139:U140"/>
    <mergeCell ref="V139:V140"/>
    <mergeCell ref="W139:W140"/>
    <mergeCell ref="IR137:IR138"/>
    <mergeCell ref="IS137:IS138"/>
    <mergeCell ref="K138:K139"/>
    <mergeCell ref="G139:G140"/>
    <mergeCell ref="L139:L140"/>
    <mergeCell ref="M139:M140"/>
    <mergeCell ref="N139:N140"/>
    <mergeCell ref="O139:O140"/>
    <mergeCell ref="P139:P140"/>
    <mergeCell ref="Q139:Q140"/>
    <mergeCell ref="IL137:IL138"/>
    <mergeCell ref="IM137:IM138"/>
    <mergeCell ref="IN137:IN138"/>
    <mergeCell ref="IO137:IO138"/>
    <mergeCell ref="IP137:IP138"/>
    <mergeCell ref="IQ137:IQ138"/>
    <mergeCell ref="IF137:IF138"/>
    <mergeCell ref="IG137:IG138"/>
    <mergeCell ref="IH137:IH138"/>
    <mergeCell ref="II137:II138"/>
    <mergeCell ref="IJ137:IJ138"/>
    <mergeCell ref="IK137:IK138"/>
    <mergeCell ref="HZ137:HZ138"/>
    <mergeCell ref="IA137:IA138"/>
    <mergeCell ref="IB137:IB138"/>
    <mergeCell ref="IC137:IC138"/>
    <mergeCell ref="ID137:ID138"/>
    <mergeCell ref="IE137:IE138"/>
    <mergeCell ref="HT137:HT138"/>
    <mergeCell ref="HU137:HU138"/>
    <mergeCell ref="HV137:HV138"/>
    <mergeCell ref="HW137:HW138"/>
    <mergeCell ref="HX137:HX138"/>
    <mergeCell ref="HY137:HY138"/>
    <mergeCell ref="HN137:HN138"/>
    <mergeCell ref="HO137:HO138"/>
    <mergeCell ref="HP137:HP138"/>
    <mergeCell ref="HQ137:HQ138"/>
    <mergeCell ref="HR137:HR138"/>
    <mergeCell ref="HS137:HS138"/>
    <mergeCell ref="HH137:HH138"/>
    <mergeCell ref="HI137:HI138"/>
    <mergeCell ref="HJ137:HJ138"/>
    <mergeCell ref="HK137:HK138"/>
    <mergeCell ref="HL137:HL138"/>
    <mergeCell ref="HM137:HM138"/>
    <mergeCell ref="HB137:HB138"/>
    <mergeCell ref="HC137:HC138"/>
    <mergeCell ref="HD137:HD138"/>
    <mergeCell ref="HE137:HE138"/>
    <mergeCell ref="HF137:HF138"/>
    <mergeCell ref="HG137:HG138"/>
    <mergeCell ref="GV137:GV138"/>
    <mergeCell ref="GW137:GW138"/>
    <mergeCell ref="GX137:GX138"/>
    <mergeCell ref="GY137:GY138"/>
    <mergeCell ref="GZ137:GZ138"/>
    <mergeCell ref="HA137:HA138"/>
    <mergeCell ref="GP137:GP138"/>
    <mergeCell ref="GQ137:GQ138"/>
    <mergeCell ref="GR137:GR138"/>
    <mergeCell ref="GS137:GS138"/>
    <mergeCell ref="GT137:GT138"/>
    <mergeCell ref="GU137:GU138"/>
    <mergeCell ref="GJ137:GJ138"/>
    <mergeCell ref="GK137:GK138"/>
    <mergeCell ref="GL137:GL138"/>
    <mergeCell ref="GM137:GM138"/>
    <mergeCell ref="GN137:GN138"/>
    <mergeCell ref="GO137:GO138"/>
    <mergeCell ref="GD137:GD138"/>
    <mergeCell ref="GE137:GE138"/>
    <mergeCell ref="GF137:GF138"/>
    <mergeCell ref="GG137:GG138"/>
    <mergeCell ref="GH137:GH138"/>
    <mergeCell ref="GI137:GI138"/>
    <mergeCell ref="FX137:FX138"/>
    <mergeCell ref="FY137:FY138"/>
    <mergeCell ref="FZ137:FZ138"/>
    <mergeCell ref="GA137:GA138"/>
    <mergeCell ref="GB137:GB138"/>
    <mergeCell ref="GC137:GC138"/>
    <mergeCell ref="FR137:FR138"/>
    <mergeCell ref="FS137:FS138"/>
    <mergeCell ref="FT137:FT138"/>
    <mergeCell ref="FU137:FU138"/>
    <mergeCell ref="FV137:FV138"/>
    <mergeCell ref="FW137:FW138"/>
    <mergeCell ref="FL137:FL138"/>
    <mergeCell ref="FM137:FM138"/>
    <mergeCell ref="FN137:FN138"/>
    <mergeCell ref="FO137:FO138"/>
    <mergeCell ref="FP137:FP138"/>
    <mergeCell ref="FQ137:FQ138"/>
    <mergeCell ref="FF137:FF138"/>
    <mergeCell ref="FG137:FG138"/>
    <mergeCell ref="FH137:FH138"/>
    <mergeCell ref="FI137:FI138"/>
    <mergeCell ref="FJ137:FJ138"/>
    <mergeCell ref="FK137:FK138"/>
    <mergeCell ref="EZ137:EZ138"/>
    <mergeCell ref="FA137:FA138"/>
    <mergeCell ref="FB137:FB138"/>
    <mergeCell ref="FC137:FC138"/>
    <mergeCell ref="FD137:FD138"/>
    <mergeCell ref="FE137:FE138"/>
    <mergeCell ref="ET137:ET138"/>
    <mergeCell ref="EU137:EU138"/>
    <mergeCell ref="EV137:EV138"/>
    <mergeCell ref="EW137:EW138"/>
    <mergeCell ref="EX137:EX138"/>
    <mergeCell ref="EY137:EY138"/>
    <mergeCell ref="EN137:EN138"/>
    <mergeCell ref="EO137:EO138"/>
    <mergeCell ref="EP137:EP138"/>
    <mergeCell ref="EQ137:EQ138"/>
    <mergeCell ref="ER137:ER138"/>
    <mergeCell ref="ES137:ES138"/>
    <mergeCell ref="EH137:EH138"/>
    <mergeCell ref="EI137:EI138"/>
    <mergeCell ref="EJ137:EJ138"/>
    <mergeCell ref="EK137:EK138"/>
    <mergeCell ref="EL137:EL138"/>
    <mergeCell ref="EM137:EM138"/>
    <mergeCell ref="EB137:EB138"/>
    <mergeCell ref="EC137:EC138"/>
    <mergeCell ref="ED137:ED138"/>
    <mergeCell ref="EE137:EE138"/>
    <mergeCell ref="EF137:EF138"/>
    <mergeCell ref="EG137:EG138"/>
    <mergeCell ref="DV137:DV138"/>
    <mergeCell ref="DW137:DW138"/>
    <mergeCell ref="DX137:DX138"/>
    <mergeCell ref="DY137:DY138"/>
    <mergeCell ref="DZ137:DZ138"/>
    <mergeCell ref="EA137:EA138"/>
    <mergeCell ref="DP137:DP138"/>
    <mergeCell ref="DQ137:DQ138"/>
    <mergeCell ref="DR137:DR138"/>
    <mergeCell ref="DS137:DS138"/>
    <mergeCell ref="DT137:DT138"/>
    <mergeCell ref="DU137:DU138"/>
    <mergeCell ref="DJ137:DJ138"/>
    <mergeCell ref="DK137:DK138"/>
    <mergeCell ref="DL137:DL138"/>
    <mergeCell ref="DM137:DM138"/>
    <mergeCell ref="DN137:DN138"/>
    <mergeCell ref="DO137:DO138"/>
    <mergeCell ref="DD137:DD138"/>
    <mergeCell ref="DE137:DE138"/>
    <mergeCell ref="DF137:DF138"/>
    <mergeCell ref="DG137:DG138"/>
    <mergeCell ref="DH137:DH138"/>
    <mergeCell ref="DI137:DI138"/>
    <mergeCell ref="CX137:CX138"/>
    <mergeCell ref="CY137:CY138"/>
    <mergeCell ref="CZ137:CZ138"/>
    <mergeCell ref="DA137:DA138"/>
    <mergeCell ref="DB137:DB138"/>
    <mergeCell ref="DC137:DC138"/>
    <mergeCell ref="CR137:CR138"/>
    <mergeCell ref="CS137:CS138"/>
    <mergeCell ref="CT137:CT138"/>
    <mergeCell ref="CU137:CU138"/>
    <mergeCell ref="CV137:CV138"/>
    <mergeCell ref="CW137:CW138"/>
    <mergeCell ref="CL137:CL138"/>
    <mergeCell ref="CM137:CM138"/>
    <mergeCell ref="CN137:CN138"/>
    <mergeCell ref="CO137:CO138"/>
    <mergeCell ref="CP137:CP138"/>
    <mergeCell ref="CQ137:CQ138"/>
    <mergeCell ref="CF137:CF138"/>
    <mergeCell ref="CG137:CG138"/>
    <mergeCell ref="CH137:CH138"/>
    <mergeCell ref="CI137:CI138"/>
    <mergeCell ref="CJ137:CJ138"/>
    <mergeCell ref="CK137:CK138"/>
    <mergeCell ref="BZ137:BZ138"/>
    <mergeCell ref="CA137:CA138"/>
    <mergeCell ref="CB137:CB138"/>
    <mergeCell ref="CC137:CC138"/>
    <mergeCell ref="CD137:CD138"/>
    <mergeCell ref="CE137:CE138"/>
    <mergeCell ref="BT137:BT138"/>
    <mergeCell ref="BU137:BU138"/>
    <mergeCell ref="BV137:BV138"/>
    <mergeCell ref="BW137:BW138"/>
    <mergeCell ref="BX137:BX138"/>
    <mergeCell ref="BY137:BY138"/>
    <mergeCell ref="BN137:BN138"/>
    <mergeCell ref="BO137:BO138"/>
    <mergeCell ref="BP137:BP138"/>
    <mergeCell ref="BQ137:BQ138"/>
    <mergeCell ref="BR137:BR138"/>
    <mergeCell ref="BS137:BS138"/>
    <mergeCell ref="BH137:BH138"/>
    <mergeCell ref="BI137:BI138"/>
    <mergeCell ref="BJ137:BJ138"/>
    <mergeCell ref="BK137:BK138"/>
    <mergeCell ref="BL137:BL138"/>
    <mergeCell ref="BM137:BM138"/>
    <mergeCell ref="BB137:BB138"/>
    <mergeCell ref="BC137:BC138"/>
    <mergeCell ref="BD137:BD138"/>
    <mergeCell ref="BE137:BE138"/>
    <mergeCell ref="BF137:BF138"/>
    <mergeCell ref="BG137:BG138"/>
    <mergeCell ref="AV137:AV138"/>
    <mergeCell ref="AW137:AW138"/>
    <mergeCell ref="AX137:AX138"/>
    <mergeCell ref="AY137:AY138"/>
    <mergeCell ref="AZ137:AZ138"/>
    <mergeCell ref="BA137:BA138"/>
    <mergeCell ref="AP137:AP138"/>
    <mergeCell ref="AQ137:AQ138"/>
    <mergeCell ref="AR137:AR138"/>
    <mergeCell ref="AS137:AS138"/>
    <mergeCell ref="AT137:AT138"/>
    <mergeCell ref="AU137:AU138"/>
    <mergeCell ref="AJ137:AJ138"/>
    <mergeCell ref="AK137:AK138"/>
    <mergeCell ref="AL137:AL138"/>
    <mergeCell ref="AM137:AM138"/>
    <mergeCell ref="AN137:AN138"/>
    <mergeCell ref="AO137:AO138"/>
    <mergeCell ref="AD137:AD138"/>
    <mergeCell ref="AE137:AE138"/>
    <mergeCell ref="AF137:AF138"/>
    <mergeCell ref="AG137:AG138"/>
    <mergeCell ref="AH137:AH138"/>
    <mergeCell ref="AI137:AI138"/>
    <mergeCell ref="X137:X138"/>
    <mergeCell ref="Y137:Y138"/>
    <mergeCell ref="Z137:Z138"/>
    <mergeCell ref="AA137:AA138"/>
    <mergeCell ref="AB137:AB138"/>
    <mergeCell ref="AC137:AC138"/>
    <mergeCell ref="R137:R138"/>
    <mergeCell ref="S137:S138"/>
    <mergeCell ref="T137:T138"/>
    <mergeCell ref="U137:U138"/>
    <mergeCell ref="V137:V138"/>
    <mergeCell ref="W137:W138"/>
    <mergeCell ref="L137:L138"/>
    <mergeCell ref="M137:M138"/>
    <mergeCell ref="N137:N138"/>
    <mergeCell ref="O137:O138"/>
    <mergeCell ref="P137:P138"/>
    <mergeCell ref="Q137:Q138"/>
    <mergeCell ref="I135:I136"/>
    <mergeCell ref="J135:J136"/>
    <mergeCell ref="K136:K137"/>
    <mergeCell ref="G137:G138"/>
    <mergeCell ref="H137:H138"/>
    <mergeCell ref="I137:I138"/>
    <mergeCell ref="J137:J138"/>
    <mergeCell ref="A132:A133"/>
    <mergeCell ref="B132:B133"/>
    <mergeCell ref="D132:D133"/>
    <mergeCell ref="E132:E133"/>
    <mergeCell ref="F132:F133"/>
    <mergeCell ref="H135:H136"/>
    <mergeCell ref="D91:F91"/>
    <mergeCell ref="D93:F93"/>
    <mergeCell ref="D94:F94"/>
    <mergeCell ref="A95:B95"/>
    <mergeCell ref="D95:F95"/>
    <mergeCell ref="A130:A131"/>
    <mergeCell ref="B130:B131"/>
    <mergeCell ref="D130:D131"/>
    <mergeCell ref="E130:E131"/>
    <mergeCell ref="F130:F131"/>
    <mergeCell ref="A13:A14"/>
    <mergeCell ref="B13:B14"/>
    <mergeCell ref="C13:C14"/>
    <mergeCell ref="F13:F14"/>
    <mergeCell ref="A89:E89"/>
    <mergeCell ref="B1:F1"/>
    <mergeCell ref="B3:F3"/>
    <mergeCell ref="H3:K3"/>
    <mergeCell ref="B4:F4"/>
    <mergeCell ref="D6:F6"/>
    <mergeCell ref="D7:F7"/>
  </mergeCells>
  <dataValidations count="1">
    <dataValidation type="list" allowBlank="1" showInputMessage="1" showErrorMessage="1" sqref="C15:C88">
      <formula1>$H$5:$H$6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VOH</vt:lpstr>
      <vt:lpstr>Hárok1</vt:lpstr>
      <vt:lpstr>VOH!Oblasť_tlače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lvargova</dc:creator>
  <cp:lastModifiedBy>Geschwandtner Michal</cp:lastModifiedBy>
  <cp:lastPrinted>2016-03-02T08:25:17Z</cp:lastPrinted>
  <dcterms:created xsi:type="dcterms:W3CDTF">2010-07-20T06:55:55Z</dcterms:created>
  <dcterms:modified xsi:type="dcterms:W3CDTF">2016-07-28T08:48:48Z</dcterms:modified>
</cp:coreProperties>
</file>