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1835"/>
  </bookViews>
  <sheets>
    <sheet name="Podrobný rozpočet" sheetId="1" r:id="rId1"/>
    <sheet name="Komentár k rozpočtu" sheetId="6" r:id="rId2"/>
    <sheet name="Prieskum trhu" sheetId="7" r:id="rId3"/>
    <sheet name="Číselnik údajov" sheetId="2" r:id="rId4"/>
  </sheets>
  <definedNames>
    <definedName name="_xlnm.Print_Area" localSheetId="1">'Komentár k rozpočtu'!$A$1:$G$40</definedName>
    <definedName name="_xlnm.Print_Area" localSheetId="0">'Podrobný rozpočet'!$A$1:$M$45</definedName>
    <definedName name="_xlnm.Print_Area" localSheetId="2">'Prieskum trhu'!$A$1:$I$48</definedName>
    <definedName name="podpolozka">'Číselnik údajov'!$A$3:$A$28</definedName>
  </definedNames>
  <calcPr calcId="145621"/>
</workbook>
</file>

<file path=xl/calcChain.xml><?xml version="1.0" encoding="utf-8"?>
<calcChain xmlns="http://schemas.openxmlformats.org/spreadsheetml/2006/main">
  <c r="J16" i="1" l="1"/>
  <c r="J18" i="1"/>
  <c r="J27" i="1"/>
  <c r="J28" i="1"/>
  <c r="J29" i="1"/>
  <c r="J30" i="1"/>
  <c r="J31" i="1"/>
  <c r="J32" i="1"/>
  <c r="J33" i="1"/>
  <c r="J26" i="1"/>
  <c r="J17" i="1"/>
  <c r="J19" i="1"/>
  <c r="J20" i="1"/>
  <c r="J21" i="1"/>
  <c r="J22" i="1"/>
  <c r="J23" i="1"/>
  <c r="J34" i="1" l="1"/>
  <c r="J24" i="1"/>
  <c r="G26" i="1" l="1"/>
  <c r="I26" i="1" s="1"/>
  <c r="M26" i="1"/>
  <c r="G27" i="1"/>
  <c r="I27" i="1" s="1"/>
  <c r="M27" i="1"/>
  <c r="G28" i="1"/>
  <c r="I28" i="1" s="1"/>
  <c r="M28" i="1"/>
  <c r="G29" i="1"/>
  <c r="I29" i="1" s="1"/>
  <c r="M29" i="1"/>
  <c r="G30" i="1"/>
  <c r="I30" i="1" s="1"/>
  <c r="M30" i="1"/>
  <c r="G31" i="1"/>
  <c r="I31" i="1" s="1"/>
  <c r="M31" i="1"/>
  <c r="G32" i="1"/>
  <c r="I32" i="1" s="1"/>
  <c r="M32" i="1"/>
  <c r="G33" i="1"/>
  <c r="I33" i="1" s="1"/>
  <c r="M33" i="1"/>
  <c r="H34" i="1"/>
  <c r="M34" i="1" s="1"/>
  <c r="G34" i="1" l="1"/>
  <c r="K26" i="1"/>
  <c r="K28" i="1"/>
  <c r="K30" i="1"/>
  <c r="K32" i="1"/>
  <c r="L26" i="1"/>
  <c r="L28" i="1"/>
  <c r="L30" i="1"/>
  <c r="L32" i="1"/>
  <c r="K27" i="1"/>
  <c r="K29" i="1"/>
  <c r="K31" i="1"/>
  <c r="K33" i="1"/>
  <c r="L27" i="1"/>
  <c r="L29" i="1"/>
  <c r="L31" i="1"/>
  <c r="L33" i="1"/>
  <c r="K34" i="1"/>
  <c r="L34" i="1"/>
  <c r="I34" i="1"/>
  <c r="G18" i="1" l="1"/>
  <c r="G22" i="1"/>
  <c r="I22" i="1" s="1"/>
  <c r="D22" i="6"/>
  <c r="C22" i="6"/>
  <c r="B22" i="6"/>
  <c r="A22" i="6"/>
  <c r="D18" i="6"/>
  <c r="A18" i="6"/>
  <c r="B18" i="6"/>
  <c r="C18" i="6"/>
  <c r="G19" i="1"/>
  <c r="I19" i="1" s="1"/>
  <c r="A30" i="6"/>
  <c r="A31" i="6"/>
  <c r="A32" i="6"/>
  <c r="A29" i="6"/>
  <c r="A26" i="6"/>
  <c r="A27" i="6"/>
  <c r="A28" i="6"/>
  <c r="A25" i="6"/>
  <c r="A23" i="6"/>
  <c r="A21" i="6"/>
  <c r="A17" i="6"/>
  <c r="A19" i="6"/>
  <c r="A20" i="6"/>
  <c r="A16" i="6"/>
  <c r="C17" i="6"/>
  <c r="C19" i="6"/>
  <c r="C20" i="6"/>
  <c r="K22" i="1" l="1"/>
  <c r="M22" i="1"/>
  <c r="L22" i="1"/>
  <c r="M19" i="1"/>
  <c r="L19" i="1"/>
  <c r="K19" i="1"/>
  <c r="B17" i="6"/>
  <c r="B19" i="6"/>
  <c r="B20" i="6"/>
  <c r="C24" i="6"/>
  <c r="A15" i="6"/>
  <c r="G23" i="1"/>
  <c r="I23" i="1" s="1"/>
  <c r="I21" i="1"/>
  <c r="G17" i="1"/>
  <c r="I17" i="1" s="1"/>
  <c r="I18" i="1"/>
  <c r="G20" i="1"/>
  <c r="I20" i="1" s="1"/>
  <c r="H24" i="1"/>
  <c r="C15" i="6"/>
  <c r="L20" i="1" l="1"/>
  <c r="K20" i="1"/>
  <c r="M20" i="1"/>
  <c r="M17" i="1"/>
  <c r="L17" i="1"/>
  <c r="K17" i="1"/>
  <c r="M23" i="1"/>
  <c r="L23" i="1"/>
  <c r="K23" i="1"/>
  <c r="L18" i="1"/>
  <c r="K18" i="1"/>
  <c r="M18" i="1"/>
  <c r="M21" i="1"/>
  <c r="L21" i="1"/>
  <c r="K21" i="1"/>
  <c r="L24" i="1"/>
  <c r="K24" i="1"/>
  <c r="M24" i="1"/>
  <c r="H35" i="1"/>
  <c r="G16" i="1"/>
  <c r="G24" i="1" s="1"/>
  <c r="G35" i="1" s="1"/>
  <c r="M35" i="1" l="1"/>
  <c r="L35" i="1"/>
  <c r="K35" i="1"/>
  <c r="C16" i="6"/>
  <c r="C21" i="6"/>
  <c r="C23" i="6"/>
  <c r="C25" i="6"/>
  <c r="C26" i="6"/>
  <c r="C27" i="6"/>
  <c r="C28" i="6"/>
  <c r="C29" i="6"/>
  <c r="C30" i="6"/>
  <c r="C31" i="6"/>
  <c r="C32" i="6"/>
  <c r="D17" i="6"/>
  <c r="D19" i="6"/>
  <c r="D20" i="6"/>
  <c r="D21" i="6"/>
  <c r="D23" i="6"/>
  <c r="D25" i="6"/>
  <c r="D26" i="6"/>
  <c r="D27" i="6"/>
  <c r="D28" i="6"/>
  <c r="D29" i="6"/>
  <c r="D30" i="6"/>
  <c r="D31" i="6"/>
  <c r="D32" i="6"/>
  <c r="B16" i="6"/>
  <c r="B21" i="6"/>
  <c r="B23" i="6"/>
  <c r="A24" i="6"/>
  <c r="B25" i="6"/>
  <c r="B26" i="6"/>
  <c r="B27" i="6"/>
  <c r="B28" i="6"/>
  <c r="B29" i="6"/>
  <c r="B30" i="6"/>
  <c r="B31" i="6"/>
  <c r="B32" i="6"/>
  <c r="M16" i="1" l="1"/>
  <c r="L16" i="1"/>
  <c r="K16" i="1"/>
  <c r="D16" i="6"/>
  <c r="J35" i="1"/>
  <c r="I16" i="1"/>
  <c r="I24" i="1" s="1"/>
  <c r="I35" i="1" l="1"/>
  <c r="D33" i="6" l="1"/>
</calcChain>
</file>

<file path=xl/sharedStrings.xml><?xml version="1.0" encoding="utf-8"?>
<sst xmlns="http://schemas.openxmlformats.org/spreadsheetml/2006/main" count="127" uniqueCount="111">
  <si>
    <t>MJ</t>
  </si>
  <si>
    <t>Počet jednotiek</t>
  </si>
  <si>
    <t>NFP</t>
  </si>
  <si>
    <t>P.č.</t>
  </si>
  <si>
    <t>Názov výdavku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</si>
  <si>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</si>
  <si>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</si>
  <si>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</si>
  <si>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</si>
  <si>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</si>
  <si>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</si>
  <si>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</si>
  <si>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</si>
  <si>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</si>
  <si>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</si>
  <si>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</si>
  <si>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</si>
  <si>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</si>
  <si>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</si>
  <si>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</si>
  <si>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V ..........................</t>
  </si>
  <si>
    <t>dňa .....................</t>
  </si>
  <si>
    <t>x</t>
  </si>
  <si>
    <t>Spôsob stanovenia výšky výdavku</t>
  </si>
  <si>
    <t>Upozornenie:</t>
  </si>
  <si>
    <t>podpis</t>
  </si>
  <si>
    <t>......................</t>
  </si>
  <si>
    <t>Skupina  výdavkov</t>
  </si>
  <si>
    <t>Skupiny oprávnených výdavkov</t>
  </si>
  <si>
    <r>
      <rPr>
        <u/>
        <sz val="10"/>
        <rFont val="Arial"/>
        <family val="2"/>
        <charset val="238"/>
      </rPr>
      <t>V prípade miezd</t>
    </r>
    <r>
      <rPr>
        <sz val="10"/>
        <rFont val="Arial"/>
        <family val="2"/>
        <charset val="238"/>
      </rPr>
      <t xml:space="preserve"> uviesť popis metodiky výpočtu žiadanej sumy a matematický výpočet (napr. predpokladaný počet refundovaných zamestnancov, počet mesiacov, priemerná suma na zamestnanca, dohodára, predpokladané percento refundácie a pod.)</t>
    </r>
  </si>
  <si>
    <t>titul, meno, priezvisko a podpis štatutárneho orgánu žiadateľa / osoby konajúcej v mene žiadateľa</t>
  </si>
  <si>
    <t>Záznam z vyhodnotenia prieskumu trhu č. 1</t>
  </si>
  <si>
    <t>Názov žiadateľa:</t>
  </si>
  <si>
    <t>Názov projektu:</t>
  </si>
  <si>
    <t>Druh zákazky</t>
  </si>
  <si>
    <t>Prehľad ponúkaných cien</t>
  </si>
  <si>
    <t>tovary</t>
  </si>
  <si>
    <t>P. č.</t>
  </si>
  <si>
    <t>Dodávateľ (obchodné meno a sídlo)</t>
  </si>
  <si>
    <t>Cena</t>
  </si>
  <si>
    <t xml:space="preserve">Dátum </t>
  </si>
  <si>
    <t xml:space="preserve">Spôsob vykonania </t>
  </si>
  <si>
    <t>Poznámka</t>
  </si>
  <si>
    <t>bez DPH</t>
  </si>
  <si>
    <t>s DPH</t>
  </si>
  <si>
    <t>služby</t>
  </si>
  <si>
    <t>1.</t>
  </si>
  <si>
    <t>2.</t>
  </si>
  <si>
    <t>3.</t>
  </si>
  <si>
    <t>predloženie cenových ponúk od potenciálnych dodávateľov (písomne, elektronicky)</t>
  </si>
  <si>
    <t>iný spôsob</t>
  </si>
  <si>
    <t>Vyhodnotenie ponúk</t>
  </si>
  <si>
    <t>Stanovená výška výdavku</t>
  </si>
  <si>
    <t>cena vypočítaná aritmetickým priemerom z ponúkaných cien</t>
  </si>
  <si>
    <t>V ........................................ dňa .............</t>
  </si>
  <si>
    <r>
      <rPr>
        <b/>
        <sz val="10"/>
        <color theme="1"/>
        <rFont val="Arial"/>
        <family val="2"/>
        <charset val="238"/>
      </rPr>
      <t>Upozornenia</t>
    </r>
    <r>
      <rPr>
        <sz val="10"/>
        <color theme="1"/>
        <rFont val="Arial"/>
        <family val="2"/>
        <charset val="238"/>
      </rPr>
      <t xml:space="preserve">: 
</t>
    </r>
    <r>
      <rPr>
        <i/>
        <sz val="10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 xml:space="preserve">
</t>
    </r>
  </si>
  <si>
    <r>
      <t xml:space="preserve"> - V prípade, ak žiadateľ uvedie  v poli s názvom "</t>
    </r>
    <r>
      <rPr>
        <i/>
        <sz val="10"/>
        <color theme="1"/>
        <rFont val="Arial"/>
        <family val="2"/>
        <charset val="238"/>
      </rPr>
      <t>Spôsob vykonania</t>
    </r>
    <r>
      <rPr>
        <sz val="10"/>
        <color theme="1"/>
        <rFont val="Arial"/>
        <family val="2"/>
        <charset val="238"/>
      </rPr>
      <t>" možnosť "</t>
    </r>
    <r>
      <rPr>
        <i/>
        <sz val="10"/>
        <color theme="1"/>
        <rFont val="Arial"/>
        <family val="2"/>
        <charset val="238"/>
      </rPr>
      <t>iný spôsob</t>
    </r>
    <r>
      <rPr>
        <sz val="10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0"/>
        <color theme="1"/>
        <rFont val="Arial"/>
        <family val="2"/>
        <charset val="238"/>
      </rPr>
      <t>Poznámka</t>
    </r>
    <r>
      <rPr>
        <sz val="10"/>
        <color theme="1"/>
        <rFont val="Arial"/>
        <family val="2"/>
        <charset val="238"/>
      </rPr>
      <t>".</t>
    </r>
  </si>
  <si>
    <t>Komentár k rozpočtu projektu</t>
  </si>
  <si>
    <t>.........................................................................</t>
  </si>
  <si>
    <t>Spôsob vykonania</t>
  </si>
  <si>
    <t>prieskum cien v cenníkoch verejne dostupných na internete</t>
  </si>
  <si>
    <t>Identifikácia účinných zmlúv / objednávok</t>
  </si>
  <si>
    <t>Hlavná aktivita č. 1</t>
  </si>
  <si>
    <t>Vložte názov hlavnej aktivity č. 1</t>
  </si>
  <si>
    <t>Spolu Hlavná aktivita č. 1</t>
  </si>
  <si>
    <t>Spolu Hlavná aktivita č. 2</t>
  </si>
  <si>
    <t>(1)</t>
  </si>
  <si>
    <t>(2)</t>
  </si>
  <si>
    <t>(3)</t>
  </si>
  <si>
    <t>(4)</t>
  </si>
  <si>
    <t>(5)</t>
  </si>
  <si>
    <t>(6)</t>
  </si>
  <si>
    <t>(7 = 5 x 6)</t>
  </si>
  <si>
    <t>(8)</t>
  </si>
  <si>
    <t>(9 = 7 - 8)</t>
  </si>
  <si>
    <t>Hlavná aktivita č. 2</t>
  </si>
  <si>
    <t>S P O L U (celkové výdavky projektu)</t>
  </si>
  <si>
    <t>Vložte názov hlavnej aktivity č. 2</t>
  </si>
  <si>
    <t xml:space="preserve">S P O LU </t>
  </si>
  <si>
    <t>Vecný popis výdavku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</si>
  <si>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</si>
  <si>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Prieskum trhu - výška výdavku je stanovená na základe vykonaného prieskumu trhu v zmysle predloženého záznamu z vyhodnotenia prieskumu trhu.</t>
  </si>
  <si>
    <t>Znalecký alebo odborný posudok</t>
  </si>
  <si>
    <t>Refundácia miezd - popis metodiky výpočtu žiadanej sumy a matematický výpočet je uvedený v poli "Vecný popis výdavku"</t>
  </si>
  <si>
    <r>
      <t>Iné - spôsob stanovenia výšky výdavku je uvedený v poli "</t>
    </r>
    <r>
      <rPr>
        <i/>
        <sz val="10"/>
        <color theme="1"/>
        <rFont val="Arial Narrow"/>
        <family val="2"/>
        <charset val="238"/>
      </rPr>
      <t>Vecný popis výdavku</t>
    </r>
    <r>
      <rPr>
        <sz val="10"/>
        <color theme="1"/>
        <rFont val="Arial Narrow"/>
        <family val="2"/>
        <charset val="238"/>
      </rPr>
      <t xml:space="preserve">" </t>
    </r>
  </si>
  <si>
    <t>Všetky vyplnené hárky k podponej dokumentácii k oprávnenosit výdavkov je žiadateľ povinný predložiť písomne aj editovateľnou elektronickou formou (nie scan) prostredníctvom ITMS2014+.</t>
  </si>
  <si>
    <t>Zdroj pro rata (EUR)</t>
  </si>
  <si>
    <t xml:space="preserve">Jednotková cena               (EUR) </t>
  </si>
  <si>
    <t>Celkom                   (EUR)</t>
  </si>
  <si>
    <t>Oprávnený výdavok               (EUR)</t>
  </si>
  <si>
    <t>Neoprávnený výdavok        (EUR)</t>
  </si>
  <si>
    <t>NFP                          (EUR)</t>
  </si>
  <si>
    <t>Zdroj EU                   (EUR)</t>
  </si>
  <si>
    <t>Zdroj ŠR                     (EUR)</t>
  </si>
  <si>
    <t>(11 = 10 x 82,06%)</t>
  </si>
  <si>
    <t>(12 = 10 x 14,49%)</t>
  </si>
  <si>
    <t>(13 = 10 x 3,45%)</t>
  </si>
  <si>
    <r>
      <t>V prípade doplnenia ďalších výdavkov v stĺpci "</t>
    </r>
    <r>
      <rPr>
        <b/>
        <sz val="10"/>
        <rFont val="Arial"/>
        <family val="2"/>
        <charset val="238"/>
      </rPr>
      <t>Názov výdavku</t>
    </r>
    <r>
      <rPr>
        <sz val="10"/>
        <rFont val="Arial"/>
        <family val="2"/>
        <charset val="238"/>
      </rPr>
      <t>" vložte nový riadok a zadajte názov príslušného výdavku. Riadky je potrebné vkladať tak, aby celkový súčet zahŕňal aj novovložené riadky. Obdobne analogicky postupujte aj pri dopĺňaní tabuľky o nové aktivity projektu.</t>
    </r>
  </si>
  <si>
    <t xml:space="preserve">Príloha č. 1 </t>
  </si>
  <si>
    <t>Vyhlasujem, že údaje uvedené v tomto rozpočte projektu a v komentári k rozpočtu projektu sú správne, pravdivé, úplné a matematicky presné.</t>
  </si>
  <si>
    <t>Príloha č. 1</t>
  </si>
  <si>
    <t xml:space="preserve"> - V prípade, ak žiadateľ v rozpočte projektu  uvedie vyššiu sumu výdavku, ako sumu, ktorá je výsledkom prieskumu trhu, RO IROP zníži príslušný nadhodnotený výdavok na úroveň výšky výdavku stanovenej na základe záznamu z vyhodnotenia prieskumu trhu.</t>
  </si>
  <si>
    <r>
      <t xml:space="preserve"> - </t>
    </r>
    <r>
      <rPr>
        <u/>
        <sz val="10"/>
        <color theme="1"/>
        <rFont val="Arial"/>
        <family val="2"/>
        <charset val="238"/>
      </rPr>
      <t xml:space="preserve">podpornú dokumentáciu k prieskumu trhu predkladá žiadateľ iba ako súčasť príloh v ITMS2014+ </t>
    </r>
    <r>
      <rPr>
        <sz val="10"/>
        <color theme="1"/>
        <rFont val="Arial"/>
        <family val="2"/>
        <charset val="238"/>
      </rPr>
      <t>(v papierovej forme ju nepredkladá). Žiadateľ je povinný uchovávať papierovú formu dokumentáciu k vykonanému prieskumu trhu u seba a v prípade požiadavky RO IROP je povinný kedykoľvek v priebehu konania o žiadosti, alebo finančnej kontroly predložiť kompletnú dokumentáciu k prieskumu trhu.Z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</r>
  </si>
  <si>
    <t>Typ žiadateľa:</t>
  </si>
  <si>
    <t>SO VUC/KM</t>
  </si>
  <si>
    <t>ústredný orgán štátnej správy</t>
  </si>
  <si>
    <t>UOSS (10 = 8)         VUC KM (10=8 X 0,95)</t>
  </si>
  <si>
    <r>
      <t>Vyhlasujem, že údaje uvedené v tomto Zázname z prieskumu trhu sú správne, pravdivé, úplné a matematicky presné a prieskum trhu bol vykonaný v súlade s Príručkou pre žiadateľa IROP.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V súvislosti s vyhodnotením zákazky spĺňam podmienku nezaujatosti 
vo vzťahu k potenciálnym dodávateľom. </t>
    </r>
  </si>
  <si>
    <r>
      <t xml:space="preserve"> - Žiadateľ vo vyhodnotení ponúk uvádza výšku výdavku, ktorá zodpovedá </t>
    </r>
    <r>
      <rPr>
        <u/>
        <sz val="10"/>
        <color theme="1"/>
        <rFont val="Arial"/>
        <family val="2"/>
        <charset val="238"/>
      </rPr>
      <t>priemeru cien</t>
    </r>
    <r>
      <rPr>
        <sz val="10"/>
        <color theme="1"/>
        <rFont val="Arial"/>
        <family val="2"/>
        <charset val="238"/>
      </rPr>
      <t xml:space="preserve"> stanoveného na základe predložených ponúk, pričom 
sa zohľadňuje oprávnenosť financovania výdavku predstavujúceho DPH v rámci projektu. Vzhľadom na typ žiadateľa, žiadateľ do vyhodnotenia ponúk uvádza výšku výdavku stanovenú na základe priemeru cien s DPH. </t>
    </r>
  </si>
  <si>
    <t xml:space="preserve"> - V prípade, ak žiadateľ vykonal viac prieskumov trhu (t.j. výšku viacerých výdavkov stanovil prieskumom trhu), vyplní a predloží záznam 
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</si>
  <si>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t>Všetky účinné zmluvy / objednávky, ktoré sú podkladom pre preukázanie stanovenia výšky výdavku, je žiadateľ povinný predložiť elektronicky prostredníctvom ITMS2014+ s oskenovanou stranou s podpismi zmluvných strán 
(v papierovej forme ich nepredkladá).</t>
    </r>
    <r>
      <rPr>
        <sz val="10"/>
        <color rgb="FFFF0000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</si>
</sst>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theme="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7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5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2" fillId="16" borderId="2" applyNumberFormat="0" applyAlignment="0" applyProtection="0"/>
    <xf numFmtId="0" fontId="7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11" fillId="0" borderId="3" applyNumberFormat="0" applyFill="0" applyAlignment="0" applyProtection="0"/>
    <xf numFmtId="0" fontId="8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0" borderId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Fill="1" applyBorder="1" applyAlignment="1" applyProtection="1">
      <protection hidden="1"/>
    </xf>
    <xf numFmtId="0" fontId="0" fillId="0" borderId="4" xfId="0" applyBorder="1"/>
    <xf numFmtId="0" fontId="4" fillId="0" borderId="0" xfId="0" applyFont="1" applyFill="1" applyBorder="1" applyAlignment="1">
      <alignment horizontal="left" vertical="top"/>
    </xf>
    <xf numFmtId="0" fontId="0" fillId="0" borderId="0" xfId="0" applyBorder="1"/>
    <xf numFmtId="0" fontId="4" fillId="0" borderId="0" xfId="0" applyFont="1" applyBorder="1" applyAlignment="1">
      <alignment horizontal="left" vertical="top"/>
    </xf>
    <xf numFmtId="0" fontId="19" fillId="0" borderId="0" xfId="0" applyFont="1"/>
    <xf numFmtId="0" fontId="18" fillId="0" borderId="0" xfId="0" applyFont="1"/>
    <xf numFmtId="0" fontId="3" fillId="23" borderId="4" xfId="0" applyFont="1" applyFill="1" applyBorder="1" applyAlignment="1">
      <alignment horizontal="center" vertical="center"/>
    </xf>
    <xf numFmtId="0" fontId="3" fillId="2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2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6" fillId="0" borderId="4" xfId="0" applyFont="1" applyBorder="1" applyAlignment="1">
      <alignment wrapText="1"/>
    </xf>
    <xf numFmtId="4" fontId="0" fillId="0" borderId="4" xfId="0" applyNumberFormat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vertical="top"/>
    </xf>
    <xf numFmtId="0" fontId="23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/>
    <xf numFmtId="0" fontId="25" fillId="23" borderId="4" xfId="0" applyFont="1" applyFill="1" applyBorder="1" applyAlignment="1" applyProtection="1">
      <alignment horizontal="left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left"/>
      <protection locked="0"/>
    </xf>
    <xf numFmtId="0" fontId="33" fillId="0" borderId="0" xfId="0" applyFont="1" applyProtection="1">
      <protection locked="0"/>
    </xf>
    <xf numFmtId="0" fontId="6" fillId="0" borderId="4" xfId="0" applyFont="1" applyBorder="1"/>
    <xf numFmtId="4" fontId="6" fillId="0" borderId="4" xfId="0" applyNumberFormat="1" applyFont="1" applyBorder="1" applyAlignment="1">
      <alignment wrapText="1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27" fillId="23" borderId="4" xfId="0" applyFont="1" applyFill="1" applyBorder="1" applyAlignment="1" applyProtection="1">
      <alignment horizontal="center" vertical="center"/>
      <protection locked="0"/>
    </xf>
    <xf numFmtId="0" fontId="36" fillId="23" borderId="4" xfId="0" applyFont="1" applyFill="1" applyBorder="1" applyAlignment="1" applyProtection="1">
      <alignment horizontal="center" vertical="center"/>
      <protection locked="0"/>
    </xf>
    <xf numFmtId="4" fontId="36" fillId="0" borderId="4" xfId="0" applyNumberFormat="1" applyFont="1" applyBorder="1" applyAlignment="1" applyProtection="1">
      <alignment wrapText="1"/>
      <protection locked="0"/>
    </xf>
    <xf numFmtId="0" fontId="36" fillId="0" borderId="4" xfId="0" applyFont="1" applyBorder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top"/>
      <protection locked="0"/>
    </xf>
    <xf numFmtId="0" fontId="36" fillId="0" borderId="0" xfId="0" applyFont="1" applyFill="1" applyBorder="1" applyAlignment="1" applyProtection="1">
      <alignment horizontal="center"/>
      <protection locked="0"/>
    </xf>
    <xf numFmtId="0" fontId="37" fillId="0" borderId="0" xfId="0" applyFont="1"/>
    <xf numFmtId="4" fontId="38" fillId="23" borderId="4" xfId="0" applyNumberFormat="1" applyFont="1" applyFill="1" applyBorder="1"/>
    <xf numFmtId="0" fontId="20" fillId="0" borderId="0" xfId="0" applyFont="1"/>
    <xf numFmtId="0" fontId="3" fillId="23" borderId="16" xfId="0" applyFont="1" applyFill="1" applyBorder="1" applyAlignment="1">
      <alignment horizontal="center" vertical="center" wrapText="1"/>
    </xf>
    <xf numFmtId="4" fontId="38" fillId="23" borderId="4" xfId="0" applyNumberFormat="1" applyFont="1" applyFill="1" applyBorder="1" applyAlignment="1">
      <alignment wrapText="1"/>
    </xf>
    <xf numFmtId="14" fontId="36" fillId="0" borderId="4" xfId="0" applyNumberFormat="1" applyFont="1" applyBorder="1" applyAlignment="1" applyProtection="1">
      <alignment wrapText="1"/>
      <protection locked="0"/>
    </xf>
    <xf numFmtId="4" fontId="41" fillId="23" borderId="4" xfId="0" applyNumberFormat="1" applyFont="1" applyFill="1" applyBorder="1"/>
    <xf numFmtId="4" fontId="41" fillId="23" borderId="18" xfId="0" applyNumberFormat="1" applyFont="1" applyFill="1" applyBorder="1"/>
    <xf numFmtId="0" fontId="38" fillId="0" borderId="0" xfId="0" applyFont="1"/>
    <xf numFmtId="0" fontId="27" fillId="0" borderId="0" xfId="0" applyFont="1"/>
    <xf numFmtId="0" fontId="27" fillId="0" borderId="0" xfId="0" applyFont="1" applyBorder="1" applyAlignment="1"/>
    <xf numFmtId="14" fontId="27" fillId="0" borderId="0" xfId="0" applyNumberFormat="1" applyFont="1"/>
    <xf numFmtId="0" fontId="38" fillId="23" borderId="4" xfId="0" applyFont="1" applyFill="1" applyBorder="1" applyAlignment="1">
      <alignment horizontal="center" vertical="center"/>
    </xf>
    <xf numFmtId="0" fontId="38" fillId="23" borderId="4" xfId="0" applyFont="1" applyFill="1" applyBorder="1" applyAlignment="1">
      <alignment horizontal="center" vertical="center" wrapText="1"/>
    </xf>
    <xf numFmtId="0" fontId="41" fillId="23" borderId="4" xfId="0" applyFont="1" applyFill="1" applyBorder="1" applyAlignment="1">
      <alignment horizontal="center" vertical="center" wrapText="1"/>
    </xf>
    <xf numFmtId="49" fontId="27" fillId="23" borderId="4" xfId="0" applyNumberFormat="1" applyFont="1" applyFill="1" applyBorder="1" applyAlignment="1">
      <alignment horizontal="center" vertical="center"/>
    </xf>
    <xf numFmtId="49" fontId="27" fillId="23" borderId="4" xfId="0" applyNumberFormat="1" applyFont="1" applyFill="1" applyBorder="1" applyAlignment="1">
      <alignment horizontal="center" vertical="center" wrapText="1"/>
    </xf>
    <xf numFmtId="49" fontId="42" fillId="23" borderId="4" xfId="0" applyNumberFormat="1" applyFont="1" applyFill="1" applyBorder="1" applyAlignment="1">
      <alignment horizontal="center" vertical="center" wrapText="1"/>
    </xf>
    <xf numFmtId="0" fontId="38" fillId="25" borderId="9" xfId="0" applyFont="1" applyFill="1" applyBorder="1" applyAlignment="1"/>
    <xf numFmtId="0" fontId="38" fillId="25" borderId="13" xfId="0" applyFont="1" applyFill="1" applyBorder="1" applyAlignment="1"/>
    <xf numFmtId="0" fontId="41" fillId="25" borderId="13" xfId="0" applyFont="1" applyFill="1" applyBorder="1" applyAlignment="1"/>
    <xf numFmtId="0" fontId="41" fillId="25" borderId="10" xfId="0" applyFont="1" applyFill="1" applyBorder="1" applyAlignment="1"/>
    <xf numFmtId="0" fontId="27" fillId="0" borderId="4" xfId="0" applyFont="1" applyBorder="1"/>
    <xf numFmtId="0" fontId="27" fillId="0" borderId="11" xfId="0" applyFont="1" applyBorder="1" applyAlignment="1">
      <alignment wrapText="1"/>
    </xf>
    <xf numFmtId="0" fontId="27" fillId="0" borderId="4" xfId="0" applyFont="1" applyBorder="1" applyAlignment="1">
      <alignment wrapText="1"/>
    </xf>
    <xf numFmtId="0" fontId="27" fillId="0" borderId="4" xfId="0" applyFont="1" applyBorder="1" applyAlignment="1">
      <alignment horizontal="center" vertical="center" wrapText="1"/>
    </xf>
    <xf numFmtId="4" fontId="27" fillId="0" borderId="4" xfId="0" applyNumberFormat="1" applyFont="1" applyBorder="1" applyAlignment="1">
      <alignment wrapText="1"/>
    </xf>
    <xf numFmtId="4" fontId="27" fillId="0" borderId="4" xfId="0" applyNumberFormat="1" applyFont="1" applyBorder="1"/>
    <xf numFmtId="4" fontId="38" fillId="26" borderId="4" xfId="0" applyNumberFormat="1" applyFont="1" applyFill="1" applyBorder="1"/>
    <xf numFmtId="4" fontId="42" fillId="0" borderId="4" xfId="0" applyNumberFormat="1" applyFont="1" applyFill="1" applyBorder="1"/>
    <xf numFmtId="4" fontId="42" fillId="0" borderId="4" xfId="0" applyNumberFormat="1" applyFont="1" applyBorder="1"/>
    <xf numFmtId="4" fontId="27" fillId="27" borderId="4" xfId="0" applyNumberFormat="1" applyFont="1" applyFill="1" applyBorder="1"/>
    <xf numFmtId="4" fontId="42" fillId="27" borderId="4" xfId="0" applyNumberFormat="1" applyFont="1" applyFill="1" applyBorder="1"/>
    <xf numFmtId="4" fontId="42" fillId="27" borderId="17" xfId="0" applyNumberFormat="1" applyFont="1" applyFill="1" applyBorder="1"/>
    <xf numFmtId="0" fontId="41" fillId="25" borderId="14" xfId="0" applyFont="1" applyFill="1" applyBorder="1" applyAlignment="1"/>
    <xf numFmtId="4" fontId="38" fillId="27" borderId="4" xfId="0" applyNumberFormat="1" applyFont="1" applyFill="1" applyBorder="1"/>
    <xf numFmtId="0" fontId="27" fillId="22" borderId="0" xfId="0" applyFont="1" applyFill="1" applyAlignment="1">
      <alignment wrapText="1"/>
    </xf>
    <xf numFmtId="0" fontId="27" fillId="22" borderId="0" xfId="0" applyFont="1" applyFill="1"/>
    <xf numFmtId="0" fontId="37" fillId="22" borderId="0" xfId="0" applyFont="1" applyFill="1"/>
    <xf numFmtId="0" fontId="6" fillId="22" borderId="0" xfId="0" applyFont="1" applyFill="1"/>
    <xf numFmtId="0" fontId="6" fillId="22" borderId="0" xfId="0" applyFont="1" applyFill="1" applyBorder="1" applyAlignment="1"/>
    <xf numFmtId="0" fontId="6" fillId="22" borderId="0" xfId="0" applyFont="1" applyFill="1" applyAlignment="1">
      <alignment wrapText="1"/>
    </xf>
    <xf numFmtId="0" fontId="6" fillId="22" borderId="0" xfId="0" applyFont="1" applyFill="1" applyAlignment="1" applyProtection="1">
      <alignment wrapText="1"/>
      <protection locked="0"/>
    </xf>
    <xf numFmtId="0" fontId="6" fillId="22" borderId="0" xfId="0" applyFont="1" applyFill="1" applyProtection="1">
      <protection locked="0"/>
    </xf>
    <xf numFmtId="0" fontId="6" fillId="22" borderId="0" xfId="0" applyFont="1" applyFill="1" applyBorder="1" applyAlignment="1" applyProtection="1">
      <protection locked="0"/>
    </xf>
    <xf numFmtId="0" fontId="25" fillId="22" borderId="0" xfId="0" applyFont="1" applyFill="1" applyAlignment="1" applyProtection="1">
      <protection locked="0"/>
    </xf>
    <xf numFmtId="0" fontId="25" fillId="22" borderId="0" xfId="0" applyFont="1" applyFill="1" applyBorder="1" applyAlignment="1" applyProtection="1">
      <protection locked="0"/>
    </xf>
    <xf numFmtId="0" fontId="35" fillId="22" borderId="0" xfId="0" applyFont="1" applyFill="1" applyAlignment="1" applyProtection="1">
      <alignment horizontal="right"/>
      <protection locked="0"/>
    </xf>
    <xf numFmtId="0" fontId="35" fillId="22" borderId="0" xfId="0" applyFont="1" applyFill="1" applyAlignment="1" applyProtection="1">
      <alignment horizontal="left"/>
      <protection locked="0"/>
    </xf>
    <xf numFmtId="0" fontId="24" fillId="22" borderId="0" xfId="0" applyFont="1" applyFill="1" applyBorder="1" applyAlignment="1" applyProtection="1">
      <alignment horizontal="justify" vertical="top" wrapText="1"/>
      <protection locked="0"/>
    </xf>
    <xf numFmtId="0" fontId="3" fillId="22" borderId="5" xfId="0" applyFont="1" applyFill="1" applyBorder="1" applyAlignment="1">
      <alignment horizontal="center"/>
    </xf>
    <xf numFmtId="0" fontId="4" fillId="22" borderId="8" xfId="0" applyFont="1" applyFill="1" applyBorder="1" applyAlignment="1">
      <alignment horizontal="left" vertical="top"/>
    </xf>
    <xf numFmtId="0" fontId="4" fillId="22" borderId="6" xfId="0" applyFont="1" applyFill="1" applyBorder="1" applyAlignment="1">
      <alignment horizontal="left" vertical="top"/>
    </xf>
    <xf numFmtId="0" fontId="0" fillId="22" borderId="0" xfId="0" applyFill="1"/>
    <xf numFmtId="0" fontId="4" fillId="22" borderId="7" xfId="0" applyFont="1" applyFill="1" applyBorder="1" applyAlignment="1">
      <alignment horizontal="left" vertical="top"/>
    </xf>
    <xf numFmtId="0" fontId="4" fillId="22" borderId="0" xfId="0" applyFont="1" applyFill="1" applyBorder="1" applyAlignment="1">
      <alignment horizontal="left" vertical="top"/>
    </xf>
    <xf numFmtId="0" fontId="3" fillId="22" borderId="5" xfId="0" applyFont="1" applyFill="1" applyBorder="1" applyAlignment="1">
      <alignment horizontal="center" vertical="top"/>
    </xf>
    <xf numFmtId="0" fontId="4" fillId="22" borderId="15" xfId="0" applyFont="1" applyFill="1" applyBorder="1" applyAlignment="1">
      <alignment horizontal="left" vertical="top"/>
    </xf>
    <xf numFmtId="0" fontId="39" fillId="22" borderId="7" xfId="0" applyFont="1" applyFill="1" applyBorder="1" applyAlignment="1" applyProtection="1">
      <alignment horizontal="left" vertical="center" wrapText="1"/>
    </xf>
    <xf numFmtId="0" fontId="39" fillId="22" borderId="6" xfId="0" applyFont="1" applyFill="1" applyBorder="1" applyAlignment="1">
      <alignment vertical="center" wrapText="1"/>
    </xf>
    <xf numFmtId="0" fontId="39" fillId="22" borderId="6" xfId="0" applyFont="1" applyFill="1" applyBorder="1" applyAlignment="1" applyProtection="1">
      <alignment wrapText="1"/>
    </xf>
    <xf numFmtId="0" fontId="39" fillId="22" borderId="8" xfId="0" applyFont="1" applyFill="1" applyBorder="1" applyAlignment="1" applyProtection="1">
      <alignment wrapText="1"/>
    </xf>
    <xf numFmtId="0" fontId="6" fillId="0" borderId="0" xfId="0" applyFont="1"/>
    <xf numFmtId="0" fontId="38" fillId="25" borderId="10" xfId="0" applyFont="1" applyFill="1" applyBorder="1" applyAlignment="1"/>
    <xf numFmtId="0" fontId="44" fillId="0" borderId="0" xfId="0" applyFont="1"/>
    <xf numFmtId="0" fontId="38" fillId="23" borderId="4" xfId="0" applyFont="1" applyFill="1" applyBorder="1" applyAlignment="1" applyProtection="1">
      <alignment horizontal="left"/>
      <protection locked="0"/>
    </xf>
    <xf numFmtId="0" fontId="27" fillId="0" borderId="9" xfId="0" applyFont="1" applyBorder="1" applyAlignment="1"/>
    <xf numFmtId="0" fontId="0" fillId="0" borderId="13" xfId="0" applyBorder="1" applyAlignment="1"/>
    <xf numFmtId="0" fontId="0" fillId="0" borderId="10" xfId="0" applyBorder="1" applyAlignment="1"/>
    <xf numFmtId="0" fontId="6" fillId="0" borderId="0" xfId="0" applyFont="1" applyAlignment="1">
      <alignment horizontal="left"/>
    </xf>
    <xf numFmtId="0" fontId="36" fillId="0" borderId="4" xfId="0" applyFont="1" applyBorder="1" applyAlignment="1" applyProtection="1">
      <alignment horizontal="left" vertical="center"/>
      <protection locked="0"/>
    </xf>
    <xf numFmtId="0" fontId="27" fillId="0" borderId="4" xfId="0" applyFont="1" applyBorder="1" applyAlignment="1"/>
    <xf numFmtId="0" fontId="38" fillId="25" borderId="9" xfId="0" applyFont="1" applyFill="1" applyBorder="1" applyAlignment="1">
      <alignment wrapText="1"/>
    </xf>
    <xf numFmtId="0" fontId="38" fillId="25" borderId="10" xfId="0" applyFont="1" applyFill="1" applyBorder="1" applyAlignment="1">
      <alignment wrapText="1"/>
    </xf>
    <xf numFmtId="0" fontId="27" fillId="27" borderId="9" xfId="0" applyFont="1" applyFill="1" applyBorder="1" applyAlignment="1">
      <alignment wrapText="1"/>
    </xf>
    <xf numFmtId="0" fontId="27" fillId="27" borderId="13" xfId="0" applyFont="1" applyFill="1" applyBorder="1" applyAlignment="1">
      <alignment wrapText="1"/>
    </xf>
    <xf numFmtId="0" fontId="27" fillId="0" borderId="13" xfId="0" applyFont="1" applyBorder="1" applyAlignment="1"/>
    <xf numFmtId="0" fontId="27" fillId="0" borderId="10" xfId="0" applyFont="1" applyBorder="1" applyAlignment="1"/>
    <xf numFmtId="0" fontId="38" fillId="25" borderId="10" xfId="0" applyFont="1" applyFill="1" applyBorder="1" applyAlignment="1"/>
    <xf numFmtId="0" fontId="27" fillId="22" borderId="0" xfId="0" applyFont="1" applyFill="1" applyAlignment="1">
      <alignment wrapText="1"/>
    </xf>
    <xf numFmtId="0" fontId="6" fillId="22" borderId="19" xfId="0" applyFont="1" applyFill="1" applyBorder="1" applyAlignment="1">
      <alignment wrapText="1"/>
    </xf>
    <xf numFmtId="0" fontId="6" fillId="22" borderId="0" xfId="0" applyFont="1" applyFill="1" applyAlignment="1">
      <alignment wrapText="1"/>
    </xf>
    <xf numFmtId="0" fontId="27" fillId="27" borderId="10" xfId="0" applyFont="1" applyFill="1" applyBorder="1" applyAlignment="1">
      <alignment wrapText="1"/>
    </xf>
    <xf numFmtId="0" fontId="38" fillId="23" borderId="9" xfId="0" applyFont="1" applyFill="1" applyBorder="1" applyAlignment="1">
      <alignment wrapText="1"/>
    </xf>
    <xf numFmtId="0" fontId="27" fillId="0" borderId="13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0" fontId="27" fillId="22" borderId="0" xfId="0" applyFont="1" applyFill="1" applyAlignment="1"/>
    <xf numFmtId="0" fontId="20" fillId="25" borderId="9" xfId="0" applyFont="1" applyFill="1" applyBorder="1" applyAlignment="1">
      <alignment wrapText="1"/>
    </xf>
    <xf numFmtId="0" fontId="20" fillId="25" borderId="13" xfId="0" applyFont="1" applyFill="1" applyBorder="1" applyAlignment="1">
      <alignment wrapText="1"/>
    </xf>
    <xf numFmtId="0" fontId="20" fillId="25" borderId="10" xfId="0" applyFont="1" applyFill="1" applyBorder="1" applyAlignment="1">
      <alignment wrapText="1"/>
    </xf>
    <xf numFmtId="0" fontId="20" fillId="23" borderId="4" xfId="0" applyFont="1" applyFill="1" applyBorder="1" applyAlignment="1" applyProtection="1">
      <alignment horizontal="left"/>
      <protection locked="0"/>
    </xf>
    <xf numFmtId="0" fontId="20" fillId="23" borderId="9" xfId="0" applyFont="1" applyFill="1" applyBorder="1" applyAlignment="1" applyProtection="1">
      <alignment horizontal="left"/>
      <protection locked="0"/>
    </xf>
    <xf numFmtId="0" fontId="25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38" fillId="23" borderId="9" xfId="0" applyFont="1" applyFill="1" applyBorder="1" applyAlignment="1">
      <alignment horizontal="left"/>
    </xf>
    <xf numFmtId="0" fontId="27" fillId="23" borderId="9" xfId="0" applyFont="1" applyFill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2" fillId="0" borderId="0" xfId="0" applyFont="1" applyAlignment="1" applyProtection="1">
      <alignment horizontal="right"/>
    </xf>
    <xf numFmtId="0" fontId="24" fillId="22" borderId="4" xfId="0" applyFont="1" applyFill="1" applyBorder="1" applyAlignment="1" applyProtection="1">
      <alignment horizontal="justify" vertical="top" wrapText="1"/>
      <protection locked="0"/>
    </xf>
    <xf numFmtId="0" fontId="18" fillId="22" borderId="0" xfId="0" applyFont="1" applyFill="1" applyAlignment="1" applyProtection="1">
      <alignment wrapText="1"/>
      <protection locked="0"/>
    </xf>
    <xf numFmtId="0" fontId="18" fillId="22" borderId="0" xfId="0" applyFont="1" applyFill="1" applyAlignment="1">
      <alignment wrapText="1"/>
    </xf>
    <xf numFmtId="0" fontId="25" fillId="22" borderId="14" xfId="0" applyFont="1" applyFill="1" applyBorder="1" applyAlignment="1" applyProtection="1">
      <alignment horizontal="center" wrapText="1"/>
      <protection locked="0"/>
    </xf>
    <xf numFmtId="0" fontId="6" fillId="22" borderId="0" xfId="0" applyFont="1" applyFill="1" applyAlignment="1">
      <alignment horizontal="center" wrapText="1"/>
    </xf>
    <xf numFmtId="0" fontId="28" fillId="0" borderId="0" xfId="0" applyFont="1" applyFill="1" applyAlignment="1" applyProtection="1">
      <alignment horizontal="left"/>
      <protection locked="0"/>
    </xf>
    <xf numFmtId="0" fontId="29" fillId="23" borderId="4" xfId="0" applyFont="1" applyFill="1" applyBorder="1" applyAlignment="1" applyProtection="1">
      <alignment horizontal="left"/>
      <protection locked="0"/>
    </xf>
    <xf numFmtId="0" fontId="24" fillId="0" borderId="4" xfId="0" applyFont="1" applyBorder="1" applyAlignment="1" applyProtection="1">
      <alignment horizontal="left" vertical="center"/>
      <protection locked="0"/>
    </xf>
    <xf numFmtId="0" fontId="36" fillId="0" borderId="4" xfId="0" applyFont="1" applyBorder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left"/>
      <protection locked="0"/>
    </xf>
    <xf numFmtId="0" fontId="18" fillId="23" borderId="4" xfId="0" applyFont="1" applyFill="1" applyBorder="1" applyAlignment="1" applyProtection="1">
      <alignment horizontal="left" vertical="center"/>
      <protection locked="0"/>
    </xf>
    <xf numFmtId="0" fontId="27" fillId="23" borderId="4" xfId="0" applyFont="1" applyFill="1" applyBorder="1" applyAlignment="1" applyProtection="1">
      <alignment horizontal="center" vertical="center" wrapText="1"/>
      <protection locked="0"/>
    </xf>
    <xf numFmtId="0" fontId="27" fillId="23" borderId="11" xfId="0" applyFont="1" applyFill="1" applyBorder="1" applyAlignment="1" applyProtection="1">
      <alignment horizontal="center" vertical="center" wrapText="1"/>
      <protection locked="0"/>
    </xf>
    <xf numFmtId="0" fontId="27" fillId="23" borderId="12" xfId="0" applyFont="1" applyFill="1" applyBorder="1" applyAlignment="1" applyProtection="1">
      <alignment horizontal="center" vertical="center" wrapText="1"/>
      <protection locked="0"/>
    </xf>
    <xf numFmtId="0" fontId="25" fillId="0" borderId="9" xfId="0" applyFont="1" applyFill="1" applyBorder="1" applyAlignment="1" applyProtection="1">
      <alignment horizontal="left"/>
      <protection locked="0"/>
    </xf>
    <xf numFmtId="0" fontId="6" fillId="0" borderId="13" xfId="0" applyFont="1" applyFill="1" applyBorder="1" applyAlignment="1"/>
    <xf numFmtId="0" fontId="6" fillId="0" borderId="10" xfId="0" applyFont="1" applyFill="1" applyBorder="1" applyAlignment="1"/>
    <xf numFmtId="0" fontId="6" fillId="22" borderId="0" xfId="0" applyFont="1" applyFill="1" applyBorder="1" applyAlignment="1" applyProtection="1">
      <alignment horizontal="center"/>
      <protection locked="0"/>
    </xf>
    <xf numFmtId="0" fontId="24" fillId="22" borderId="0" xfId="0" applyFont="1" applyFill="1" applyAlignment="1" applyProtection="1">
      <alignment horizontal="justify" vertical="top" wrapText="1"/>
      <protection locked="0"/>
    </xf>
    <xf numFmtId="0" fontId="27" fillId="22" borderId="4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36" fillId="24" borderId="4" xfId="0" applyFont="1" applyFill="1" applyBorder="1" applyAlignment="1" applyProtection="1">
      <alignment horizontal="center"/>
      <protection locked="0"/>
    </xf>
    <xf numFmtId="0" fontId="6" fillId="0" borderId="4" xfId="0" applyFont="1" applyBorder="1" applyAlignment="1">
      <alignment horizontal="center"/>
    </xf>
    <xf numFmtId="0" fontId="3" fillId="22" borderId="0" xfId="0" applyFont="1" applyFill="1" applyAlignment="1">
      <alignment horizontal="right"/>
    </xf>
    <xf numFmtId="0" fontId="3" fillId="22" borderId="0" xfId="0" applyFont="1" applyFill="1" applyAlignment="1"/>
    <xf numFmtId="0" fontId="3" fillId="22" borderId="0" xfId="0" applyFont="1" applyFill="1" applyBorder="1" applyAlignment="1" applyProtection="1">
      <alignment horizontal="right"/>
    </xf>
    <xf numFmtId="0" fontId="3" fillId="22" borderId="0" xfId="0" applyFont="1" applyFill="1" applyBorder="1" applyAlignment="1">
      <alignment horizontal="right"/>
    </xf>
  </cellXfs>
  <cellStyles count="37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" xfId="0" builtinId="0"/>
    <cellStyle name="Normálna 2" xfId="36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color rgb="FFFF000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20790.023665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20790.023665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20790.023665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57978</xdr:colOff>
      <xdr:row>1</xdr:row>
      <xdr:rowOff>148580</xdr:rowOff>
    </xdr:from>
    <xdr:to>
      <xdr:col>9</xdr:col>
      <xdr:colOff>787309</xdr:colOff>
      <xdr:row>5</xdr:row>
      <xdr:rowOff>24848</xdr:rowOff>
    </xdr:to>
    <xdr:pic>
      <xdr:nvPicPr>
        <xdr:cNvPr id="4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314232"/>
          <a:ext cx="729331" cy="5388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</xdr:colOff>
      <xdr:row>1</xdr:row>
      <xdr:rowOff>10583</xdr:rowOff>
    </xdr:from>
    <xdr:to>
      <xdr:col>1</xdr:col>
      <xdr:colOff>1492251</xdr:colOff>
      <xdr:row>4</xdr:row>
      <xdr:rowOff>116416</xdr:rowOff>
    </xdr:to>
    <xdr:pic>
      <xdr:nvPicPr>
        <xdr:cNvPr id="7" name="Obrázok 6" descr="Popis: Popis: cid:image002.jpg@01D1D771.6F74B1D0"/>
        <xdr:cNvPicPr/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418" y="169333"/>
          <a:ext cx="1492250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3695700</xdr:colOff>
      <xdr:row>1</xdr:row>
      <xdr:rowOff>76200</xdr:rowOff>
    </xdr:from>
    <xdr:to>
      <xdr:col>6</xdr:col>
      <xdr:colOff>742950</xdr:colOff>
      <xdr:row>5</xdr:row>
      <xdr:rowOff>95250</xdr:rowOff>
    </xdr:to>
    <xdr:pic>
      <xdr:nvPicPr>
        <xdr:cNvPr id="5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1775" y="238125"/>
          <a:ext cx="866775" cy="6667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142874</xdr:colOff>
      <xdr:row>0</xdr:row>
      <xdr:rowOff>133350</xdr:rowOff>
    </xdr:from>
    <xdr:to>
      <xdr:col>1</xdr:col>
      <xdr:colOff>1228724</xdr:colOff>
      <xdr:row>4</xdr:row>
      <xdr:rowOff>66675</xdr:rowOff>
    </xdr:to>
    <xdr:pic>
      <xdr:nvPicPr>
        <xdr:cNvPr id="7" name="Obrázok 6" descr="Popis: Popis: cid:image002.jpg@01D1D771.6F74B1D0"/>
        <xdr:cNvPicPr/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4" y="133350"/>
          <a:ext cx="1381125" cy="581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381000</xdr:colOff>
      <xdr:row>2</xdr:row>
      <xdr:rowOff>24633</xdr:rowOff>
    </xdr:from>
    <xdr:to>
      <xdr:col>8</xdr:col>
      <xdr:colOff>1243505</xdr:colOff>
      <xdr:row>6</xdr:row>
      <xdr:rowOff>32843</xdr:rowOff>
    </xdr:to>
    <xdr:pic>
      <xdr:nvPicPr>
        <xdr:cNvPr id="4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052" y="353081"/>
          <a:ext cx="862505" cy="66510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118239</xdr:colOff>
      <xdr:row>1</xdr:row>
      <xdr:rowOff>137948</xdr:rowOff>
    </xdr:from>
    <xdr:to>
      <xdr:col>2</xdr:col>
      <xdr:colOff>282465</xdr:colOff>
      <xdr:row>5</xdr:row>
      <xdr:rowOff>157655</xdr:rowOff>
    </xdr:to>
    <xdr:pic>
      <xdr:nvPicPr>
        <xdr:cNvPr id="6" name="Obrázok 5" descr="Popis: Popis: cid:image002.jpg@01D1D771.6F74B1D0"/>
        <xdr:cNvPicPr/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239" y="302172"/>
          <a:ext cx="1602829" cy="67660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5"/>
  <sheetViews>
    <sheetView tabSelected="1" zoomScale="70" zoomScaleNormal="70" workbookViewId="0">
      <selection activeCell="Q24" sqref="Q24"/>
    </sheetView>
  </sheetViews>
  <sheetFormatPr defaultColWidth="1" defaultRowHeight="12.75" x14ac:dyDescent="0.2"/>
  <cols>
    <col min="1" max="1" width="3.7109375" customWidth="1"/>
    <col min="2" max="2" width="31.5703125" customWidth="1"/>
    <col min="3" max="3" width="21.140625" customWidth="1"/>
    <col min="4" max="5" width="12.140625" customWidth="1"/>
    <col min="6" max="6" width="11.7109375" customWidth="1"/>
    <col min="7" max="9" width="16.5703125" customWidth="1"/>
    <col min="10" max="10" width="24.42578125" customWidth="1"/>
    <col min="11" max="13" width="16.5703125" hidden="1" customWidth="1"/>
    <col min="14" max="14" width="16.5703125" customWidth="1"/>
    <col min="15" max="15" width="26.140625" customWidth="1"/>
    <col min="16" max="74" width="16.5703125" customWidth="1"/>
  </cols>
  <sheetData>
    <row r="1" spans="1:15" x14ac:dyDescent="0.2">
      <c r="A1" s="161" t="s">
        <v>98</v>
      </c>
      <c r="B1" s="161"/>
      <c r="C1" s="161"/>
      <c r="D1" s="161"/>
      <c r="E1" s="161"/>
      <c r="F1" s="161"/>
      <c r="G1" s="161"/>
      <c r="H1" s="161"/>
      <c r="I1" s="161"/>
      <c r="J1" s="161"/>
      <c r="K1" s="11"/>
    </row>
    <row r="2" spans="1:15" x14ac:dyDescent="0.2">
      <c r="I2" s="106"/>
      <c r="J2" s="106"/>
      <c r="K2" s="106"/>
      <c r="O2" s="99"/>
    </row>
    <row r="3" spans="1:15" x14ac:dyDescent="0.2">
      <c r="O3" s="99"/>
    </row>
    <row r="4" spans="1:15" x14ac:dyDescent="0.2">
      <c r="O4" s="101" t="s">
        <v>105</v>
      </c>
    </row>
    <row r="5" spans="1:15" x14ac:dyDescent="0.2">
      <c r="O5" s="101" t="s">
        <v>104</v>
      </c>
    </row>
    <row r="7" spans="1:15" ht="15.75" x14ac:dyDescent="0.25">
      <c r="A7" s="45" t="s">
        <v>19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5" ht="15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5" ht="15.75" x14ac:dyDescent="0.25">
      <c r="A9" s="102" t="s">
        <v>32</v>
      </c>
      <c r="B9" s="102"/>
      <c r="C9" s="107"/>
      <c r="D9" s="108"/>
      <c r="E9" s="108"/>
      <c r="F9" s="108"/>
      <c r="G9" s="108"/>
      <c r="H9" s="108"/>
      <c r="I9" s="108"/>
      <c r="J9" s="108"/>
      <c r="K9" s="47"/>
      <c r="L9" s="46"/>
      <c r="M9" s="46"/>
    </row>
    <row r="10" spans="1:15" ht="15.75" x14ac:dyDescent="0.25">
      <c r="A10" s="102" t="s">
        <v>33</v>
      </c>
      <c r="B10" s="102"/>
      <c r="C10" s="107"/>
      <c r="D10" s="108"/>
      <c r="E10" s="108"/>
      <c r="F10" s="108"/>
      <c r="G10" s="108"/>
      <c r="H10" s="108"/>
      <c r="I10" s="108"/>
      <c r="J10" s="108"/>
      <c r="K10" s="47"/>
      <c r="L10" s="46"/>
      <c r="M10" s="46"/>
    </row>
    <row r="11" spans="1:15" ht="15.75" x14ac:dyDescent="0.25">
      <c r="A11" s="102" t="s">
        <v>103</v>
      </c>
      <c r="B11" s="102"/>
      <c r="C11" s="103"/>
      <c r="D11" s="104"/>
      <c r="E11" s="104"/>
      <c r="F11" s="104"/>
      <c r="G11" s="104"/>
      <c r="H11" s="104"/>
      <c r="I11" s="104"/>
      <c r="J11" s="105"/>
      <c r="K11" s="46"/>
      <c r="L11" s="46"/>
      <c r="M11" s="46"/>
    </row>
    <row r="12" spans="1:15" ht="15" x14ac:dyDescent="0.2">
      <c r="A12" s="46"/>
      <c r="B12" s="46"/>
      <c r="C12" s="48"/>
      <c r="D12" s="48"/>
      <c r="E12" s="48"/>
      <c r="F12" s="46"/>
      <c r="G12" s="46"/>
      <c r="H12" s="46"/>
      <c r="I12" s="46"/>
      <c r="J12" s="46"/>
      <c r="K12" s="46"/>
      <c r="L12" s="46"/>
      <c r="M12" s="46"/>
    </row>
    <row r="13" spans="1:15" s="1" customFormat="1" ht="47.25" x14ac:dyDescent="0.2">
      <c r="A13" s="49" t="s">
        <v>3</v>
      </c>
      <c r="B13" s="49" t="s">
        <v>4</v>
      </c>
      <c r="C13" s="50" t="s">
        <v>27</v>
      </c>
      <c r="D13" s="50" t="s">
        <v>0</v>
      </c>
      <c r="E13" s="50" t="s">
        <v>1</v>
      </c>
      <c r="F13" s="50" t="s">
        <v>87</v>
      </c>
      <c r="G13" s="50" t="s">
        <v>88</v>
      </c>
      <c r="H13" s="50" t="s">
        <v>89</v>
      </c>
      <c r="I13" s="50" t="s">
        <v>90</v>
      </c>
      <c r="J13" s="50" t="s">
        <v>91</v>
      </c>
      <c r="K13" s="51" t="s">
        <v>92</v>
      </c>
      <c r="L13" s="51" t="s">
        <v>93</v>
      </c>
      <c r="M13" s="51" t="s">
        <v>86</v>
      </c>
    </row>
    <row r="14" spans="1:15" s="1" customFormat="1" ht="32.25" customHeight="1" x14ac:dyDescent="0.2">
      <c r="A14" s="52" t="s">
        <v>66</v>
      </c>
      <c r="B14" s="52" t="s">
        <v>67</v>
      </c>
      <c r="C14" s="53" t="s">
        <v>68</v>
      </c>
      <c r="D14" s="53" t="s">
        <v>69</v>
      </c>
      <c r="E14" s="53" t="s">
        <v>70</v>
      </c>
      <c r="F14" s="53" t="s">
        <v>71</v>
      </c>
      <c r="G14" s="53" t="s">
        <v>72</v>
      </c>
      <c r="H14" s="53" t="s">
        <v>73</v>
      </c>
      <c r="I14" s="53" t="s">
        <v>74</v>
      </c>
      <c r="J14" s="53" t="s">
        <v>106</v>
      </c>
      <c r="K14" s="54" t="s">
        <v>94</v>
      </c>
      <c r="L14" s="54" t="s">
        <v>95</v>
      </c>
      <c r="M14" s="54" t="s">
        <v>96</v>
      </c>
    </row>
    <row r="15" spans="1:15" s="8" customFormat="1" ht="12.75" customHeight="1" x14ac:dyDescent="0.25">
      <c r="A15" s="109" t="s">
        <v>62</v>
      </c>
      <c r="B15" s="115"/>
      <c r="C15" s="55" t="s">
        <v>63</v>
      </c>
      <c r="D15" s="56"/>
      <c r="E15" s="56"/>
      <c r="F15" s="56"/>
      <c r="G15" s="56"/>
      <c r="H15" s="56"/>
      <c r="I15" s="56"/>
      <c r="J15" s="56"/>
      <c r="K15" s="57"/>
      <c r="L15" s="57"/>
      <c r="M15" s="58"/>
    </row>
    <row r="16" spans="1:15" ht="15.75" x14ac:dyDescent="0.25">
      <c r="A16" s="59"/>
      <c r="B16" s="60"/>
      <c r="C16" s="61"/>
      <c r="D16" s="62"/>
      <c r="E16" s="63">
        <v>0</v>
      </c>
      <c r="F16" s="64">
        <v>0</v>
      </c>
      <c r="G16" s="64">
        <f t="shared" ref="G16:G33" si="0">E16*F16</f>
        <v>0</v>
      </c>
      <c r="H16" s="64">
        <v>0</v>
      </c>
      <c r="I16" s="64">
        <f t="shared" ref="I16:I33" si="1">G16-H16</f>
        <v>0</v>
      </c>
      <c r="J16" s="65">
        <f>IF($C$11="SO VUC/KM",H16*0.95)+IF($C$11="ústredný orgán štátnej správy",H16)</f>
        <v>0</v>
      </c>
      <c r="K16" s="66">
        <f>ROUND(J16*82.06%,2)</f>
        <v>0</v>
      </c>
      <c r="L16" s="67">
        <f>ROUND(J16*14.49%,2)</f>
        <v>0</v>
      </c>
      <c r="M16" s="67">
        <f>ROUND(J16*3.45%,2)</f>
        <v>0</v>
      </c>
    </row>
    <row r="17" spans="1:13" ht="15.75" x14ac:dyDescent="0.25">
      <c r="A17" s="59"/>
      <c r="B17" s="61"/>
      <c r="C17" s="61"/>
      <c r="D17" s="62"/>
      <c r="E17" s="63">
        <v>0</v>
      </c>
      <c r="F17" s="64">
        <v>0</v>
      </c>
      <c r="G17" s="64">
        <f t="shared" si="0"/>
        <v>0</v>
      </c>
      <c r="H17" s="64">
        <v>0</v>
      </c>
      <c r="I17" s="64">
        <f t="shared" si="1"/>
        <v>0</v>
      </c>
      <c r="J17" s="65">
        <f t="shared" ref="J17:J23" si="2">IF($C$11="SO VUC/KM",H17*0.95)+IF($C$11="ústredný orgán štátnej správy",H17)</f>
        <v>0</v>
      </c>
      <c r="K17" s="66">
        <f t="shared" ref="K17:K20" si="3">ROUND(J17*82.06%,2)</f>
        <v>0</v>
      </c>
      <c r="L17" s="67">
        <f t="shared" ref="L17:L23" si="4">ROUND(J17*14.49%,2)</f>
        <v>0</v>
      </c>
      <c r="M17" s="67">
        <f t="shared" ref="M17:M20" si="5">ROUND(J17*3.45%,2)</f>
        <v>0</v>
      </c>
    </row>
    <row r="18" spans="1:13" ht="15.75" x14ac:dyDescent="0.25">
      <c r="A18" s="59"/>
      <c r="B18" s="61"/>
      <c r="C18" s="61"/>
      <c r="D18" s="62"/>
      <c r="E18" s="63">
        <v>0</v>
      </c>
      <c r="F18" s="64">
        <v>0</v>
      </c>
      <c r="G18" s="64">
        <f t="shared" si="0"/>
        <v>0</v>
      </c>
      <c r="H18" s="64">
        <v>0</v>
      </c>
      <c r="I18" s="64">
        <f t="shared" si="1"/>
        <v>0</v>
      </c>
      <c r="J18" s="65">
        <f>IF($C$11="SO VUC/KM",H18*0.95)+IF($C$11="ústredný orgán štátnej správy",H18)</f>
        <v>0</v>
      </c>
      <c r="K18" s="66">
        <f t="shared" si="3"/>
        <v>0</v>
      </c>
      <c r="L18" s="67">
        <f t="shared" si="4"/>
        <v>0</v>
      </c>
      <c r="M18" s="67">
        <f t="shared" si="5"/>
        <v>0</v>
      </c>
    </row>
    <row r="19" spans="1:13" ht="15.75" x14ac:dyDescent="0.25">
      <c r="A19" s="59"/>
      <c r="B19" s="61"/>
      <c r="C19" s="61"/>
      <c r="D19" s="62"/>
      <c r="E19" s="63">
        <v>0</v>
      </c>
      <c r="F19" s="64">
        <v>0</v>
      </c>
      <c r="G19" s="64">
        <f t="shared" si="0"/>
        <v>0</v>
      </c>
      <c r="H19" s="64">
        <v>0</v>
      </c>
      <c r="I19" s="64">
        <f t="shared" si="1"/>
        <v>0</v>
      </c>
      <c r="J19" s="65">
        <f t="shared" si="2"/>
        <v>0</v>
      </c>
      <c r="K19" s="66">
        <f t="shared" si="3"/>
        <v>0</v>
      </c>
      <c r="L19" s="67">
        <f t="shared" si="4"/>
        <v>0</v>
      </c>
      <c r="M19" s="67">
        <f t="shared" si="5"/>
        <v>0</v>
      </c>
    </row>
    <row r="20" spans="1:13" ht="15.75" x14ac:dyDescent="0.25">
      <c r="A20" s="59"/>
      <c r="B20" s="61"/>
      <c r="C20" s="61"/>
      <c r="D20" s="62"/>
      <c r="E20" s="63">
        <v>0</v>
      </c>
      <c r="F20" s="64">
        <v>0</v>
      </c>
      <c r="G20" s="64">
        <f t="shared" si="0"/>
        <v>0</v>
      </c>
      <c r="H20" s="64">
        <v>0</v>
      </c>
      <c r="I20" s="64">
        <f t="shared" si="1"/>
        <v>0</v>
      </c>
      <c r="J20" s="65">
        <f t="shared" si="2"/>
        <v>0</v>
      </c>
      <c r="K20" s="66">
        <f t="shared" si="3"/>
        <v>0</v>
      </c>
      <c r="L20" s="67">
        <f t="shared" si="4"/>
        <v>0</v>
      </c>
      <c r="M20" s="67">
        <f t="shared" si="5"/>
        <v>0</v>
      </c>
    </row>
    <row r="21" spans="1:13" ht="15.75" x14ac:dyDescent="0.25">
      <c r="A21" s="59"/>
      <c r="B21" s="61"/>
      <c r="C21" s="61"/>
      <c r="D21" s="62"/>
      <c r="E21" s="63">
        <v>0</v>
      </c>
      <c r="F21" s="64">
        <v>0</v>
      </c>
      <c r="G21" s="64">
        <v>0</v>
      </c>
      <c r="H21" s="64">
        <v>0</v>
      </c>
      <c r="I21" s="64">
        <f t="shared" si="1"/>
        <v>0</v>
      </c>
      <c r="J21" s="65">
        <f t="shared" si="2"/>
        <v>0</v>
      </c>
      <c r="K21" s="66">
        <f>ROUND(J21*82.06%,2)</f>
        <v>0</v>
      </c>
      <c r="L21" s="67">
        <f t="shared" si="4"/>
        <v>0</v>
      </c>
      <c r="M21" s="67">
        <f t="shared" ref="M21:M23" si="6">ROUND(J21*3.45%,2)</f>
        <v>0</v>
      </c>
    </row>
    <row r="22" spans="1:13" ht="15.75" x14ac:dyDescent="0.25">
      <c r="A22" s="59"/>
      <c r="B22" s="61"/>
      <c r="C22" s="61"/>
      <c r="D22" s="62"/>
      <c r="E22" s="63">
        <v>0</v>
      </c>
      <c r="F22" s="64">
        <v>0</v>
      </c>
      <c r="G22" s="64">
        <f t="shared" si="0"/>
        <v>0</v>
      </c>
      <c r="H22" s="64">
        <v>0</v>
      </c>
      <c r="I22" s="64">
        <f t="shared" si="1"/>
        <v>0</v>
      </c>
      <c r="J22" s="65">
        <f t="shared" si="2"/>
        <v>0</v>
      </c>
      <c r="K22" s="66">
        <f t="shared" ref="K22:K23" si="7">ROUND(J22*82.06%,2)</f>
        <v>0</v>
      </c>
      <c r="L22" s="67">
        <f t="shared" si="4"/>
        <v>0</v>
      </c>
      <c r="M22" s="67">
        <f t="shared" si="6"/>
        <v>0</v>
      </c>
    </row>
    <row r="23" spans="1:13" ht="15.75" x14ac:dyDescent="0.25">
      <c r="A23" s="59"/>
      <c r="B23" s="61"/>
      <c r="C23" s="61"/>
      <c r="D23" s="62"/>
      <c r="E23" s="63">
        <v>0</v>
      </c>
      <c r="F23" s="64">
        <v>0</v>
      </c>
      <c r="G23" s="64">
        <f t="shared" si="0"/>
        <v>0</v>
      </c>
      <c r="H23" s="64">
        <v>0</v>
      </c>
      <c r="I23" s="64">
        <f t="shared" si="1"/>
        <v>0</v>
      </c>
      <c r="J23" s="65">
        <f t="shared" si="2"/>
        <v>0</v>
      </c>
      <c r="K23" s="66">
        <f t="shared" si="7"/>
        <v>0</v>
      </c>
      <c r="L23" s="67">
        <f t="shared" si="4"/>
        <v>0</v>
      </c>
      <c r="M23" s="67">
        <f t="shared" si="6"/>
        <v>0</v>
      </c>
    </row>
    <row r="24" spans="1:13" ht="15.75" x14ac:dyDescent="0.25">
      <c r="A24" s="111" t="s">
        <v>64</v>
      </c>
      <c r="B24" s="112"/>
      <c r="C24" s="113"/>
      <c r="D24" s="113"/>
      <c r="E24" s="113"/>
      <c r="F24" s="114"/>
      <c r="G24" s="68">
        <f>SUM(G16:G23)</f>
        <v>0</v>
      </c>
      <c r="H24" s="68">
        <f>SUM(H16:H23)</f>
        <v>0</v>
      </c>
      <c r="I24" s="68">
        <f>SUM(I16:I23)</f>
        <v>0</v>
      </c>
      <c r="J24" s="72">
        <f>SUM(J16:J23)</f>
        <v>0</v>
      </c>
      <c r="K24" s="69">
        <f>ROUND(H24*82.06%,2)</f>
        <v>0</v>
      </c>
      <c r="L24" s="69">
        <f>ROUND(H24*14.49%,2)</f>
        <v>0</v>
      </c>
      <c r="M24" s="70">
        <f>ROUND(H24*3.45%,2)</f>
        <v>0</v>
      </c>
    </row>
    <row r="25" spans="1:13" s="39" customFormat="1" ht="15" customHeight="1" x14ac:dyDescent="0.25">
      <c r="A25" s="109" t="s">
        <v>75</v>
      </c>
      <c r="B25" s="110"/>
      <c r="C25" s="55" t="s">
        <v>77</v>
      </c>
      <c r="D25" s="56"/>
      <c r="E25" s="56"/>
      <c r="F25" s="56"/>
      <c r="G25" s="56"/>
      <c r="H25" s="56"/>
      <c r="I25" s="56"/>
      <c r="J25" s="100"/>
      <c r="K25" s="71"/>
      <c r="L25" s="57"/>
      <c r="M25" s="58"/>
    </row>
    <row r="26" spans="1:13" ht="15.75" x14ac:dyDescent="0.25">
      <c r="A26" s="59"/>
      <c r="B26" s="61"/>
      <c r="C26" s="61"/>
      <c r="D26" s="62"/>
      <c r="E26" s="63">
        <v>0</v>
      </c>
      <c r="F26" s="64">
        <v>0</v>
      </c>
      <c r="G26" s="64">
        <f t="shared" si="0"/>
        <v>0</v>
      </c>
      <c r="H26" s="64">
        <v>0</v>
      </c>
      <c r="I26" s="64">
        <f t="shared" si="1"/>
        <v>0</v>
      </c>
      <c r="J26" s="65">
        <f>IF($C$11="SO VUC/KM",H26*0.95)+IF($C$11="ústredný orgán štátnej správy",H26)</f>
        <v>0</v>
      </c>
      <c r="K26" s="66">
        <f t="shared" ref="K26:K33" si="8">ROUND(J26*82.06%,2)</f>
        <v>0</v>
      </c>
      <c r="L26" s="67">
        <f t="shared" ref="L26:L29" si="9">ROUND(J26*14.49%,2)</f>
        <v>0</v>
      </c>
      <c r="M26" s="67">
        <f t="shared" ref="M26:M29" si="10">ROUND(J26*3.45%,2)</f>
        <v>0</v>
      </c>
    </row>
    <row r="27" spans="1:13" ht="15.75" x14ac:dyDescent="0.25">
      <c r="A27" s="59"/>
      <c r="B27" s="61"/>
      <c r="C27" s="61"/>
      <c r="D27" s="62"/>
      <c r="E27" s="63">
        <v>0</v>
      </c>
      <c r="F27" s="64">
        <v>0</v>
      </c>
      <c r="G27" s="64">
        <f t="shared" si="0"/>
        <v>0</v>
      </c>
      <c r="H27" s="64">
        <v>0</v>
      </c>
      <c r="I27" s="64">
        <f t="shared" si="1"/>
        <v>0</v>
      </c>
      <c r="J27" s="65">
        <f t="shared" ref="J27:J33" si="11">IF($C$11="SO VUC/KM",H27*0.95)+IF($C$11="ústredný orgán štátnej správy",H27)</f>
        <v>0</v>
      </c>
      <c r="K27" s="66">
        <f t="shared" si="8"/>
        <v>0</v>
      </c>
      <c r="L27" s="67">
        <f t="shared" si="9"/>
        <v>0</v>
      </c>
      <c r="M27" s="67">
        <f t="shared" si="10"/>
        <v>0</v>
      </c>
    </row>
    <row r="28" spans="1:13" ht="15.75" x14ac:dyDescent="0.25">
      <c r="A28" s="59"/>
      <c r="B28" s="61"/>
      <c r="C28" s="61"/>
      <c r="D28" s="62"/>
      <c r="E28" s="63">
        <v>0</v>
      </c>
      <c r="F28" s="64">
        <v>0</v>
      </c>
      <c r="G28" s="64">
        <f t="shared" si="0"/>
        <v>0</v>
      </c>
      <c r="H28" s="64">
        <v>0</v>
      </c>
      <c r="I28" s="64">
        <f t="shared" si="1"/>
        <v>0</v>
      </c>
      <c r="J28" s="65">
        <f t="shared" si="11"/>
        <v>0</v>
      </c>
      <c r="K28" s="66">
        <f t="shared" si="8"/>
        <v>0</v>
      </c>
      <c r="L28" s="67">
        <f t="shared" si="9"/>
        <v>0</v>
      </c>
      <c r="M28" s="67">
        <f t="shared" si="10"/>
        <v>0</v>
      </c>
    </row>
    <row r="29" spans="1:13" ht="15.75" x14ac:dyDescent="0.25">
      <c r="A29" s="59"/>
      <c r="B29" s="61"/>
      <c r="C29" s="61"/>
      <c r="D29" s="62"/>
      <c r="E29" s="63">
        <v>0</v>
      </c>
      <c r="F29" s="64">
        <v>0</v>
      </c>
      <c r="G29" s="64">
        <f t="shared" si="0"/>
        <v>0</v>
      </c>
      <c r="H29" s="64">
        <v>0</v>
      </c>
      <c r="I29" s="64">
        <f t="shared" si="1"/>
        <v>0</v>
      </c>
      <c r="J29" s="65">
        <f t="shared" si="11"/>
        <v>0</v>
      </c>
      <c r="K29" s="66">
        <f t="shared" si="8"/>
        <v>0</v>
      </c>
      <c r="L29" s="67">
        <f t="shared" si="9"/>
        <v>0</v>
      </c>
      <c r="M29" s="67">
        <f t="shared" si="10"/>
        <v>0</v>
      </c>
    </row>
    <row r="30" spans="1:13" ht="15.75" x14ac:dyDescent="0.25">
      <c r="A30" s="59"/>
      <c r="B30" s="61"/>
      <c r="C30" s="61"/>
      <c r="D30" s="62"/>
      <c r="E30" s="63">
        <v>0</v>
      </c>
      <c r="F30" s="64">
        <v>0</v>
      </c>
      <c r="G30" s="64">
        <f t="shared" si="0"/>
        <v>0</v>
      </c>
      <c r="H30" s="64">
        <v>0</v>
      </c>
      <c r="I30" s="64">
        <f t="shared" si="1"/>
        <v>0</v>
      </c>
      <c r="J30" s="65">
        <f t="shared" si="11"/>
        <v>0</v>
      </c>
      <c r="K30" s="66">
        <f t="shared" si="8"/>
        <v>0</v>
      </c>
      <c r="L30" s="67">
        <f t="shared" ref="L30:L33" si="12">ROUND(J30*14.49%,2)</f>
        <v>0</v>
      </c>
      <c r="M30" s="67">
        <f t="shared" ref="M30:M33" si="13">ROUND(J30*3.45%,2)</f>
        <v>0</v>
      </c>
    </row>
    <row r="31" spans="1:13" ht="15.75" x14ac:dyDescent="0.25">
      <c r="A31" s="59"/>
      <c r="B31" s="61"/>
      <c r="C31" s="61"/>
      <c r="D31" s="62"/>
      <c r="E31" s="63">
        <v>0</v>
      </c>
      <c r="F31" s="64">
        <v>0</v>
      </c>
      <c r="G31" s="64">
        <f t="shared" si="0"/>
        <v>0</v>
      </c>
      <c r="H31" s="64">
        <v>0</v>
      </c>
      <c r="I31" s="64">
        <f t="shared" si="1"/>
        <v>0</v>
      </c>
      <c r="J31" s="65">
        <f t="shared" si="11"/>
        <v>0</v>
      </c>
      <c r="K31" s="66">
        <f t="shared" si="8"/>
        <v>0</v>
      </c>
      <c r="L31" s="67">
        <f t="shared" si="12"/>
        <v>0</v>
      </c>
      <c r="M31" s="67">
        <f t="shared" si="13"/>
        <v>0</v>
      </c>
    </row>
    <row r="32" spans="1:13" ht="15.75" x14ac:dyDescent="0.25">
      <c r="A32" s="59"/>
      <c r="B32" s="61"/>
      <c r="C32" s="61"/>
      <c r="D32" s="62"/>
      <c r="E32" s="63">
        <v>0</v>
      </c>
      <c r="F32" s="64">
        <v>0</v>
      </c>
      <c r="G32" s="64">
        <f t="shared" si="0"/>
        <v>0</v>
      </c>
      <c r="H32" s="64">
        <v>0</v>
      </c>
      <c r="I32" s="64">
        <f t="shared" si="1"/>
        <v>0</v>
      </c>
      <c r="J32" s="65">
        <f t="shared" si="11"/>
        <v>0</v>
      </c>
      <c r="K32" s="66">
        <f t="shared" si="8"/>
        <v>0</v>
      </c>
      <c r="L32" s="67">
        <f t="shared" si="12"/>
        <v>0</v>
      </c>
      <c r="M32" s="67">
        <f t="shared" si="13"/>
        <v>0</v>
      </c>
    </row>
    <row r="33" spans="1:13" ht="15.75" x14ac:dyDescent="0.25">
      <c r="A33" s="59"/>
      <c r="B33" s="61"/>
      <c r="C33" s="61"/>
      <c r="D33" s="62"/>
      <c r="E33" s="63">
        <v>0</v>
      </c>
      <c r="F33" s="64">
        <v>0</v>
      </c>
      <c r="G33" s="64">
        <f t="shared" si="0"/>
        <v>0</v>
      </c>
      <c r="H33" s="64">
        <v>0</v>
      </c>
      <c r="I33" s="64">
        <f t="shared" si="1"/>
        <v>0</v>
      </c>
      <c r="J33" s="65">
        <f t="shared" si="11"/>
        <v>0</v>
      </c>
      <c r="K33" s="66">
        <f t="shared" si="8"/>
        <v>0</v>
      </c>
      <c r="L33" s="67">
        <f t="shared" si="12"/>
        <v>0</v>
      </c>
      <c r="M33" s="67">
        <f t="shared" si="13"/>
        <v>0</v>
      </c>
    </row>
    <row r="34" spans="1:13" ht="17.25" customHeight="1" x14ac:dyDescent="0.25">
      <c r="A34" s="111" t="s">
        <v>65</v>
      </c>
      <c r="B34" s="112"/>
      <c r="C34" s="112"/>
      <c r="D34" s="112"/>
      <c r="E34" s="112"/>
      <c r="F34" s="119"/>
      <c r="G34" s="68">
        <f>SUM(G26:G33)</f>
        <v>0</v>
      </c>
      <c r="H34" s="68">
        <f t="shared" ref="H34:I34" si="14">SUM(H26:H33)</f>
        <v>0</v>
      </c>
      <c r="I34" s="68">
        <f t="shared" si="14"/>
        <v>0</v>
      </c>
      <c r="J34" s="72">
        <f>SUM(J26:J33)</f>
        <v>0</v>
      </c>
      <c r="K34" s="69">
        <f>ROUND(H34*82.06%,2)</f>
        <v>0</v>
      </c>
      <c r="L34" s="69">
        <f>ROUND(H34*14.49%,2)</f>
        <v>0</v>
      </c>
      <c r="M34" s="69">
        <f>ROUND(H34*3.45%,2)</f>
        <v>0</v>
      </c>
    </row>
    <row r="35" spans="1:13" ht="15.75" x14ac:dyDescent="0.25">
      <c r="A35" s="120" t="s">
        <v>76</v>
      </c>
      <c r="B35" s="121"/>
      <c r="C35" s="121"/>
      <c r="D35" s="121"/>
      <c r="E35" s="121"/>
      <c r="F35" s="122"/>
      <c r="G35" s="38">
        <f>G24+G34</f>
        <v>0</v>
      </c>
      <c r="H35" s="38">
        <f>H24+H34</f>
        <v>0</v>
      </c>
      <c r="I35" s="38">
        <f>I24+I34</f>
        <v>0</v>
      </c>
      <c r="J35" s="38">
        <f>J24+J34</f>
        <v>0</v>
      </c>
      <c r="K35" s="43">
        <f>ROUND(H35*82.06%,2)</f>
        <v>0</v>
      </c>
      <c r="L35" s="43">
        <f>ROUND(H35*14.49%,2)</f>
        <v>0</v>
      </c>
      <c r="M35" s="44">
        <f>ROUND(H35*3.45%,2)</f>
        <v>0</v>
      </c>
    </row>
    <row r="36" spans="1:13" ht="8.25" customHeight="1" x14ac:dyDescent="0.2"/>
    <row r="37" spans="1:13" ht="20.25" customHeight="1" x14ac:dyDescent="0.2">
      <c r="A37" s="116" t="s">
        <v>99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</row>
    <row r="38" spans="1:13" ht="15" x14ac:dyDescent="0.2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4"/>
      <c r="M38" s="74"/>
    </row>
    <row r="39" spans="1:13" ht="12.75" customHeight="1" x14ac:dyDescent="0.2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</row>
    <row r="40" spans="1:13" ht="15" x14ac:dyDescent="0.2">
      <c r="A40" s="74" t="s">
        <v>20</v>
      </c>
      <c r="B40" s="74"/>
      <c r="C40" s="74"/>
      <c r="D40" s="74"/>
      <c r="E40" s="74"/>
      <c r="F40" s="74"/>
      <c r="G40" s="74" t="s">
        <v>58</v>
      </c>
      <c r="H40" s="74"/>
      <c r="I40" s="74"/>
      <c r="J40" s="74"/>
      <c r="K40" s="74"/>
      <c r="L40" s="74"/>
      <c r="M40" s="74"/>
    </row>
    <row r="41" spans="1:13" ht="30.75" customHeight="1" x14ac:dyDescent="0.2">
      <c r="A41" s="74" t="s">
        <v>21</v>
      </c>
      <c r="B41" s="74"/>
      <c r="C41" s="74"/>
      <c r="D41" s="74"/>
      <c r="E41" s="74"/>
      <c r="F41" s="74"/>
      <c r="G41" s="116" t="s">
        <v>30</v>
      </c>
      <c r="H41" s="123"/>
      <c r="I41" s="123"/>
      <c r="J41" s="123"/>
      <c r="K41" s="73"/>
      <c r="L41" s="74"/>
      <c r="M41" s="74"/>
    </row>
    <row r="42" spans="1:13" ht="8.2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</row>
    <row r="43" spans="1:13" x14ac:dyDescent="0.2">
      <c r="A43" s="75" t="s">
        <v>24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</row>
    <row r="44" spans="1:13" ht="18" customHeight="1" x14ac:dyDescent="0.2">
      <c r="A44" s="77" t="s">
        <v>85</v>
      </c>
      <c r="B44" s="77"/>
      <c r="C44" s="77"/>
      <c r="D44" s="77"/>
      <c r="E44" s="77"/>
      <c r="F44" s="77"/>
      <c r="G44" s="77"/>
      <c r="H44" s="77"/>
      <c r="I44" s="77"/>
      <c r="J44" s="77"/>
      <c r="K44" s="76"/>
      <c r="L44" s="76"/>
      <c r="M44" s="76"/>
    </row>
    <row r="45" spans="1:13" ht="25.5" customHeight="1" x14ac:dyDescent="0.2">
      <c r="A45" s="117" t="s">
        <v>97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</row>
  </sheetData>
  <mergeCells count="16">
    <mergeCell ref="A25:B25"/>
    <mergeCell ref="A24:F24"/>
    <mergeCell ref="A15:B15"/>
    <mergeCell ref="A37:M37"/>
    <mergeCell ref="A45:M45"/>
    <mergeCell ref="A34:F34"/>
    <mergeCell ref="A35:F35"/>
    <mergeCell ref="G41:J41"/>
    <mergeCell ref="A11:B11"/>
    <mergeCell ref="C11:J11"/>
    <mergeCell ref="I2:K2"/>
    <mergeCell ref="A1:J1"/>
    <mergeCell ref="A9:B9"/>
    <mergeCell ref="A10:B10"/>
    <mergeCell ref="C9:J9"/>
    <mergeCell ref="C10:J10"/>
  </mergeCells>
  <phoneticPr fontId="2" type="noConversion"/>
  <conditionalFormatting sqref="H26:H33 H19:H23">
    <cfRule type="cellIs" dxfId="1" priority="2" stopIfTrue="1" operator="greaterThan">
      <formula>$G19</formula>
    </cfRule>
  </conditionalFormatting>
  <conditionalFormatting sqref="H26:H33 H16:H23">
    <cfRule type="cellIs" dxfId="0" priority="1" stopIfTrue="1" operator="greaterThan">
      <formula>$G16</formula>
    </cfRule>
  </conditionalFormatting>
  <dataValidations count="1">
    <dataValidation type="list" allowBlank="1" showInputMessage="1" showErrorMessage="1" prompt="Vyberte typ žiadateľa z preddefinovaného zoznamu ." sqref="C11:J11">
      <formula1>$O$4:$O$5</formula1>
    </dataValidation>
  </dataValidations>
  <printOptions horizontalCentered="1"/>
  <pageMargins left="0.19685039370078741" right="0.19685039370078741" top="0.63" bottom="0.27" header="0.51181102362204722" footer="0.17"/>
  <pageSetup scale="75" firstPageNumber="397" fitToWidth="0" fitToHeight="0" orientation="landscape" useFirstPageNumber="1" r:id="rId1"/>
  <headerFooter alignWithMargins="0">
    <oddHeader xml:space="preserve">&amp;C                       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údajov'!$A$3:$A$16</xm:f>
          </x14:formula1>
          <xm:sqref>C16:C23 C26:C33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zoomScale="70" zoomScaleNormal="70" workbookViewId="0">
      <selection activeCell="E33" sqref="E33:G33"/>
    </sheetView>
  </sheetViews>
  <sheetFormatPr defaultRowHeight="12.75" x14ac:dyDescent="0.2"/>
  <cols>
    <col min="1" max="1" width="4.42578125" customWidth="1"/>
    <col min="2" max="2" width="21.7109375" customWidth="1"/>
    <col min="3" max="3" width="13.140625" customWidth="1"/>
    <col min="4" max="4" width="14.85546875" customWidth="1"/>
    <col min="5" max="5" width="46.28515625" customWidth="1"/>
    <col min="6" max="6" width="57.28515625" customWidth="1"/>
    <col min="7" max="7" width="28.42578125" customWidth="1"/>
  </cols>
  <sheetData>
    <row r="1" spans="1:12" x14ac:dyDescent="0.2">
      <c r="A1" s="161" t="s">
        <v>100</v>
      </c>
      <c r="B1" s="161"/>
      <c r="C1" s="161"/>
      <c r="D1" s="161"/>
      <c r="E1" s="161"/>
      <c r="F1" s="161"/>
      <c r="G1" s="162"/>
    </row>
    <row r="8" spans="1:12" ht="18" x14ac:dyDescent="0.25">
      <c r="A8" s="7" t="s">
        <v>57</v>
      </c>
    </row>
    <row r="10" spans="1:12" ht="15" x14ac:dyDescent="0.25">
      <c r="A10" s="127" t="s">
        <v>32</v>
      </c>
      <c r="B10" s="128"/>
      <c r="C10" s="129"/>
      <c r="D10" s="130"/>
      <c r="E10" s="130"/>
      <c r="F10" s="130"/>
      <c r="G10" s="130"/>
      <c r="H10" s="19"/>
      <c r="I10" s="20"/>
      <c r="J10" s="20"/>
      <c r="K10" s="20"/>
      <c r="L10" s="20"/>
    </row>
    <row r="11" spans="1:12" ht="15" x14ac:dyDescent="0.25">
      <c r="A11" s="127" t="s">
        <v>33</v>
      </c>
      <c r="B11" s="128"/>
      <c r="C11" s="129"/>
      <c r="D11" s="130"/>
      <c r="E11" s="130"/>
      <c r="F11" s="130"/>
      <c r="G11" s="130"/>
      <c r="H11" s="19"/>
      <c r="I11" s="20"/>
      <c r="J11" s="20"/>
      <c r="K11" s="20"/>
      <c r="L11" s="20"/>
    </row>
    <row r="14" spans="1:12" ht="38.25" customHeight="1" x14ac:dyDescent="0.2">
      <c r="A14" s="9" t="s">
        <v>3</v>
      </c>
      <c r="B14" s="9" t="s">
        <v>4</v>
      </c>
      <c r="C14" s="10" t="s">
        <v>27</v>
      </c>
      <c r="D14" s="10" t="s">
        <v>2</v>
      </c>
      <c r="E14" s="10" t="s">
        <v>23</v>
      </c>
      <c r="F14" s="40" t="s">
        <v>79</v>
      </c>
      <c r="G14" s="12" t="s">
        <v>61</v>
      </c>
    </row>
    <row r="15" spans="1:12" ht="15" x14ac:dyDescent="0.25">
      <c r="A15" s="124" t="str">
        <f>'Podrobný rozpočet'!A15:B15</f>
        <v>Hlavná aktivita č. 1</v>
      </c>
      <c r="B15" s="126"/>
      <c r="C15" s="124" t="str">
        <f>'Podrobný rozpočet'!C15</f>
        <v>Vložte názov hlavnej aktivity č. 1</v>
      </c>
      <c r="D15" s="125"/>
      <c r="E15" s="125"/>
      <c r="F15" s="125"/>
      <c r="G15" s="125"/>
    </row>
    <row r="16" spans="1:12" ht="51" x14ac:dyDescent="0.2">
      <c r="A16" s="25">
        <f>'Podrobný rozpočet'!A16</f>
        <v>0</v>
      </c>
      <c r="B16" s="14">
        <f>'Podrobný rozpočet'!B16</f>
        <v>0</v>
      </c>
      <c r="C16" s="14">
        <f>'Podrobný rozpočet'!C16</f>
        <v>0</v>
      </c>
      <c r="D16" s="26">
        <f>'Podrobný rozpočet'!J16</f>
        <v>0</v>
      </c>
      <c r="E16" s="13"/>
      <c r="F16" s="16" t="s">
        <v>29</v>
      </c>
      <c r="G16" s="17"/>
    </row>
    <row r="17" spans="1:7" x14ac:dyDescent="0.2">
      <c r="A17" s="25">
        <f>'Podrobný rozpočet'!A17</f>
        <v>0</v>
      </c>
      <c r="B17" s="14">
        <f>'Podrobný rozpočet'!B17</f>
        <v>0</v>
      </c>
      <c r="C17" s="14">
        <f>'Podrobný rozpočet'!C17</f>
        <v>0</v>
      </c>
      <c r="D17" s="26">
        <f>'Podrobný rozpočet'!H17</f>
        <v>0</v>
      </c>
      <c r="E17" s="13"/>
      <c r="F17" s="14"/>
      <c r="G17" s="3"/>
    </row>
    <row r="18" spans="1:7" x14ac:dyDescent="0.2">
      <c r="A18" s="25">
        <f>'Podrobný rozpočet'!A18</f>
        <v>0</v>
      </c>
      <c r="B18" s="14">
        <f>'Podrobný rozpočet'!B18</f>
        <v>0</v>
      </c>
      <c r="C18" s="14">
        <f>'Podrobný rozpočet'!C18</f>
        <v>0</v>
      </c>
      <c r="D18" s="26">
        <f>'Podrobný rozpočet'!H18</f>
        <v>0</v>
      </c>
      <c r="E18" s="13"/>
      <c r="F18" s="14"/>
      <c r="G18" s="3"/>
    </row>
    <row r="19" spans="1:7" x14ac:dyDescent="0.2">
      <c r="A19" s="25">
        <f>'Podrobný rozpočet'!A18</f>
        <v>0</v>
      </c>
      <c r="B19" s="14">
        <f>'Podrobný rozpočet'!B18</f>
        <v>0</v>
      </c>
      <c r="C19" s="14">
        <f>'Podrobný rozpočet'!C18</f>
        <v>0</v>
      </c>
      <c r="D19" s="15">
        <f>'Podrobný rozpočet'!H18</f>
        <v>0</v>
      </c>
      <c r="E19" s="13"/>
      <c r="F19" s="13"/>
      <c r="G19" s="3"/>
    </row>
    <row r="20" spans="1:7" x14ac:dyDescent="0.2">
      <c r="A20" s="25">
        <f>'Podrobný rozpočet'!A20</f>
        <v>0</v>
      </c>
      <c r="B20" s="14">
        <f>'Podrobný rozpočet'!B20</f>
        <v>0</v>
      </c>
      <c r="C20" s="14">
        <f>'Podrobný rozpočet'!C20</f>
        <v>0</v>
      </c>
      <c r="D20" s="15">
        <f>'Podrobný rozpočet'!H20</f>
        <v>0</v>
      </c>
      <c r="E20" s="13"/>
      <c r="F20" s="13"/>
      <c r="G20" s="3"/>
    </row>
    <row r="21" spans="1:7" x14ac:dyDescent="0.2">
      <c r="A21" s="25">
        <f>'Podrobný rozpočet'!A21</f>
        <v>0</v>
      </c>
      <c r="B21" s="13">
        <f>'Podrobný rozpočet'!B21</f>
        <v>0</v>
      </c>
      <c r="C21" s="13">
        <f>'Podrobný rozpočet'!C21</f>
        <v>0</v>
      </c>
      <c r="D21" s="15">
        <f>'Podrobný rozpočet'!H21</f>
        <v>0</v>
      </c>
      <c r="E21" s="13"/>
      <c r="F21" s="13"/>
      <c r="G21" s="3"/>
    </row>
    <row r="22" spans="1:7" x14ac:dyDescent="0.2">
      <c r="A22" s="25">
        <f>'Podrobný rozpočet'!A23</f>
        <v>0</v>
      </c>
      <c r="B22" s="13">
        <f>'Podrobný rozpočet'!B23</f>
        <v>0</v>
      </c>
      <c r="C22" s="13">
        <f>'Podrobný rozpočet'!C23</f>
        <v>0</v>
      </c>
      <c r="D22" s="15">
        <f>'Podrobný rozpočet'!H23</f>
        <v>0</v>
      </c>
      <c r="E22" s="13"/>
      <c r="F22" s="13"/>
      <c r="G22" s="3"/>
    </row>
    <row r="23" spans="1:7" x14ac:dyDescent="0.2">
      <c r="A23" s="25">
        <f>'Podrobný rozpočet'!A23</f>
        <v>0</v>
      </c>
      <c r="B23" s="13">
        <f>'Podrobný rozpočet'!B23</f>
        <v>0</v>
      </c>
      <c r="C23" s="13">
        <f>'Podrobný rozpočet'!C23</f>
        <v>0</v>
      </c>
      <c r="D23" s="15">
        <f>'Podrobný rozpočet'!H23</f>
        <v>0</v>
      </c>
      <c r="E23" s="13"/>
      <c r="F23" s="13"/>
      <c r="G23" s="3"/>
    </row>
    <row r="24" spans="1:7" ht="15" x14ac:dyDescent="0.25">
      <c r="A24" s="124" t="str">
        <f>'Podrobný rozpočet'!A25</f>
        <v>Hlavná aktivita č. 2</v>
      </c>
      <c r="B24" s="126"/>
      <c r="C24" s="124" t="str">
        <f>'Podrobný rozpočet'!C25:J25</f>
        <v>Vložte názov hlavnej aktivity č. 2</v>
      </c>
      <c r="D24" s="125"/>
      <c r="E24" s="125"/>
      <c r="F24" s="125"/>
      <c r="G24" s="126"/>
    </row>
    <row r="25" spans="1:7" x14ac:dyDescent="0.2">
      <c r="A25" s="25">
        <f>'Podrobný rozpočet'!A26</f>
        <v>0</v>
      </c>
      <c r="B25" s="13">
        <f>'Podrobný rozpočet'!B26</f>
        <v>0</v>
      </c>
      <c r="C25" s="13">
        <f>'Podrobný rozpočet'!C26</f>
        <v>0</v>
      </c>
      <c r="D25" s="15">
        <f>'Podrobný rozpočet'!H26</f>
        <v>0</v>
      </c>
      <c r="E25" s="13"/>
      <c r="F25" s="13"/>
      <c r="G25" s="3"/>
    </row>
    <row r="26" spans="1:7" x14ac:dyDescent="0.2">
      <c r="A26" s="25">
        <f>'Podrobný rozpočet'!A27</f>
        <v>0</v>
      </c>
      <c r="B26" s="13">
        <f>'Podrobný rozpočet'!B27</f>
        <v>0</v>
      </c>
      <c r="C26" s="13">
        <f>'Podrobný rozpočet'!C27</f>
        <v>0</v>
      </c>
      <c r="D26" s="15">
        <f>'Podrobný rozpočet'!H27</f>
        <v>0</v>
      </c>
      <c r="E26" s="13"/>
      <c r="F26" s="13"/>
      <c r="G26" s="3"/>
    </row>
    <row r="27" spans="1:7" x14ac:dyDescent="0.2">
      <c r="A27" s="25">
        <f>'Podrobný rozpočet'!A28</f>
        <v>0</v>
      </c>
      <c r="B27" s="13">
        <f>'Podrobný rozpočet'!B28</f>
        <v>0</v>
      </c>
      <c r="C27" s="13">
        <f>'Podrobný rozpočet'!C28</f>
        <v>0</v>
      </c>
      <c r="D27" s="15">
        <f>'Podrobný rozpočet'!H28</f>
        <v>0</v>
      </c>
      <c r="E27" s="13"/>
      <c r="F27" s="13"/>
      <c r="G27" s="3"/>
    </row>
    <row r="28" spans="1:7" x14ac:dyDescent="0.2">
      <c r="A28" s="25">
        <f>'Podrobný rozpočet'!A29</f>
        <v>0</v>
      </c>
      <c r="B28" s="13">
        <f>'Podrobný rozpočet'!B29</f>
        <v>0</v>
      </c>
      <c r="C28" s="13">
        <f>'Podrobný rozpočet'!C29</f>
        <v>0</v>
      </c>
      <c r="D28" s="15">
        <f>'Podrobný rozpočet'!H29</f>
        <v>0</v>
      </c>
      <c r="E28" s="13"/>
      <c r="F28" s="13"/>
      <c r="G28" s="3"/>
    </row>
    <row r="29" spans="1:7" x14ac:dyDescent="0.2">
      <c r="A29" s="3">
        <f>'Podrobný rozpočet'!A30</f>
        <v>0</v>
      </c>
      <c r="B29" s="13">
        <f>'Podrobný rozpočet'!B30</f>
        <v>0</v>
      </c>
      <c r="C29" s="13">
        <f>'Podrobný rozpočet'!C30</f>
        <v>0</v>
      </c>
      <c r="D29" s="15">
        <f>'Podrobný rozpočet'!H30</f>
        <v>0</v>
      </c>
      <c r="E29" s="13"/>
      <c r="F29" s="13"/>
      <c r="G29" s="3"/>
    </row>
    <row r="30" spans="1:7" x14ac:dyDescent="0.2">
      <c r="A30" s="3">
        <f>'Podrobný rozpočet'!A31</f>
        <v>0</v>
      </c>
      <c r="B30" s="13">
        <f>'Podrobný rozpočet'!B31</f>
        <v>0</v>
      </c>
      <c r="C30" s="13">
        <f>'Podrobný rozpočet'!C31</f>
        <v>0</v>
      </c>
      <c r="D30" s="15">
        <f>'Podrobný rozpočet'!H31</f>
        <v>0</v>
      </c>
      <c r="E30" s="13"/>
      <c r="F30" s="13"/>
      <c r="G30" s="3"/>
    </row>
    <row r="31" spans="1:7" x14ac:dyDescent="0.2">
      <c r="A31" s="3">
        <f>'Podrobný rozpočet'!A32</f>
        <v>0</v>
      </c>
      <c r="B31" s="13">
        <f>'Podrobný rozpočet'!B32</f>
        <v>0</v>
      </c>
      <c r="C31" s="13">
        <f>'Podrobný rozpočet'!C32</f>
        <v>0</v>
      </c>
      <c r="D31" s="15">
        <f>'Podrobný rozpočet'!H32</f>
        <v>0</v>
      </c>
      <c r="E31" s="13"/>
      <c r="F31" s="13"/>
      <c r="G31" s="3"/>
    </row>
    <row r="32" spans="1:7" x14ac:dyDescent="0.2">
      <c r="A32" s="3">
        <f>'Podrobný rozpočet'!A33</f>
        <v>0</v>
      </c>
      <c r="B32" s="13">
        <f>'Podrobný rozpočet'!B33</f>
        <v>0</v>
      </c>
      <c r="C32" s="13">
        <f>'Podrobný rozpočet'!C33</f>
        <v>0</v>
      </c>
      <c r="D32" s="15">
        <f>'Podrobný rozpočet'!H33</f>
        <v>0</v>
      </c>
      <c r="E32" s="13"/>
      <c r="F32" s="13"/>
      <c r="G32" s="3"/>
    </row>
    <row r="33" spans="1:7" ht="15.75" x14ac:dyDescent="0.25">
      <c r="A33" s="133" t="s">
        <v>78</v>
      </c>
      <c r="B33" s="113"/>
      <c r="C33" s="114"/>
      <c r="D33" s="41">
        <f>SUM(D15:D32)</f>
        <v>0</v>
      </c>
      <c r="E33" s="134" t="s">
        <v>22</v>
      </c>
      <c r="F33" s="135"/>
      <c r="G33" s="136"/>
    </row>
    <row r="36" spans="1:7" ht="14.25" x14ac:dyDescent="0.2">
      <c r="A36" s="8" t="s">
        <v>20</v>
      </c>
      <c r="D36" t="s">
        <v>25</v>
      </c>
      <c r="E36" t="s">
        <v>26</v>
      </c>
    </row>
    <row r="37" spans="1:7" ht="14.25" x14ac:dyDescent="0.2">
      <c r="A37" s="8" t="s">
        <v>21</v>
      </c>
    </row>
    <row r="38" spans="1:7" ht="14.25" x14ac:dyDescent="0.2">
      <c r="A38" s="8"/>
    </row>
    <row r="39" spans="1:7" x14ac:dyDescent="0.2">
      <c r="A39" s="37" t="s">
        <v>24</v>
      </c>
    </row>
    <row r="40" spans="1:7" ht="25.5" customHeight="1" x14ac:dyDescent="0.2">
      <c r="A40" s="131" t="s">
        <v>110</v>
      </c>
      <c r="B40" s="132"/>
      <c r="C40" s="132"/>
      <c r="D40" s="132"/>
      <c r="E40" s="132"/>
      <c r="F40" s="132"/>
      <c r="G40" s="132"/>
    </row>
  </sheetData>
  <mergeCells count="12">
    <mergeCell ref="A24:B24"/>
    <mergeCell ref="C24:G24"/>
    <mergeCell ref="A40:G40"/>
    <mergeCell ref="A33:C33"/>
    <mergeCell ref="E33:G33"/>
    <mergeCell ref="C15:G15"/>
    <mergeCell ref="A15:B15"/>
    <mergeCell ref="A1:G1"/>
    <mergeCell ref="A10:B10"/>
    <mergeCell ref="A11:B11"/>
    <mergeCell ref="C10:G10"/>
    <mergeCell ref="C11:G11"/>
  </mergeCells>
  <pageMargins left="0.17" right="0.17" top="0.75" bottom="0.35" header="0.3" footer="0.17"/>
  <pageSetup paperSize="9" scale="7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'Číselnik údajov'!$A$28:$A$32</xm:f>
          </x14:formula1>
          <xm:sqref>E16:E20 E21:E23 E25:E28 E29:E32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="70" zoomScaleNormal="70" workbookViewId="0">
      <selection activeCell="A45" sqref="A45:I45"/>
    </sheetView>
  </sheetViews>
  <sheetFormatPr defaultRowHeight="12.75" x14ac:dyDescent="0.2"/>
  <cols>
    <col min="1" max="1" width="4.140625" style="27" customWidth="1"/>
    <col min="2" max="2" width="17.42578125" style="27" customWidth="1"/>
    <col min="3" max="3" width="6.42578125" style="27" customWidth="1"/>
    <col min="4" max="4" width="4.7109375" style="27" customWidth="1"/>
    <col min="5" max="5" width="11.42578125" style="27" customWidth="1"/>
    <col min="6" max="6" width="10.7109375" style="27" customWidth="1"/>
    <col min="7" max="7" width="11.28515625" style="27" customWidth="1"/>
    <col min="8" max="8" width="23.140625" style="27" customWidth="1"/>
    <col min="9" max="9" width="28.42578125" style="27" customWidth="1"/>
    <col min="10" max="14" width="9.140625" style="27" customWidth="1"/>
    <col min="15" max="16384" width="9.140625" style="27"/>
  </cols>
  <sheetData>
    <row r="1" spans="1:9" x14ac:dyDescent="0.2">
      <c r="A1" s="163" t="s">
        <v>100</v>
      </c>
      <c r="B1" s="164"/>
      <c r="C1" s="164"/>
      <c r="D1" s="164"/>
      <c r="E1" s="164"/>
      <c r="F1" s="164"/>
      <c r="G1" s="164"/>
      <c r="H1" s="164"/>
      <c r="I1" s="164"/>
    </row>
    <row r="2" spans="1:9" x14ac:dyDescent="0.2">
      <c r="A2" s="28"/>
      <c r="B2" s="28"/>
      <c r="C2" s="28"/>
      <c r="D2" s="28"/>
      <c r="E2" s="137"/>
      <c r="F2" s="137"/>
      <c r="G2" s="137"/>
      <c r="H2" s="137"/>
      <c r="I2" s="137"/>
    </row>
    <row r="3" spans="1:9" x14ac:dyDescent="0.2">
      <c r="A3" s="28"/>
      <c r="B3" s="28"/>
      <c r="C3" s="28"/>
      <c r="D3" s="28"/>
      <c r="E3" s="28"/>
      <c r="F3" s="28"/>
      <c r="G3" s="28"/>
      <c r="H3" s="28"/>
      <c r="I3" s="28"/>
    </row>
    <row r="7" spans="1:9" ht="15" x14ac:dyDescent="0.25">
      <c r="A7" s="18"/>
      <c r="B7" s="18"/>
      <c r="C7" s="29"/>
      <c r="D7" s="29"/>
      <c r="E7" s="29"/>
      <c r="F7" s="29"/>
      <c r="G7" s="29"/>
      <c r="H7" s="29"/>
      <c r="I7" s="29"/>
    </row>
    <row r="8" spans="1:9" ht="20.25" x14ac:dyDescent="0.3">
      <c r="A8" s="143" t="s">
        <v>31</v>
      </c>
      <c r="B8" s="143"/>
      <c r="C8" s="143"/>
      <c r="D8" s="143"/>
      <c r="E8" s="143"/>
      <c r="F8" s="143"/>
      <c r="G8" s="143"/>
      <c r="H8" s="143"/>
      <c r="I8" s="143"/>
    </row>
    <row r="9" spans="1:9" ht="15" x14ac:dyDescent="0.25">
      <c r="A9" s="18"/>
      <c r="B9" s="18"/>
      <c r="C9" s="29"/>
      <c r="D9" s="29"/>
      <c r="E9" s="29"/>
      <c r="F9" s="29"/>
      <c r="G9" s="29"/>
      <c r="H9" s="29"/>
      <c r="I9" s="29"/>
    </row>
    <row r="10" spans="1:9" ht="15" x14ac:dyDescent="0.25">
      <c r="A10" s="18"/>
      <c r="B10" s="18"/>
      <c r="C10" s="29"/>
      <c r="D10" s="29"/>
      <c r="E10" s="29"/>
      <c r="F10" s="29"/>
      <c r="G10" s="29"/>
      <c r="H10" s="29"/>
      <c r="I10" s="29"/>
    </row>
    <row r="11" spans="1:9" ht="14.25" x14ac:dyDescent="0.2">
      <c r="A11" s="144" t="s">
        <v>32</v>
      </c>
      <c r="B11" s="144"/>
      <c r="C11" s="145"/>
      <c r="D11" s="145"/>
      <c r="E11" s="145"/>
      <c r="F11" s="145"/>
      <c r="G11" s="145"/>
      <c r="H11" s="145"/>
      <c r="I11" s="145"/>
    </row>
    <row r="12" spans="1:9" ht="14.25" x14ac:dyDescent="0.2">
      <c r="A12" s="144" t="s">
        <v>33</v>
      </c>
      <c r="B12" s="144"/>
      <c r="C12" s="145"/>
      <c r="D12" s="145"/>
      <c r="E12" s="145"/>
      <c r="F12" s="145"/>
      <c r="G12" s="145"/>
      <c r="H12" s="145"/>
      <c r="I12" s="145"/>
    </row>
    <row r="14" spans="1:9" ht="14.25" x14ac:dyDescent="0.2">
      <c r="A14" s="21" t="s">
        <v>4</v>
      </c>
      <c r="B14" s="21"/>
      <c r="C14" s="152"/>
      <c r="D14" s="153"/>
      <c r="E14" s="153"/>
      <c r="F14" s="153"/>
      <c r="G14" s="153"/>
      <c r="H14" s="153"/>
      <c r="I14" s="154"/>
    </row>
    <row r="15" spans="1:9" ht="14.25" x14ac:dyDescent="0.2">
      <c r="A15" s="21" t="s">
        <v>34</v>
      </c>
      <c r="B15" s="21"/>
      <c r="C15" s="152"/>
      <c r="D15" s="153"/>
      <c r="E15" s="153"/>
      <c r="F15" s="153"/>
      <c r="G15" s="153"/>
      <c r="H15" s="153"/>
      <c r="I15" s="154"/>
    </row>
    <row r="19" spans="1:12" ht="15.75" x14ac:dyDescent="0.25">
      <c r="A19" s="147" t="s">
        <v>35</v>
      </c>
      <c r="B19" s="147"/>
      <c r="C19" s="147"/>
      <c r="D19" s="147"/>
      <c r="E19" s="147"/>
      <c r="F19" s="147"/>
      <c r="G19" s="147"/>
      <c r="H19" s="147"/>
      <c r="I19" s="147"/>
    </row>
    <row r="21" spans="1:12" ht="15" x14ac:dyDescent="0.2">
      <c r="A21" s="149" t="s">
        <v>37</v>
      </c>
      <c r="B21" s="149" t="s">
        <v>38</v>
      </c>
      <c r="C21" s="149"/>
      <c r="D21" s="149"/>
      <c r="E21" s="149" t="s">
        <v>39</v>
      </c>
      <c r="F21" s="149"/>
      <c r="G21" s="150" t="s">
        <v>40</v>
      </c>
      <c r="H21" s="149" t="s">
        <v>41</v>
      </c>
      <c r="I21" s="149" t="s">
        <v>42</v>
      </c>
    </row>
    <row r="22" spans="1:12" ht="15" x14ac:dyDescent="0.2">
      <c r="A22" s="149"/>
      <c r="B22" s="149"/>
      <c r="C22" s="149"/>
      <c r="D22" s="149"/>
      <c r="E22" s="30" t="s">
        <v>43</v>
      </c>
      <c r="F22" s="30" t="s">
        <v>44</v>
      </c>
      <c r="G22" s="151"/>
      <c r="H22" s="149"/>
      <c r="I22" s="149"/>
    </row>
    <row r="23" spans="1:12" ht="15" x14ac:dyDescent="0.2">
      <c r="A23" s="31" t="s">
        <v>46</v>
      </c>
      <c r="B23" s="146"/>
      <c r="C23" s="146"/>
      <c r="D23" s="146"/>
      <c r="E23" s="32"/>
      <c r="F23" s="32"/>
      <c r="G23" s="42"/>
      <c r="H23" s="33"/>
      <c r="I23" s="33"/>
    </row>
    <row r="24" spans="1:12" ht="15" x14ac:dyDescent="0.2">
      <c r="A24" s="31" t="s">
        <v>47</v>
      </c>
      <c r="B24" s="146"/>
      <c r="C24" s="146"/>
      <c r="D24" s="146"/>
      <c r="E24" s="32"/>
      <c r="F24" s="32"/>
      <c r="G24" s="42"/>
      <c r="H24" s="33"/>
      <c r="I24" s="33"/>
    </row>
    <row r="25" spans="1:12" ht="15" x14ac:dyDescent="0.2">
      <c r="A25" s="31" t="s">
        <v>48</v>
      </c>
      <c r="B25" s="146"/>
      <c r="C25" s="146"/>
      <c r="D25" s="146"/>
      <c r="E25" s="32"/>
      <c r="F25" s="32"/>
      <c r="G25" s="42"/>
      <c r="H25" s="33"/>
      <c r="I25" s="33"/>
    </row>
    <row r="26" spans="1:12" x14ac:dyDescent="0.2">
      <c r="A26" s="34"/>
    </row>
    <row r="27" spans="1:12" x14ac:dyDescent="0.2">
      <c r="A27" s="34"/>
    </row>
    <row r="28" spans="1:12" x14ac:dyDescent="0.2">
      <c r="A28" s="34"/>
    </row>
    <row r="29" spans="1:12" ht="15.75" x14ac:dyDescent="0.25">
      <c r="A29" s="147" t="s">
        <v>51</v>
      </c>
      <c r="B29" s="147"/>
      <c r="C29" s="147"/>
      <c r="D29" s="147"/>
      <c r="E29" s="147"/>
      <c r="F29" s="147"/>
      <c r="G29" s="147"/>
      <c r="H29" s="147"/>
      <c r="I29" s="147"/>
      <c r="L29" s="35"/>
    </row>
    <row r="30" spans="1:12" ht="15.75" x14ac:dyDescent="0.25">
      <c r="A30" s="23"/>
      <c r="B30" s="23"/>
      <c r="C30" s="23"/>
      <c r="D30" s="23"/>
      <c r="E30" s="23"/>
      <c r="F30" s="23"/>
      <c r="G30" s="23"/>
      <c r="H30" s="23"/>
      <c r="I30" s="23"/>
      <c r="L30" s="35"/>
    </row>
    <row r="31" spans="1:12" ht="15" x14ac:dyDescent="0.2">
      <c r="A31" s="148" t="s">
        <v>52</v>
      </c>
      <c r="B31" s="148"/>
      <c r="C31" s="148"/>
      <c r="D31" s="148"/>
      <c r="E31" s="157"/>
      <c r="F31" s="158"/>
      <c r="G31" s="158"/>
      <c r="H31" s="158"/>
      <c r="I31" s="158"/>
      <c r="J31" s="22"/>
    </row>
    <row r="32" spans="1:12" ht="15" x14ac:dyDescent="0.2">
      <c r="A32" s="148" t="s">
        <v>23</v>
      </c>
      <c r="B32" s="148"/>
      <c r="C32" s="148"/>
      <c r="D32" s="148"/>
      <c r="E32" s="159" t="s">
        <v>53</v>
      </c>
      <c r="F32" s="160"/>
      <c r="G32" s="160"/>
      <c r="H32" s="160"/>
      <c r="I32" s="160"/>
      <c r="J32" s="36"/>
    </row>
    <row r="34" spans="1:9" ht="41.25" customHeight="1" x14ac:dyDescent="0.2">
      <c r="A34" s="139" t="s">
        <v>107</v>
      </c>
      <c r="B34" s="140"/>
      <c r="C34" s="140"/>
      <c r="D34" s="140"/>
      <c r="E34" s="140"/>
      <c r="F34" s="140"/>
      <c r="G34" s="140"/>
      <c r="H34" s="140"/>
      <c r="I34" s="140"/>
    </row>
    <row r="35" spans="1:9" x14ac:dyDescent="0.2">
      <c r="A35" s="79"/>
      <c r="B35" s="78"/>
      <c r="C35" s="78"/>
      <c r="D35" s="78"/>
      <c r="E35" s="78"/>
      <c r="F35" s="78"/>
      <c r="G35" s="78"/>
      <c r="H35" s="78"/>
      <c r="I35" s="78"/>
    </row>
    <row r="36" spans="1:9" x14ac:dyDescent="0.2">
      <c r="A36" s="79"/>
      <c r="B36" s="78"/>
      <c r="C36" s="78"/>
      <c r="D36" s="78"/>
      <c r="E36" s="78"/>
      <c r="F36" s="78"/>
      <c r="G36" s="78"/>
      <c r="H36" s="78"/>
      <c r="I36" s="78"/>
    </row>
    <row r="37" spans="1:9" x14ac:dyDescent="0.2">
      <c r="A37" s="79"/>
      <c r="B37" s="78"/>
      <c r="C37" s="78"/>
      <c r="D37" s="78"/>
      <c r="E37" s="78"/>
      <c r="F37" s="78"/>
      <c r="G37" s="78"/>
      <c r="H37" s="78"/>
      <c r="I37" s="78"/>
    </row>
    <row r="38" spans="1:9" x14ac:dyDescent="0.2">
      <c r="A38" s="80"/>
      <c r="B38" s="80"/>
      <c r="C38" s="80"/>
      <c r="D38" s="80"/>
      <c r="E38" s="155"/>
      <c r="F38" s="155"/>
      <c r="G38" s="155"/>
      <c r="H38" s="155"/>
      <c r="I38" s="81"/>
    </row>
    <row r="39" spans="1:9" ht="14.25" x14ac:dyDescent="0.2">
      <c r="A39" s="82" t="s">
        <v>54</v>
      </c>
      <c r="B39" s="82"/>
      <c r="C39" s="82"/>
      <c r="D39" s="82"/>
      <c r="E39" s="83"/>
      <c r="F39" s="83"/>
      <c r="G39" s="141" t="s">
        <v>30</v>
      </c>
      <c r="H39" s="141"/>
      <c r="I39" s="141"/>
    </row>
    <row r="40" spans="1:9" ht="14.25" x14ac:dyDescent="0.2">
      <c r="A40" s="82"/>
      <c r="B40" s="82"/>
      <c r="C40" s="82"/>
      <c r="D40" s="82"/>
      <c r="E40" s="83"/>
      <c r="F40" s="83"/>
      <c r="G40" s="142"/>
      <c r="H40" s="142"/>
      <c r="I40" s="142"/>
    </row>
    <row r="41" spans="1:9" s="24" customFormat="1" ht="12" x14ac:dyDescent="0.2">
      <c r="A41" s="84"/>
      <c r="B41" s="85"/>
      <c r="C41" s="85"/>
      <c r="D41" s="85"/>
      <c r="E41" s="85"/>
      <c r="F41" s="85"/>
      <c r="G41" s="85"/>
      <c r="H41" s="85"/>
      <c r="I41" s="85"/>
    </row>
    <row r="42" spans="1:9" s="24" customFormat="1" ht="12" x14ac:dyDescent="0.2">
      <c r="A42" s="84"/>
      <c r="B42" s="85"/>
      <c r="C42" s="85"/>
      <c r="D42" s="85"/>
      <c r="E42" s="85"/>
      <c r="F42" s="85"/>
      <c r="G42" s="85"/>
      <c r="H42" s="85"/>
      <c r="I42" s="85"/>
    </row>
    <row r="43" spans="1:9" x14ac:dyDescent="0.2">
      <c r="A43" s="156" t="s">
        <v>55</v>
      </c>
      <c r="B43" s="156"/>
      <c r="C43" s="156"/>
      <c r="D43" s="156"/>
      <c r="E43" s="156"/>
      <c r="F43" s="156"/>
      <c r="G43" s="156"/>
      <c r="H43" s="156"/>
      <c r="I43" s="156"/>
    </row>
    <row r="44" spans="1:9" ht="42.75" customHeight="1" x14ac:dyDescent="0.2">
      <c r="A44" s="138" t="s">
        <v>108</v>
      </c>
      <c r="B44" s="138"/>
      <c r="C44" s="138"/>
      <c r="D44" s="138"/>
      <c r="E44" s="138"/>
      <c r="F44" s="138"/>
      <c r="G44" s="138"/>
      <c r="H44" s="138"/>
      <c r="I44" s="138"/>
    </row>
    <row r="45" spans="1:9" ht="26.25" customHeight="1" x14ac:dyDescent="0.2">
      <c r="A45" s="138" t="s">
        <v>101</v>
      </c>
      <c r="B45" s="138"/>
      <c r="C45" s="138"/>
      <c r="D45" s="138"/>
      <c r="E45" s="138"/>
      <c r="F45" s="138"/>
      <c r="G45" s="138"/>
      <c r="H45" s="138"/>
      <c r="I45" s="138"/>
    </row>
    <row r="46" spans="1:9" ht="66.75" customHeight="1" x14ac:dyDescent="0.2">
      <c r="A46" s="138" t="s">
        <v>102</v>
      </c>
      <c r="B46" s="138"/>
      <c r="C46" s="138"/>
      <c r="D46" s="138"/>
      <c r="E46" s="138"/>
      <c r="F46" s="138"/>
      <c r="G46" s="138"/>
      <c r="H46" s="138"/>
      <c r="I46" s="138"/>
    </row>
    <row r="47" spans="1:9" ht="51.75" customHeight="1" x14ac:dyDescent="0.2">
      <c r="A47" s="138" t="s">
        <v>109</v>
      </c>
      <c r="B47" s="138"/>
      <c r="C47" s="138"/>
      <c r="D47" s="138"/>
      <c r="E47" s="138"/>
      <c r="F47" s="138"/>
      <c r="G47" s="138"/>
      <c r="H47" s="138"/>
      <c r="I47" s="138"/>
    </row>
    <row r="48" spans="1:9" ht="27.75" customHeight="1" x14ac:dyDescent="0.2">
      <c r="A48" s="138" t="s">
        <v>56</v>
      </c>
      <c r="B48" s="138"/>
      <c r="C48" s="138"/>
      <c r="D48" s="138"/>
      <c r="E48" s="138"/>
      <c r="F48" s="138"/>
      <c r="G48" s="138"/>
      <c r="H48" s="138"/>
      <c r="I48" s="138"/>
    </row>
    <row r="49" spans="1:9" ht="17.25" customHeight="1" x14ac:dyDescent="0.2">
      <c r="A49" s="86"/>
      <c r="B49" s="86"/>
      <c r="C49" s="86"/>
      <c r="D49" s="86"/>
      <c r="E49" s="86"/>
      <c r="F49" s="86"/>
      <c r="G49" s="86"/>
      <c r="H49" s="86"/>
      <c r="I49" s="86"/>
    </row>
  </sheetData>
  <mergeCells count="33">
    <mergeCell ref="B23:D23"/>
    <mergeCell ref="E31:I31"/>
    <mergeCell ref="E32:I32"/>
    <mergeCell ref="A45:I45"/>
    <mergeCell ref="A47:I47"/>
    <mergeCell ref="A48:I48"/>
    <mergeCell ref="A32:D32"/>
    <mergeCell ref="E38:H38"/>
    <mergeCell ref="A43:I43"/>
    <mergeCell ref="A44:I44"/>
    <mergeCell ref="B21:D22"/>
    <mergeCell ref="E21:F21"/>
    <mergeCell ref="G21:G22"/>
    <mergeCell ref="H21:H22"/>
    <mergeCell ref="C14:I14"/>
    <mergeCell ref="C15:I15"/>
    <mergeCell ref="I21:I22"/>
    <mergeCell ref="E2:I2"/>
    <mergeCell ref="A1:I1"/>
    <mergeCell ref="A46:I46"/>
    <mergeCell ref="A34:I34"/>
    <mergeCell ref="G39:I40"/>
    <mergeCell ref="A8:I8"/>
    <mergeCell ref="A11:B11"/>
    <mergeCell ref="C11:I11"/>
    <mergeCell ref="A12:B12"/>
    <mergeCell ref="C12:I12"/>
    <mergeCell ref="B24:D24"/>
    <mergeCell ref="B25:D25"/>
    <mergeCell ref="A29:I29"/>
    <mergeCell ref="A31:D31"/>
    <mergeCell ref="A19:I19"/>
    <mergeCell ref="A21:A22"/>
  </mergeCells>
  <dataValidations xWindow="528" yWindow="435"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H24:H25">
      <formula1>$K$25:$K$27</formula1>
    </dataValidation>
  </dataValidations>
  <pageMargins left="0.70866141732283472" right="0.23622047244094491" top="0.51181102362204722" bottom="0.31496062992125984" header="0.31496062992125984" footer="0.19685039370078741"/>
  <pageSetup paperSize="9" scale="8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528" yWindow="435" count="3">
        <x14:dataValidation type="list" allowBlank="1" showInputMessage="1" showErrorMessage="1" prompt="Z roletového menu vyberte príslušný spôsob vykonania prieskumu trhu. V prípade výberu možnosti &quot;iný spôsob&quot; špecifickujte tento v poli &quot;Poznámka&quot;">
          <x14:formula1>
            <xm:f>'Číselnik údajov'!$A$23:$A$25</xm:f>
          </x14:formula1>
          <xm:sqref>H23</xm:sqref>
        </x14:dataValidation>
        <x14:dataValidation type="list" allowBlank="1" showInputMessage="1" showErrorMessage="1" prompt="Z roletového menu vyberte príslušný druh zákazky.">
          <x14:formula1>
            <xm:f>'Číselnik údajov'!$A$19:$A$20</xm:f>
          </x14:formula1>
          <xm:sqref>C15:I15</xm:sqref>
        </x14:dataValidation>
        <x14:dataValidation type="list" allowBlank="1" showInputMessage="1" showErrorMessage="1">
          <x14:formula1>
            <xm:f>'Číselnik údajov'!$A$28:$A$32</xm:f>
          </x14:formula1>
          <xm:sqref>E31:I31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view="pageBreakPreview" zoomScale="115" zoomScaleNormal="100" zoomScaleSheetLayoutView="115" workbookViewId="0">
      <selection activeCell="A9" sqref="A9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7" t="s">
        <v>28</v>
      </c>
    </row>
    <row r="3" spans="1:1" x14ac:dyDescent="0.2">
      <c r="A3" s="88" t="s">
        <v>5</v>
      </c>
    </row>
    <row r="4" spans="1:1" x14ac:dyDescent="0.2">
      <c r="A4" s="89" t="s">
        <v>6</v>
      </c>
    </row>
    <row r="5" spans="1:1" x14ac:dyDescent="0.2">
      <c r="A5" s="89" t="s">
        <v>7</v>
      </c>
    </row>
    <row r="6" spans="1:1" x14ac:dyDescent="0.2">
      <c r="A6" s="89" t="s">
        <v>8</v>
      </c>
    </row>
    <row r="7" spans="1:1" x14ac:dyDescent="0.2">
      <c r="A7" s="89" t="s">
        <v>9</v>
      </c>
    </row>
    <row r="8" spans="1:1" x14ac:dyDescent="0.2">
      <c r="A8" s="89" t="s">
        <v>10</v>
      </c>
    </row>
    <row r="9" spans="1:1" x14ac:dyDescent="0.2">
      <c r="A9" s="89" t="s">
        <v>11</v>
      </c>
    </row>
    <row r="10" spans="1:1" x14ac:dyDescent="0.2">
      <c r="A10" s="89" t="s">
        <v>12</v>
      </c>
    </row>
    <row r="11" spans="1:1" x14ac:dyDescent="0.2">
      <c r="A11" s="89" t="s">
        <v>13</v>
      </c>
    </row>
    <row r="12" spans="1:1" x14ac:dyDescent="0.2">
      <c r="A12" s="89" t="s">
        <v>14</v>
      </c>
    </row>
    <row r="13" spans="1:1" x14ac:dyDescent="0.2">
      <c r="A13" s="89" t="s">
        <v>15</v>
      </c>
    </row>
    <row r="14" spans="1:1" s="90" customFormat="1" x14ac:dyDescent="0.2">
      <c r="A14" s="89" t="s">
        <v>16</v>
      </c>
    </row>
    <row r="15" spans="1:1" s="90" customFormat="1" x14ac:dyDescent="0.2">
      <c r="A15" s="89" t="s">
        <v>17</v>
      </c>
    </row>
    <row r="16" spans="1:1" ht="13.5" thickBot="1" x14ac:dyDescent="0.25">
      <c r="A16" s="91" t="s">
        <v>18</v>
      </c>
    </row>
    <row r="17" spans="1:1" s="5" customFormat="1" ht="13.5" thickBot="1" x14ac:dyDescent="0.25">
      <c r="A17" s="92"/>
    </row>
    <row r="18" spans="1:1" s="5" customFormat="1" ht="13.5" thickBot="1" x14ac:dyDescent="0.25">
      <c r="A18" s="93" t="s">
        <v>34</v>
      </c>
    </row>
    <row r="19" spans="1:1" s="5" customFormat="1" x14ac:dyDescent="0.2">
      <c r="A19" s="94" t="s">
        <v>36</v>
      </c>
    </row>
    <row r="20" spans="1:1" s="5" customFormat="1" ht="13.5" thickBot="1" x14ac:dyDescent="0.25">
      <c r="A20" s="91" t="s">
        <v>45</v>
      </c>
    </row>
    <row r="21" spans="1:1" s="5" customFormat="1" ht="13.5" thickBot="1" x14ac:dyDescent="0.25">
      <c r="A21" s="92"/>
    </row>
    <row r="22" spans="1:1" s="5" customFormat="1" ht="13.5" thickBot="1" x14ac:dyDescent="0.25">
      <c r="A22" s="93" t="s">
        <v>59</v>
      </c>
    </row>
    <row r="23" spans="1:1" s="5" customFormat="1" x14ac:dyDescent="0.2">
      <c r="A23" s="94" t="s">
        <v>49</v>
      </c>
    </row>
    <row r="24" spans="1:1" s="5" customFormat="1" x14ac:dyDescent="0.2">
      <c r="A24" s="89" t="s">
        <v>60</v>
      </c>
    </row>
    <row r="25" spans="1:1" s="5" customFormat="1" ht="13.5" thickBot="1" x14ac:dyDescent="0.25">
      <c r="A25" s="91" t="s">
        <v>50</v>
      </c>
    </row>
    <row r="26" spans="1:1" s="5" customFormat="1" ht="13.5" thickBot="1" x14ac:dyDescent="0.25">
      <c r="A26" s="92"/>
    </row>
    <row r="27" spans="1:1" s="5" customFormat="1" ht="13.5" thickBot="1" x14ac:dyDescent="0.25">
      <c r="A27" s="93" t="s">
        <v>23</v>
      </c>
    </row>
    <row r="28" spans="1:1" s="5" customFormat="1" ht="38.25" x14ac:dyDescent="0.2">
      <c r="A28" s="98" t="s">
        <v>80</v>
      </c>
    </row>
    <row r="29" spans="1:1" s="5" customFormat="1" ht="25.5" x14ac:dyDescent="0.2">
      <c r="A29" s="97" t="s">
        <v>81</v>
      </c>
    </row>
    <row r="30" spans="1:1" s="5" customFormat="1" x14ac:dyDescent="0.2">
      <c r="A30" s="96" t="s">
        <v>82</v>
      </c>
    </row>
    <row r="31" spans="1:1" s="5" customFormat="1" ht="25.5" x14ac:dyDescent="0.2">
      <c r="A31" s="96" t="s">
        <v>83</v>
      </c>
    </row>
    <row r="32" spans="1:1" s="5" customFormat="1" ht="13.5" thickBot="1" x14ac:dyDescent="0.25">
      <c r="A32" s="95" t="s">
        <v>84</v>
      </c>
    </row>
    <row r="33" spans="1:1" s="5" customFormat="1" x14ac:dyDescent="0.2">
      <c r="A33" s="4"/>
    </row>
    <row r="34" spans="1:1" s="5" customFormat="1" x14ac:dyDescent="0.2">
      <c r="A34" s="4"/>
    </row>
    <row r="35" spans="1:1" s="5" customFormat="1" x14ac:dyDescent="0.2">
      <c r="A35" s="4"/>
    </row>
    <row r="36" spans="1:1" s="5" customFormat="1" x14ac:dyDescent="0.2">
      <c r="A36" s="4"/>
    </row>
    <row r="37" spans="1:1" s="5" customFormat="1" x14ac:dyDescent="0.2">
      <c r="A37" s="4"/>
    </row>
    <row r="38" spans="1:1" s="5" customFormat="1" x14ac:dyDescent="0.2">
      <c r="A38" s="4"/>
    </row>
    <row r="39" spans="1:1" s="5" customFormat="1" x14ac:dyDescent="0.2">
      <c r="A39" s="4"/>
    </row>
    <row r="40" spans="1:1" s="5" customFormat="1" x14ac:dyDescent="0.2">
      <c r="A40" s="4"/>
    </row>
    <row r="41" spans="1:1" s="5" customFormat="1" x14ac:dyDescent="0.2">
      <c r="A41" s="4"/>
    </row>
    <row r="42" spans="1:1" s="5" customFormat="1" x14ac:dyDescent="0.2">
      <c r="A42" s="4"/>
    </row>
    <row r="43" spans="1:1" s="5" customFormat="1" x14ac:dyDescent="0.2">
      <c r="A43" s="4"/>
    </row>
    <row r="44" spans="1:1" s="5" customFormat="1" x14ac:dyDescent="0.2">
      <c r="A44" s="4"/>
    </row>
    <row r="45" spans="1:1" s="5" customFormat="1" x14ac:dyDescent="0.2">
      <c r="A45" s="4"/>
    </row>
    <row r="46" spans="1:1" s="5" customFormat="1" x14ac:dyDescent="0.2">
      <c r="A46" s="4"/>
    </row>
    <row r="47" spans="1:1" s="5" customFormat="1" x14ac:dyDescent="0.2">
      <c r="A47" s="4"/>
    </row>
    <row r="48" spans="1:1" s="5" customFormat="1" x14ac:dyDescent="0.2">
      <c r="A48" s="4"/>
    </row>
    <row r="49" spans="1:2" s="5" customFormat="1" x14ac:dyDescent="0.2">
      <c r="A49" s="4"/>
    </row>
    <row r="50" spans="1:2" s="5" customFormat="1" x14ac:dyDescent="0.2">
      <c r="A50" s="4"/>
    </row>
    <row r="51" spans="1:2" s="5" customFormat="1" x14ac:dyDescent="0.2">
      <c r="A51" s="4"/>
    </row>
    <row r="52" spans="1:2" s="5" customFormat="1" x14ac:dyDescent="0.2">
      <c r="A52" s="4"/>
    </row>
    <row r="53" spans="1:2" s="5" customFormat="1" x14ac:dyDescent="0.2">
      <c r="A53" s="4"/>
    </row>
    <row r="54" spans="1:2" s="5" customFormat="1" x14ac:dyDescent="0.2">
      <c r="A54" s="4"/>
      <c r="B54" s="2"/>
    </row>
    <row r="55" spans="1:2" s="5" customFormat="1" x14ac:dyDescent="0.2">
      <c r="A55" s="4"/>
      <c r="B55" s="2"/>
    </row>
    <row r="56" spans="1:2" s="5" customFormat="1" x14ac:dyDescent="0.2">
      <c r="A56" s="4"/>
      <c r="B56" s="2"/>
    </row>
    <row r="57" spans="1:2" s="5" customFormat="1" x14ac:dyDescent="0.2">
      <c r="A57" s="4"/>
      <c r="B57" s="2"/>
    </row>
    <row r="58" spans="1:2" s="5" customFormat="1" x14ac:dyDescent="0.2">
      <c r="A58" s="4"/>
      <c r="B58" s="2"/>
    </row>
    <row r="59" spans="1:2" s="5" customFormat="1" x14ac:dyDescent="0.2">
      <c r="A59" s="4"/>
      <c r="B59" s="2"/>
    </row>
    <row r="60" spans="1:2" s="5" customFormat="1" x14ac:dyDescent="0.2">
      <c r="A60" s="4"/>
      <c r="B60" s="2"/>
    </row>
    <row r="61" spans="1:2" s="5" customFormat="1" x14ac:dyDescent="0.2">
      <c r="A61" s="4"/>
      <c r="B61" s="2"/>
    </row>
    <row r="62" spans="1:2" s="5" customFormat="1" x14ac:dyDescent="0.2">
      <c r="A62" s="4"/>
      <c r="B62" s="2"/>
    </row>
    <row r="63" spans="1:2" s="5" customFormat="1" x14ac:dyDescent="0.2">
      <c r="A63" s="4"/>
      <c r="B63" s="2"/>
    </row>
    <row r="64" spans="1:2" s="5" customFormat="1" x14ac:dyDescent="0.2">
      <c r="A64" s="4"/>
      <c r="B64" s="2"/>
    </row>
    <row r="65" spans="1:2" s="5" customFormat="1" x14ac:dyDescent="0.2">
      <c r="A65" s="4"/>
      <c r="B65" s="2"/>
    </row>
    <row r="66" spans="1:2" s="5" customFormat="1" x14ac:dyDescent="0.2">
      <c r="A66" s="4"/>
      <c r="B66" s="2"/>
    </row>
    <row r="67" spans="1:2" s="5" customFormat="1" x14ac:dyDescent="0.2">
      <c r="A67" s="4"/>
      <c r="B67" s="2"/>
    </row>
    <row r="68" spans="1:2" s="5" customFormat="1" x14ac:dyDescent="0.2">
      <c r="A68" s="4"/>
      <c r="B68" s="2"/>
    </row>
    <row r="69" spans="1:2" s="5" customFormat="1" x14ac:dyDescent="0.2">
      <c r="A69" s="4"/>
      <c r="B69" s="2"/>
    </row>
    <row r="70" spans="1:2" s="5" customFormat="1" x14ac:dyDescent="0.2">
      <c r="A70" s="6"/>
      <c r="B70" s="2"/>
    </row>
    <row r="71" spans="1:2" x14ac:dyDescent="0.2">
      <c r="A71" s="2"/>
      <c r="B71" s="2"/>
    </row>
    <row r="72" spans="1:2" x14ac:dyDescent="0.2">
      <c r="A72" s="2"/>
      <c r="B72" s="2"/>
    </row>
  </sheetData>
  <phoneticPr fontId="2" type="noConversion"/>
  <pageMargins left="0.87" right="0.74803149606299213" top="0.98425196850393704" bottom="0.98425196850393704" header="0.51181102362204722" footer="0.51181102362204722"/>
  <pageSetup paperSize="9" scale="120" firstPageNumber="398" orientation="portrait" useFirstPageNumber="1" r:id="rId1"/>
  <headerFooter alignWithMargins="0">
    <oddHeader>&amp;CPríloha č.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Podrobný rozpočet</vt:lpstr>
      <vt:lpstr>Komentár k rozpočtu</vt:lpstr>
      <vt:lpstr>Prieskum trhu</vt:lpstr>
      <vt:lpstr>Číselnik údajov</vt:lpstr>
      <vt:lpstr>'Komentár k rozpočtu'!Oblasť_tlače</vt:lpstr>
      <vt:lpstr>'Podrobný rozpočet'!Oblasť_tlače</vt:lpstr>
      <vt:lpstr>'Prieskum trhu'!Oblasť_tlače</vt:lpstr>
      <vt:lpstr>podpolozka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Autor</cp:lastModifiedBy>
  <cp:lastPrinted>2019-07-12T09:10:33Z</cp:lastPrinted>
  <dcterms:created xsi:type="dcterms:W3CDTF">2008-03-09T15:18:27Z</dcterms:created>
  <dcterms:modified xsi:type="dcterms:W3CDTF">2019-07-12T09:12:51Z</dcterms:modified>
</cp:coreProperties>
</file>