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rti\Desktop\MU_RO pre IROP\"/>
    </mc:Choice>
  </mc:AlternateContent>
  <xr:revisionPtr revIDLastSave="0" documentId="13_ncr:1_{D89A71BD-129C-4FAA-9E24-22C28F271314}" xr6:coauthVersionLast="47" xr6:coauthVersionMax="47" xr10:uidLastSave="{00000000-0000-0000-0000-000000000000}"/>
  <bookViews>
    <workbookView xWindow="-120" yWindow="-120" windowWidth="29040" windowHeight="15840" tabRatio="921" firstSheet="14" activeTab="24" xr2:uid="{00000000-000D-0000-FFFF-FFFF00000000}"/>
  </bookViews>
  <sheets>
    <sheet name="Január 2021" sheetId="2" r:id="rId1"/>
    <sheet name="Február 2021" sheetId="16" r:id="rId2"/>
    <sheet name="Marec 2021" sheetId="24" r:id="rId3"/>
    <sheet name="Apríl 2021" sheetId="25" r:id="rId4"/>
    <sheet name="Máj 2021" sheetId="26" r:id="rId5"/>
    <sheet name="Jún 2021" sheetId="27" r:id="rId6"/>
    <sheet name="Júl 2021" sheetId="28" r:id="rId7"/>
    <sheet name="August 2021" sheetId="29" r:id="rId8"/>
    <sheet name="September 2021" sheetId="30" r:id="rId9"/>
    <sheet name="Október 2021" sheetId="31" r:id="rId10"/>
    <sheet name="November 2021" sheetId="32" r:id="rId11"/>
    <sheet name="December 2021" sheetId="33" r:id="rId12"/>
    <sheet name="Január REACT-EU %" sheetId="18" r:id="rId13"/>
    <sheet name="Február REACT-EU%" sheetId="21" r:id="rId14"/>
    <sheet name="Marec REACT-EU% " sheetId="34" r:id="rId15"/>
    <sheet name="Apríl REACT-EU %" sheetId="36" r:id="rId16"/>
    <sheet name="Máj REACT-EU %" sheetId="38" r:id="rId17"/>
    <sheet name="Jún REACT-EU %" sheetId="40" r:id="rId18"/>
    <sheet name="Júl REACT-EU %" sheetId="42" r:id="rId19"/>
    <sheet name="August REACT-EU%" sheetId="44" r:id="rId20"/>
    <sheet name="September REACT-EU%" sheetId="46" r:id="rId21"/>
    <sheet name="Október REACT-EU %" sheetId="48" r:id="rId22"/>
    <sheet name="November REACT-EU%" sheetId="50" r:id="rId23"/>
    <sheet name="December REACT-EU%" sheetId="52" r:id="rId24"/>
    <sheet name="Sumár OV" sheetId="19" r:id="rId25"/>
  </sheets>
  <definedNames>
    <definedName name="_xlnm.Print_Area" localSheetId="15">'Apríl REACT-EU %'!$A$6:$W$42</definedName>
    <definedName name="_xlnm.Print_Area" localSheetId="19">'August REACT-EU%'!$A$6:$W$42</definedName>
    <definedName name="_xlnm.Print_Area" localSheetId="23">'December REACT-EU%'!$A$6:$W$42</definedName>
    <definedName name="_xlnm.Print_Area" localSheetId="13">'Február REACT-EU%'!$A$6:$W$43</definedName>
    <definedName name="_xlnm.Print_Area" localSheetId="12">'Január REACT-EU %'!$A$6:$X$42</definedName>
    <definedName name="_xlnm.Print_Area" localSheetId="18">'Júl REACT-EU %'!$A$6:$W$42</definedName>
    <definedName name="_xlnm.Print_Area" localSheetId="17">'Jún REACT-EU %'!$A$6:$W$42</definedName>
    <definedName name="_xlnm.Print_Area" localSheetId="16">'Máj REACT-EU %'!$A$6:$W$42</definedName>
    <definedName name="_xlnm.Print_Area" localSheetId="14">'Marec REACT-EU% '!$A$6:$W$42</definedName>
    <definedName name="_xlnm.Print_Area" localSheetId="22">'November REACT-EU%'!$A$6:$W$42</definedName>
    <definedName name="_xlnm.Print_Area" localSheetId="21">'Október REACT-EU %'!$A$6:$W$42</definedName>
    <definedName name="_xlnm.Print_Area" localSheetId="20">'September REACT-EU%'!$A$6:$W$42</definedName>
    <definedName name="_xlnm.Print_Area" localSheetId="24">'Sumár OV'!$A$6:$S$36</definedName>
  </definedNames>
  <calcPr calcId="191029"/>
</workbook>
</file>

<file path=xl/calcChain.xml><?xml version="1.0" encoding="utf-8"?>
<calcChain xmlns="http://schemas.openxmlformats.org/spreadsheetml/2006/main">
  <c r="M17" i="33" l="1"/>
  <c r="N17" i="33"/>
  <c r="M18" i="33"/>
  <c r="N18" i="33"/>
  <c r="M19" i="33"/>
  <c r="N19" i="33"/>
  <c r="M20" i="33"/>
  <c r="N20" i="33"/>
  <c r="M21" i="33"/>
  <c r="N21" i="33"/>
  <c r="M22" i="33"/>
  <c r="N22" i="33"/>
  <c r="M23" i="33"/>
  <c r="N23" i="33"/>
  <c r="M24" i="33"/>
  <c r="N24" i="33"/>
  <c r="M25" i="33"/>
  <c r="N25" i="33"/>
  <c r="M17" i="32"/>
  <c r="N17" i="32"/>
  <c r="M18" i="32"/>
  <c r="N18" i="32"/>
  <c r="M19" i="32"/>
  <c r="N19" i="32"/>
  <c r="M20" i="32"/>
  <c r="N20" i="32"/>
  <c r="M21" i="32"/>
  <c r="N21" i="32"/>
  <c r="M22" i="32"/>
  <c r="N22" i="32"/>
  <c r="M23" i="32"/>
  <c r="N23" i="32"/>
  <c r="M24" i="32"/>
  <c r="N24" i="32"/>
  <c r="M25" i="32"/>
  <c r="N25" i="32"/>
  <c r="M17" i="31"/>
  <c r="N17" i="31"/>
  <c r="M18" i="31"/>
  <c r="N18" i="31"/>
  <c r="M19" i="31"/>
  <c r="N19" i="31"/>
  <c r="M20" i="31"/>
  <c r="N20" i="31"/>
  <c r="M21" i="31"/>
  <c r="N21" i="31"/>
  <c r="M22" i="31"/>
  <c r="N22" i="31"/>
  <c r="M23" i="31"/>
  <c r="N23" i="31"/>
  <c r="M24" i="31"/>
  <c r="N24" i="31"/>
  <c r="M25" i="31"/>
  <c r="N25" i="31"/>
  <c r="M17" i="30"/>
  <c r="N17" i="30"/>
  <c r="M18" i="30"/>
  <c r="N18" i="30"/>
  <c r="M19" i="30"/>
  <c r="N19" i="30"/>
  <c r="M20" i="30"/>
  <c r="N20" i="30"/>
  <c r="M21" i="30"/>
  <c r="N21" i="30"/>
  <c r="M22" i="30"/>
  <c r="N22" i="30"/>
  <c r="M23" i="30"/>
  <c r="N23" i="30"/>
  <c r="M24" i="30"/>
  <c r="N24" i="30"/>
  <c r="M25" i="30"/>
  <c r="N25" i="30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17" i="28"/>
  <c r="N17" i="28"/>
  <c r="M18" i="28"/>
  <c r="N18" i="28"/>
  <c r="M19" i="28"/>
  <c r="N19" i="28"/>
  <c r="M20" i="28"/>
  <c r="N20" i="28"/>
  <c r="M21" i="28"/>
  <c r="N21" i="28"/>
  <c r="M22" i="28"/>
  <c r="N22" i="28"/>
  <c r="M23" i="28"/>
  <c r="N23" i="28"/>
  <c r="M24" i="28"/>
  <c r="N24" i="28"/>
  <c r="M25" i="28"/>
  <c r="N25" i="28"/>
  <c r="M17" i="27"/>
  <c r="N17" i="27"/>
  <c r="M18" i="27"/>
  <c r="N18" i="27"/>
  <c r="M19" i="27"/>
  <c r="N19" i="27"/>
  <c r="M20" i="27"/>
  <c r="N20" i="27"/>
  <c r="M21" i="27"/>
  <c r="N21" i="27"/>
  <c r="M22" i="27"/>
  <c r="N22" i="27"/>
  <c r="M23" i="27"/>
  <c r="N23" i="27"/>
  <c r="M24" i="27"/>
  <c r="N24" i="27"/>
  <c r="M25" i="27"/>
  <c r="N25" i="27"/>
  <c r="M17" i="26"/>
  <c r="N17" i="26"/>
  <c r="M18" i="26"/>
  <c r="N18" i="26"/>
  <c r="M19" i="26"/>
  <c r="N19" i="26"/>
  <c r="M20" i="26"/>
  <c r="N20" i="26"/>
  <c r="M21" i="26"/>
  <c r="N21" i="26"/>
  <c r="M22" i="26"/>
  <c r="N22" i="26"/>
  <c r="M23" i="26"/>
  <c r="N23" i="26"/>
  <c r="M24" i="26"/>
  <c r="N24" i="26"/>
  <c r="M25" i="26"/>
  <c r="N25" i="26"/>
  <c r="M17" i="25"/>
  <c r="N17" i="25"/>
  <c r="M18" i="25"/>
  <c r="N18" i="25"/>
  <c r="M19" i="25"/>
  <c r="N19" i="25"/>
  <c r="M20" i="25"/>
  <c r="N20" i="25"/>
  <c r="M21" i="25"/>
  <c r="N21" i="25"/>
  <c r="M22" i="25"/>
  <c r="N22" i="25"/>
  <c r="M23" i="25"/>
  <c r="N23" i="25"/>
  <c r="M24" i="25"/>
  <c r="N24" i="25"/>
  <c r="M25" i="25"/>
  <c r="N25" i="25"/>
  <c r="M17" i="24"/>
  <c r="N17" i="24"/>
  <c r="M18" i="24"/>
  <c r="N18" i="24"/>
  <c r="M19" i="24"/>
  <c r="N19" i="24"/>
  <c r="M20" i="24"/>
  <c r="N20" i="24"/>
  <c r="M21" i="24"/>
  <c r="N21" i="24"/>
  <c r="M22" i="24"/>
  <c r="N22" i="24"/>
  <c r="M23" i="24"/>
  <c r="N23" i="24"/>
  <c r="M24" i="24"/>
  <c r="N24" i="24"/>
  <c r="M25" i="24"/>
  <c r="N25" i="24"/>
  <c r="M17" i="16"/>
  <c r="N17" i="16"/>
  <c r="M18" i="16"/>
  <c r="N18" i="16"/>
  <c r="M19" i="16"/>
  <c r="N19" i="16"/>
  <c r="M20" i="16"/>
  <c r="N20" i="16"/>
  <c r="M21" i="16"/>
  <c r="N21" i="16"/>
  <c r="M22" i="16"/>
  <c r="N22" i="16"/>
  <c r="M23" i="16"/>
  <c r="N23" i="16"/>
  <c r="M24" i="16"/>
  <c r="N24" i="16"/>
  <c r="M25" i="16"/>
  <c r="N25" i="16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N16" i="33"/>
  <c r="M16" i="33"/>
  <c r="N16" i="32"/>
  <c r="M16" i="32"/>
  <c r="N16" i="31"/>
  <c r="M16" i="31"/>
  <c r="N16" i="30"/>
  <c r="M16" i="30"/>
  <c r="N16" i="29"/>
  <c r="M16" i="29"/>
  <c r="N16" i="28"/>
  <c r="M16" i="28"/>
  <c r="N16" i="27"/>
  <c r="M16" i="27"/>
  <c r="N16" i="26"/>
  <c r="M16" i="26"/>
  <c r="N16" i="25"/>
  <c r="M16" i="25"/>
  <c r="N16" i="24"/>
  <c r="M16" i="24"/>
  <c r="L16" i="16"/>
  <c r="N16" i="16"/>
  <c r="T16" i="16" l="1"/>
  <c r="S16" i="16"/>
  <c r="O16" i="16"/>
  <c r="P16" i="16"/>
  <c r="R16" i="16"/>
  <c r="Q16" i="16"/>
  <c r="M16" i="16"/>
  <c r="U17" i="52"/>
  <c r="U18" i="52"/>
  <c r="U19" i="52"/>
  <c r="U20" i="52"/>
  <c r="U21" i="52"/>
  <c r="U22" i="52"/>
  <c r="U23" i="52"/>
  <c r="U24" i="52"/>
  <c r="U25" i="52"/>
  <c r="U16" i="52"/>
  <c r="K17" i="52"/>
  <c r="K18" i="52"/>
  <c r="K19" i="52"/>
  <c r="K20" i="52"/>
  <c r="K21" i="52"/>
  <c r="K22" i="52"/>
  <c r="K23" i="52"/>
  <c r="K24" i="52"/>
  <c r="K25" i="52"/>
  <c r="K16" i="52"/>
  <c r="J17" i="52"/>
  <c r="J18" i="52"/>
  <c r="J19" i="52"/>
  <c r="J20" i="52"/>
  <c r="J21" i="52"/>
  <c r="J22" i="52"/>
  <c r="J23" i="52"/>
  <c r="J24" i="52"/>
  <c r="J25" i="52"/>
  <c r="J16" i="52"/>
  <c r="I17" i="52"/>
  <c r="I18" i="52"/>
  <c r="I19" i="52"/>
  <c r="I20" i="52"/>
  <c r="I21" i="52"/>
  <c r="I22" i="52"/>
  <c r="I23" i="52"/>
  <c r="I24" i="52"/>
  <c r="I25" i="52"/>
  <c r="I16" i="52"/>
  <c r="H17" i="52"/>
  <c r="H18" i="52"/>
  <c r="H19" i="52"/>
  <c r="H20" i="52"/>
  <c r="H21" i="52"/>
  <c r="H22" i="52"/>
  <c r="H23" i="52"/>
  <c r="H24" i="52"/>
  <c r="H25" i="52"/>
  <c r="H16" i="52"/>
  <c r="G17" i="52"/>
  <c r="G18" i="52"/>
  <c r="G19" i="52"/>
  <c r="G20" i="52"/>
  <c r="G21" i="52"/>
  <c r="G22" i="52"/>
  <c r="G23" i="52"/>
  <c r="G24" i="52"/>
  <c r="G25" i="52"/>
  <c r="G16" i="52"/>
  <c r="U17" i="50"/>
  <c r="U18" i="50"/>
  <c r="U19" i="50"/>
  <c r="U20" i="50"/>
  <c r="U21" i="50"/>
  <c r="U22" i="50"/>
  <c r="U23" i="50"/>
  <c r="U24" i="50"/>
  <c r="U25" i="50"/>
  <c r="U16" i="50"/>
  <c r="K17" i="50"/>
  <c r="K18" i="50"/>
  <c r="K19" i="50"/>
  <c r="K20" i="50"/>
  <c r="K21" i="50"/>
  <c r="K22" i="50"/>
  <c r="K23" i="50"/>
  <c r="K24" i="50"/>
  <c r="K25" i="50"/>
  <c r="K16" i="50"/>
  <c r="J17" i="50"/>
  <c r="J18" i="50"/>
  <c r="J19" i="50"/>
  <c r="J20" i="50"/>
  <c r="J21" i="50"/>
  <c r="J22" i="50"/>
  <c r="J23" i="50"/>
  <c r="J24" i="50"/>
  <c r="J25" i="50"/>
  <c r="J16" i="50"/>
  <c r="I17" i="50"/>
  <c r="I18" i="50"/>
  <c r="I19" i="50"/>
  <c r="I20" i="50"/>
  <c r="I21" i="50"/>
  <c r="I22" i="50"/>
  <c r="I23" i="50"/>
  <c r="I24" i="50"/>
  <c r="I25" i="50"/>
  <c r="I16" i="50"/>
  <c r="H17" i="50"/>
  <c r="H18" i="50"/>
  <c r="H19" i="50"/>
  <c r="H20" i="50"/>
  <c r="H21" i="50"/>
  <c r="L21" i="50" s="1"/>
  <c r="H22" i="50"/>
  <c r="L22" i="50" s="1"/>
  <c r="H23" i="50"/>
  <c r="H24" i="50"/>
  <c r="H25" i="50"/>
  <c r="H16" i="50"/>
  <c r="G17" i="50"/>
  <c r="G18" i="50"/>
  <c r="G19" i="50"/>
  <c r="G20" i="50"/>
  <c r="G21" i="50"/>
  <c r="G22" i="50"/>
  <c r="G23" i="50"/>
  <c r="L23" i="50" s="1"/>
  <c r="G24" i="50"/>
  <c r="G25" i="50"/>
  <c r="G16" i="50"/>
  <c r="U17" i="48"/>
  <c r="U18" i="48"/>
  <c r="U19" i="48"/>
  <c r="U20" i="48"/>
  <c r="U21" i="48"/>
  <c r="U22" i="48"/>
  <c r="U23" i="48"/>
  <c r="U24" i="48"/>
  <c r="U25" i="48"/>
  <c r="U16" i="48"/>
  <c r="K17" i="48"/>
  <c r="K18" i="48"/>
  <c r="K19" i="48"/>
  <c r="K20" i="48"/>
  <c r="K21" i="48"/>
  <c r="K22" i="48"/>
  <c r="K23" i="48"/>
  <c r="K24" i="48"/>
  <c r="K25" i="48"/>
  <c r="K16" i="48"/>
  <c r="J17" i="48"/>
  <c r="J18" i="48"/>
  <c r="J19" i="48"/>
  <c r="J20" i="48"/>
  <c r="J21" i="48"/>
  <c r="J22" i="48"/>
  <c r="J23" i="48"/>
  <c r="J24" i="48"/>
  <c r="J25" i="48"/>
  <c r="J16" i="48"/>
  <c r="I17" i="48"/>
  <c r="I18" i="48"/>
  <c r="I19" i="48"/>
  <c r="I20" i="48"/>
  <c r="I21" i="48"/>
  <c r="I22" i="48"/>
  <c r="I23" i="48"/>
  <c r="I24" i="48"/>
  <c r="I25" i="48"/>
  <c r="I16" i="48"/>
  <c r="H17" i="48"/>
  <c r="H18" i="48"/>
  <c r="H19" i="48"/>
  <c r="H20" i="48"/>
  <c r="H21" i="48"/>
  <c r="L21" i="48" s="1"/>
  <c r="H22" i="48"/>
  <c r="H23" i="48"/>
  <c r="H24" i="48"/>
  <c r="H25" i="48"/>
  <c r="H16" i="48"/>
  <c r="G17" i="48"/>
  <c r="G18" i="48"/>
  <c r="G19" i="48"/>
  <c r="G20" i="48"/>
  <c r="G21" i="48"/>
  <c r="G22" i="48"/>
  <c r="G23" i="48"/>
  <c r="L23" i="48" s="1"/>
  <c r="G24" i="48"/>
  <c r="G25" i="48"/>
  <c r="G16" i="48"/>
  <c r="U17" i="46"/>
  <c r="U18" i="46"/>
  <c r="U19" i="46"/>
  <c r="U20" i="46"/>
  <c r="U21" i="46"/>
  <c r="U22" i="46"/>
  <c r="U23" i="46"/>
  <c r="U24" i="46"/>
  <c r="U25" i="46"/>
  <c r="U16" i="46"/>
  <c r="K17" i="46"/>
  <c r="K18" i="46"/>
  <c r="K19" i="46"/>
  <c r="K20" i="46"/>
  <c r="K21" i="46"/>
  <c r="K22" i="46"/>
  <c r="K23" i="46"/>
  <c r="K24" i="46"/>
  <c r="K25" i="46"/>
  <c r="K16" i="46"/>
  <c r="J17" i="46"/>
  <c r="J18" i="46"/>
  <c r="J19" i="46"/>
  <c r="J20" i="46"/>
  <c r="J21" i="46"/>
  <c r="J22" i="46"/>
  <c r="J23" i="46"/>
  <c r="J24" i="46"/>
  <c r="J25" i="46"/>
  <c r="J16" i="46"/>
  <c r="I17" i="46"/>
  <c r="I18" i="46"/>
  <c r="I19" i="46"/>
  <c r="I20" i="46"/>
  <c r="I21" i="46"/>
  <c r="I22" i="46"/>
  <c r="I23" i="46"/>
  <c r="I24" i="46"/>
  <c r="I25" i="46"/>
  <c r="I16" i="46"/>
  <c r="H17" i="46"/>
  <c r="H18" i="46"/>
  <c r="H19" i="46"/>
  <c r="H20" i="46"/>
  <c r="H21" i="46"/>
  <c r="L21" i="46" s="1"/>
  <c r="H22" i="46"/>
  <c r="H23" i="46"/>
  <c r="H24" i="46"/>
  <c r="H25" i="46"/>
  <c r="H16" i="46"/>
  <c r="G17" i="46"/>
  <c r="G18" i="46"/>
  <c r="G19" i="46"/>
  <c r="G20" i="46"/>
  <c r="G21" i="46"/>
  <c r="G22" i="46"/>
  <c r="G23" i="46"/>
  <c r="G24" i="46"/>
  <c r="G25" i="46"/>
  <c r="L25" i="46" s="1"/>
  <c r="G16" i="46"/>
  <c r="U17" i="44"/>
  <c r="U18" i="44"/>
  <c r="U19" i="44"/>
  <c r="U20" i="44"/>
  <c r="U21" i="44"/>
  <c r="U22" i="44"/>
  <c r="U23" i="44"/>
  <c r="U24" i="44"/>
  <c r="U25" i="44"/>
  <c r="U16" i="44"/>
  <c r="K17" i="44"/>
  <c r="K18" i="44"/>
  <c r="K19" i="44"/>
  <c r="K20" i="44"/>
  <c r="K21" i="44"/>
  <c r="K22" i="44"/>
  <c r="K23" i="44"/>
  <c r="K24" i="44"/>
  <c r="K25" i="44"/>
  <c r="K16" i="44"/>
  <c r="J17" i="44"/>
  <c r="J18" i="44"/>
  <c r="J19" i="44"/>
  <c r="J20" i="44"/>
  <c r="J21" i="44"/>
  <c r="J22" i="44"/>
  <c r="J23" i="44"/>
  <c r="J24" i="44"/>
  <c r="J25" i="44"/>
  <c r="J16" i="44"/>
  <c r="I17" i="44"/>
  <c r="I18" i="44"/>
  <c r="I19" i="44"/>
  <c r="I20" i="44"/>
  <c r="I21" i="44"/>
  <c r="I22" i="44"/>
  <c r="I23" i="44"/>
  <c r="I24" i="44"/>
  <c r="I25" i="44"/>
  <c r="I16" i="44"/>
  <c r="H17" i="44"/>
  <c r="H18" i="44"/>
  <c r="H19" i="44"/>
  <c r="H20" i="44"/>
  <c r="H21" i="44"/>
  <c r="H22" i="44"/>
  <c r="H23" i="44"/>
  <c r="H24" i="44"/>
  <c r="H25" i="44"/>
  <c r="H16" i="44"/>
  <c r="G17" i="44"/>
  <c r="G18" i="44"/>
  <c r="G19" i="44"/>
  <c r="G20" i="44"/>
  <c r="G21" i="44"/>
  <c r="G22" i="44"/>
  <c r="G23" i="44"/>
  <c r="G24" i="44"/>
  <c r="G25" i="44"/>
  <c r="G16" i="44"/>
  <c r="L19" i="50" l="1"/>
  <c r="L19" i="46"/>
  <c r="L17" i="46"/>
  <c r="L19" i="48"/>
  <c r="L17" i="48"/>
  <c r="L18" i="52"/>
  <c r="L23" i="46"/>
  <c r="L20" i="48"/>
  <c r="L17" i="50"/>
  <c r="L23" i="52"/>
  <c r="L19" i="52"/>
  <c r="L22" i="46"/>
  <c r="L18" i="46"/>
  <c r="I26" i="46"/>
  <c r="F23" i="19" s="1"/>
  <c r="L25" i="48"/>
  <c r="L24" i="48"/>
  <c r="L22" i="48"/>
  <c r="L18" i="50"/>
  <c r="L25" i="50"/>
  <c r="L20" i="52"/>
  <c r="U26" i="52"/>
  <c r="R26" i="19" s="1"/>
  <c r="L24" i="52"/>
  <c r="L22" i="52"/>
  <c r="L25" i="52"/>
  <c r="G26" i="52"/>
  <c r="D26" i="19" s="1"/>
  <c r="L20" i="46"/>
  <c r="K26" i="46"/>
  <c r="H23" i="19" s="1"/>
  <c r="L20" i="50"/>
  <c r="K26" i="50"/>
  <c r="H25" i="19" s="1"/>
  <c r="L17" i="52"/>
  <c r="G26" i="46"/>
  <c r="D23" i="19" s="1"/>
  <c r="L24" i="46"/>
  <c r="L18" i="48"/>
  <c r="L24" i="50"/>
  <c r="L21" i="52"/>
  <c r="G26" i="48"/>
  <c r="D24" i="19" s="1"/>
  <c r="H26" i="48"/>
  <c r="E24" i="19" s="1"/>
  <c r="J26" i="48"/>
  <c r="G24" i="19" s="1"/>
  <c r="H26" i="46"/>
  <c r="E23" i="19" s="1"/>
  <c r="J26" i="46"/>
  <c r="G23" i="19" s="1"/>
  <c r="U26" i="46"/>
  <c r="R23" i="19" s="1"/>
  <c r="I26" i="48"/>
  <c r="F24" i="19" s="1"/>
  <c r="K26" i="48"/>
  <c r="H24" i="19" s="1"/>
  <c r="U26" i="50"/>
  <c r="R25" i="19" s="1"/>
  <c r="G26" i="50"/>
  <c r="D25" i="19" s="1"/>
  <c r="H26" i="52"/>
  <c r="E26" i="19" s="1"/>
  <c r="I26" i="52"/>
  <c r="F26" i="19" s="1"/>
  <c r="J26" i="52"/>
  <c r="G26" i="19" s="1"/>
  <c r="K26" i="52"/>
  <c r="H26" i="19" s="1"/>
  <c r="H26" i="50"/>
  <c r="E25" i="19" s="1"/>
  <c r="I26" i="50"/>
  <c r="F25" i="19" s="1"/>
  <c r="J26" i="50"/>
  <c r="G25" i="19" s="1"/>
  <c r="U26" i="48"/>
  <c r="R24" i="19" s="1"/>
  <c r="L16" i="52"/>
  <c r="L16" i="50"/>
  <c r="L16" i="48"/>
  <c r="L16" i="46"/>
  <c r="L25" i="44"/>
  <c r="L24" i="44"/>
  <c r="L23" i="44"/>
  <c r="L22" i="44"/>
  <c r="L21" i="44"/>
  <c r="L20" i="44"/>
  <c r="L19" i="44"/>
  <c r="L18" i="44"/>
  <c r="L17" i="44"/>
  <c r="U26" i="44"/>
  <c r="R22" i="19" s="1"/>
  <c r="K26" i="44"/>
  <c r="H22" i="19" s="1"/>
  <c r="J26" i="44"/>
  <c r="G22" i="19" s="1"/>
  <c r="I26" i="44"/>
  <c r="F22" i="19" s="1"/>
  <c r="H26" i="44"/>
  <c r="E22" i="19" s="1"/>
  <c r="G26" i="44"/>
  <c r="D22" i="19" s="1"/>
  <c r="U17" i="42"/>
  <c r="U18" i="42"/>
  <c r="U19" i="42"/>
  <c r="U20" i="42"/>
  <c r="U21" i="42"/>
  <c r="U22" i="42"/>
  <c r="U23" i="42"/>
  <c r="U24" i="42"/>
  <c r="U25" i="42"/>
  <c r="U16" i="42"/>
  <c r="K17" i="42"/>
  <c r="K18" i="42"/>
  <c r="K19" i="42"/>
  <c r="K20" i="42"/>
  <c r="K21" i="42"/>
  <c r="K22" i="42"/>
  <c r="K23" i="42"/>
  <c r="K24" i="42"/>
  <c r="K25" i="42"/>
  <c r="K16" i="42"/>
  <c r="J17" i="42"/>
  <c r="J18" i="42"/>
  <c r="J19" i="42"/>
  <c r="J20" i="42"/>
  <c r="J21" i="42"/>
  <c r="J22" i="42"/>
  <c r="J23" i="42"/>
  <c r="J24" i="42"/>
  <c r="J25" i="42"/>
  <c r="J16" i="42"/>
  <c r="I17" i="42"/>
  <c r="I18" i="42"/>
  <c r="I19" i="42"/>
  <c r="I20" i="42"/>
  <c r="I21" i="42"/>
  <c r="I22" i="42"/>
  <c r="I23" i="42"/>
  <c r="I24" i="42"/>
  <c r="I25" i="42"/>
  <c r="I16" i="42"/>
  <c r="H17" i="42"/>
  <c r="H18" i="42"/>
  <c r="H19" i="42"/>
  <c r="H20" i="42"/>
  <c r="H21" i="42"/>
  <c r="H22" i="42"/>
  <c r="H23" i="42"/>
  <c r="H24" i="42"/>
  <c r="H25" i="42"/>
  <c r="H16" i="42"/>
  <c r="G17" i="42"/>
  <c r="G18" i="42"/>
  <c r="G19" i="42"/>
  <c r="G20" i="42"/>
  <c r="G21" i="42"/>
  <c r="G22" i="42"/>
  <c r="G23" i="42"/>
  <c r="G24" i="42"/>
  <c r="G25" i="42"/>
  <c r="L25" i="42" s="1"/>
  <c r="G16" i="42"/>
  <c r="U17" i="40"/>
  <c r="U18" i="40"/>
  <c r="U19" i="40"/>
  <c r="U20" i="40"/>
  <c r="U21" i="40"/>
  <c r="U22" i="40"/>
  <c r="U23" i="40"/>
  <c r="U24" i="40"/>
  <c r="U25" i="40"/>
  <c r="U16" i="40"/>
  <c r="K17" i="40"/>
  <c r="K18" i="40"/>
  <c r="K19" i="40"/>
  <c r="K20" i="40"/>
  <c r="K21" i="40"/>
  <c r="K22" i="40"/>
  <c r="K23" i="40"/>
  <c r="K24" i="40"/>
  <c r="K25" i="40"/>
  <c r="K16" i="40"/>
  <c r="J17" i="40"/>
  <c r="J18" i="40"/>
  <c r="J19" i="40"/>
  <c r="J20" i="40"/>
  <c r="J21" i="40"/>
  <c r="J22" i="40"/>
  <c r="J23" i="40"/>
  <c r="J24" i="40"/>
  <c r="J25" i="40"/>
  <c r="J16" i="40"/>
  <c r="I17" i="40"/>
  <c r="I18" i="40"/>
  <c r="I19" i="40"/>
  <c r="I20" i="40"/>
  <c r="I21" i="40"/>
  <c r="I22" i="40"/>
  <c r="I23" i="40"/>
  <c r="I24" i="40"/>
  <c r="I25" i="40"/>
  <c r="I16" i="40"/>
  <c r="H17" i="40"/>
  <c r="H18" i="40"/>
  <c r="H19" i="40"/>
  <c r="H20" i="40"/>
  <c r="H21" i="40"/>
  <c r="H22" i="40"/>
  <c r="H23" i="40"/>
  <c r="H24" i="40"/>
  <c r="H25" i="40"/>
  <c r="H16" i="40"/>
  <c r="G17" i="40"/>
  <c r="G18" i="40"/>
  <c r="G19" i="40"/>
  <c r="G20" i="40"/>
  <c r="G21" i="40"/>
  <c r="G22" i="40"/>
  <c r="G23" i="40"/>
  <c r="G24" i="40"/>
  <c r="G25" i="40"/>
  <c r="G16" i="40"/>
  <c r="U25" i="38"/>
  <c r="U24" i="38"/>
  <c r="U23" i="38"/>
  <c r="U22" i="38"/>
  <c r="U21" i="38"/>
  <c r="U20" i="38"/>
  <c r="U19" i="38"/>
  <c r="U18" i="38"/>
  <c r="U17" i="38"/>
  <c r="U16" i="38"/>
  <c r="K25" i="38"/>
  <c r="K24" i="38"/>
  <c r="K23" i="38"/>
  <c r="K22" i="38"/>
  <c r="K21" i="38"/>
  <c r="K20" i="38"/>
  <c r="K19" i="38"/>
  <c r="K18" i="38"/>
  <c r="K17" i="38"/>
  <c r="K16" i="38"/>
  <c r="J25" i="38"/>
  <c r="J24" i="38"/>
  <c r="J23" i="38"/>
  <c r="J22" i="38"/>
  <c r="J21" i="38"/>
  <c r="J20" i="38"/>
  <c r="J19" i="38"/>
  <c r="J18" i="38"/>
  <c r="J17" i="38"/>
  <c r="J16" i="38"/>
  <c r="I25" i="38"/>
  <c r="I24" i="38"/>
  <c r="I23" i="38"/>
  <c r="I22" i="38"/>
  <c r="I21" i="38"/>
  <c r="I20" i="38"/>
  <c r="I19" i="38"/>
  <c r="I18" i="38"/>
  <c r="I17" i="38"/>
  <c r="I16" i="38"/>
  <c r="H25" i="38"/>
  <c r="H24" i="38"/>
  <c r="H23" i="38"/>
  <c r="H22" i="38"/>
  <c r="H21" i="38"/>
  <c r="H20" i="38"/>
  <c r="H19" i="38"/>
  <c r="H18" i="38"/>
  <c r="H17" i="38"/>
  <c r="H16" i="38"/>
  <c r="G25" i="38"/>
  <c r="G24" i="38"/>
  <c r="G23" i="38"/>
  <c r="G22" i="38"/>
  <c r="G21" i="38"/>
  <c r="G20" i="38"/>
  <c r="G19" i="38"/>
  <c r="G18" i="38"/>
  <c r="G17" i="38"/>
  <c r="G16" i="38"/>
  <c r="U25" i="36"/>
  <c r="U24" i="36"/>
  <c r="U23" i="36"/>
  <c r="U22" i="36"/>
  <c r="U21" i="36"/>
  <c r="U20" i="36"/>
  <c r="U19" i="36"/>
  <c r="U18" i="36"/>
  <c r="U17" i="36"/>
  <c r="U16" i="36"/>
  <c r="K25" i="36"/>
  <c r="K24" i="36"/>
  <c r="K23" i="36"/>
  <c r="K22" i="36"/>
  <c r="K21" i="36"/>
  <c r="K20" i="36"/>
  <c r="K19" i="36"/>
  <c r="K18" i="36"/>
  <c r="K17" i="36"/>
  <c r="K16" i="36"/>
  <c r="J25" i="36"/>
  <c r="J24" i="36"/>
  <c r="J23" i="36"/>
  <c r="J22" i="36"/>
  <c r="J21" i="36"/>
  <c r="J20" i="36"/>
  <c r="J19" i="36"/>
  <c r="J18" i="36"/>
  <c r="J17" i="36"/>
  <c r="J16" i="36"/>
  <c r="I25" i="36"/>
  <c r="I24" i="36"/>
  <c r="I23" i="36"/>
  <c r="I22" i="36"/>
  <c r="I21" i="36"/>
  <c r="I20" i="36"/>
  <c r="I19" i="36"/>
  <c r="I18" i="36"/>
  <c r="I17" i="36"/>
  <c r="I16" i="36"/>
  <c r="H25" i="36"/>
  <c r="H24" i="36"/>
  <c r="H23" i="36"/>
  <c r="H22" i="36"/>
  <c r="H21" i="36"/>
  <c r="H20" i="36"/>
  <c r="H19" i="36"/>
  <c r="H18" i="36"/>
  <c r="H17" i="36"/>
  <c r="H16" i="36"/>
  <c r="G25" i="36"/>
  <c r="G24" i="36"/>
  <c r="G23" i="36"/>
  <c r="G22" i="36"/>
  <c r="G21" i="36"/>
  <c r="G20" i="36"/>
  <c r="G19" i="36"/>
  <c r="G18" i="36"/>
  <c r="G17" i="36"/>
  <c r="G16" i="36"/>
  <c r="U25" i="34"/>
  <c r="U24" i="34"/>
  <c r="U23" i="34"/>
  <c r="U22" i="34"/>
  <c r="U21" i="34"/>
  <c r="U20" i="34"/>
  <c r="U19" i="34"/>
  <c r="U18" i="34"/>
  <c r="U17" i="34"/>
  <c r="U16" i="34"/>
  <c r="K25" i="34"/>
  <c r="K24" i="34"/>
  <c r="K23" i="34"/>
  <c r="K22" i="34"/>
  <c r="K21" i="34"/>
  <c r="K20" i="34"/>
  <c r="K19" i="34"/>
  <c r="K18" i="34"/>
  <c r="K17" i="34"/>
  <c r="K16" i="34"/>
  <c r="J25" i="34"/>
  <c r="J24" i="34"/>
  <c r="J23" i="34"/>
  <c r="J22" i="34"/>
  <c r="J21" i="34"/>
  <c r="J20" i="34"/>
  <c r="J19" i="34"/>
  <c r="J18" i="34"/>
  <c r="J17" i="34"/>
  <c r="J16" i="34"/>
  <c r="I25" i="34"/>
  <c r="I24" i="34"/>
  <c r="I23" i="34"/>
  <c r="I22" i="34"/>
  <c r="I21" i="34"/>
  <c r="I20" i="34"/>
  <c r="I19" i="34"/>
  <c r="I18" i="34"/>
  <c r="I17" i="34"/>
  <c r="I16" i="34"/>
  <c r="H25" i="34"/>
  <c r="H24" i="34"/>
  <c r="H23" i="34"/>
  <c r="H22" i="34"/>
  <c r="H21" i="34"/>
  <c r="H20" i="34"/>
  <c r="H19" i="34"/>
  <c r="H18" i="34"/>
  <c r="H17" i="34"/>
  <c r="H16" i="34"/>
  <c r="G25" i="34"/>
  <c r="G24" i="34"/>
  <c r="G23" i="34"/>
  <c r="G22" i="34"/>
  <c r="G21" i="34"/>
  <c r="G20" i="34"/>
  <c r="G19" i="34"/>
  <c r="G18" i="34"/>
  <c r="G17" i="34"/>
  <c r="G16" i="34"/>
  <c r="U26" i="33"/>
  <c r="K26" i="33"/>
  <c r="J26" i="33"/>
  <c r="I26" i="33"/>
  <c r="H26" i="33"/>
  <c r="G26" i="33"/>
  <c r="L25" i="33"/>
  <c r="L24" i="33"/>
  <c r="L23" i="33"/>
  <c r="L22" i="33"/>
  <c r="L21" i="33"/>
  <c r="L20" i="33"/>
  <c r="L19" i="33"/>
  <c r="L18" i="33"/>
  <c r="L17" i="33"/>
  <c r="L16" i="33"/>
  <c r="U26" i="32"/>
  <c r="K26" i="32"/>
  <c r="J26" i="32"/>
  <c r="I26" i="32"/>
  <c r="H26" i="32"/>
  <c r="G26" i="32"/>
  <c r="L25" i="32"/>
  <c r="L24" i="32"/>
  <c r="L23" i="32"/>
  <c r="L22" i="32"/>
  <c r="L21" i="32"/>
  <c r="L20" i="32"/>
  <c r="L19" i="32"/>
  <c r="L18" i="32"/>
  <c r="L17" i="32"/>
  <c r="L16" i="32"/>
  <c r="U26" i="31"/>
  <c r="K26" i="31"/>
  <c r="J26" i="31"/>
  <c r="I26" i="31"/>
  <c r="H26" i="31"/>
  <c r="G26" i="31"/>
  <c r="L25" i="31"/>
  <c r="L24" i="31"/>
  <c r="L23" i="31"/>
  <c r="L22" i="31"/>
  <c r="L21" i="31"/>
  <c r="L20" i="31"/>
  <c r="L19" i="31"/>
  <c r="L18" i="31"/>
  <c r="L17" i="31"/>
  <c r="L16" i="31"/>
  <c r="U26" i="30"/>
  <c r="K26" i="30"/>
  <c r="J26" i="30"/>
  <c r="I26" i="30"/>
  <c r="H26" i="30"/>
  <c r="G26" i="30"/>
  <c r="L25" i="30"/>
  <c r="L24" i="30"/>
  <c r="L23" i="30"/>
  <c r="L22" i="30"/>
  <c r="L21" i="30"/>
  <c r="L20" i="30"/>
  <c r="L19" i="30"/>
  <c r="L18" i="30"/>
  <c r="L17" i="30"/>
  <c r="L16" i="30"/>
  <c r="U26" i="29"/>
  <c r="K26" i="29"/>
  <c r="J26" i="29"/>
  <c r="I26" i="29"/>
  <c r="H26" i="29"/>
  <c r="G26" i="29"/>
  <c r="L25" i="29"/>
  <c r="L24" i="29"/>
  <c r="L23" i="29"/>
  <c r="L22" i="29"/>
  <c r="L21" i="29"/>
  <c r="L20" i="29"/>
  <c r="L19" i="29"/>
  <c r="L18" i="29"/>
  <c r="L17" i="29"/>
  <c r="L16" i="29"/>
  <c r="U26" i="28"/>
  <c r="K26" i="28"/>
  <c r="J26" i="28"/>
  <c r="I26" i="28"/>
  <c r="H26" i="28"/>
  <c r="G26" i="28"/>
  <c r="L25" i="28"/>
  <c r="L24" i="28"/>
  <c r="L23" i="28"/>
  <c r="L22" i="28"/>
  <c r="L21" i="28"/>
  <c r="L20" i="28"/>
  <c r="L19" i="28"/>
  <c r="L18" i="28"/>
  <c r="L17" i="28"/>
  <c r="L16" i="28"/>
  <c r="U26" i="27"/>
  <c r="K26" i="27"/>
  <c r="J26" i="27"/>
  <c r="I26" i="27"/>
  <c r="H26" i="27"/>
  <c r="G26" i="27"/>
  <c r="L25" i="27"/>
  <c r="L24" i="27"/>
  <c r="L23" i="27"/>
  <c r="L22" i="27"/>
  <c r="L21" i="27"/>
  <c r="L20" i="27"/>
  <c r="L19" i="27"/>
  <c r="L18" i="27"/>
  <c r="L17" i="27"/>
  <c r="L16" i="27"/>
  <c r="U26" i="26"/>
  <c r="K26" i="26"/>
  <c r="J26" i="26"/>
  <c r="I26" i="26"/>
  <c r="H26" i="26"/>
  <c r="G26" i="26"/>
  <c r="M25" i="38"/>
  <c r="L25" i="26"/>
  <c r="L24" i="26"/>
  <c r="M23" i="38"/>
  <c r="L23" i="26"/>
  <c r="L22" i="26"/>
  <c r="L21" i="26"/>
  <c r="L20" i="26"/>
  <c r="L19" i="26"/>
  <c r="L18" i="26"/>
  <c r="L17" i="26"/>
  <c r="N26" i="26"/>
  <c r="L16" i="26"/>
  <c r="U26" i="25"/>
  <c r="K26" i="25"/>
  <c r="J26" i="25"/>
  <c r="I26" i="25"/>
  <c r="H26" i="25"/>
  <c r="G26" i="25"/>
  <c r="L25" i="25"/>
  <c r="L24" i="25"/>
  <c r="L23" i="25"/>
  <c r="L22" i="25"/>
  <c r="L21" i="25"/>
  <c r="L20" i="25"/>
  <c r="L19" i="25"/>
  <c r="L18" i="25"/>
  <c r="L17" i="25"/>
  <c r="N26" i="25"/>
  <c r="L16" i="25"/>
  <c r="U26" i="24"/>
  <c r="K26" i="24"/>
  <c r="J26" i="24"/>
  <c r="I26" i="24"/>
  <c r="H26" i="24"/>
  <c r="G26" i="24"/>
  <c r="L25" i="24"/>
  <c r="L24" i="24"/>
  <c r="L23" i="24"/>
  <c r="L22" i="24"/>
  <c r="L21" i="24"/>
  <c r="L20" i="24"/>
  <c r="L19" i="24"/>
  <c r="L18" i="24"/>
  <c r="L17" i="24"/>
  <c r="L16" i="24"/>
  <c r="R24" i="26" l="1"/>
  <c r="T24" i="26"/>
  <c r="O24" i="26"/>
  <c r="P24" i="26"/>
  <c r="Q24" i="26"/>
  <c r="S24" i="26"/>
  <c r="T21" i="30"/>
  <c r="O21" i="30"/>
  <c r="P21" i="30"/>
  <c r="Q21" i="30"/>
  <c r="R21" i="30"/>
  <c r="S21" i="30"/>
  <c r="O23" i="31"/>
  <c r="P23" i="31"/>
  <c r="Q23" i="31"/>
  <c r="R23" i="31"/>
  <c r="S23" i="31"/>
  <c r="T23" i="31"/>
  <c r="P25" i="32"/>
  <c r="Q25" i="32"/>
  <c r="R25" i="32"/>
  <c r="S25" i="32"/>
  <c r="T25" i="32"/>
  <c r="T25" i="50" s="1"/>
  <c r="O25" i="32"/>
  <c r="Q18" i="27"/>
  <c r="S18" i="27"/>
  <c r="T18" i="27"/>
  <c r="O18" i="27"/>
  <c r="R18" i="27"/>
  <c r="P18" i="27"/>
  <c r="T22" i="28"/>
  <c r="O22" i="28"/>
  <c r="P22" i="28"/>
  <c r="Q22" i="28"/>
  <c r="R22" i="28"/>
  <c r="S22" i="28"/>
  <c r="P16" i="30"/>
  <c r="O16" i="30"/>
  <c r="T16" i="30"/>
  <c r="S16" i="30"/>
  <c r="R16" i="30"/>
  <c r="S24" i="31"/>
  <c r="T24" i="31"/>
  <c r="O24" i="31"/>
  <c r="P24" i="31"/>
  <c r="Q24" i="31"/>
  <c r="R24" i="31"/>
  <c r="T16" i="24"/>
  <c r="S16" i="24"/>
  <c r="O16" i="24"/>
  <c r="R16" i="24"/>
  <c r="P16" i="24"/>
  <c r="P24" i="24"/>
  <c r="Q24" i="24"/>
  <c r="R24" i="24"/>
  <c r="O24" i="24"/>
  <c r="S24" i="24"/>
  <c r="T24" i="24"/>
  <c r="R17" i="24"/>
  <c r="S17" i="24"/>
  <c r="T17" i="24"/>
  <c r="Q17" i="24"/>
  <c r="P17" i="24"/>
  <c r="O17" i="24"/>
  <c r="P21" i="24"/>
  <c r="Q21" i="24"/>
  <c r="R21" i="24"/>
  <c r="O21" i="24"/>
  <c r="S21" i="24"/>
  <c r="T21" i="24"/>
  <c r="T25" i="24"/>
  <c r="O25" i="24"/>
  <c r="P25" i="24"/>
  <c r="S25" i="24"/>
  <c r="Q25" i="24"/>
  <c r="R25" i="24"/>
  <c r="O20" i="25"/>
  <c r="Q20" i="25"/>
  <c r="R20" i="25"/>
  <c r="S20" i="25"/>
  <c r="T20" i="25"/>
  <c r="P20" i="25"/>
  <c r="S16" i="26"/>
  <c r="P16" i="26"/>
  <c r="O16" i="26"/>
  <c r="T16" i="26"/>
  <c r="R16" i="26"/>
  <c r="R21" i="26"/>
  <c r="T21" i="26"/>
  <c r="O21" i="26"/>
  <c r="P21" i="26"/>
  <c r="Q21" i="26"/>
  <c r="S21" i="26"/>
  <c r="T16" i="27"/>
  <c r="R16" i="27"/>
  <c r="P16" i="27"/>
  <c r="O16" i="27"/>
  <c r="S16" i="27"/>
  <c r="O22" i="27"/>
  <c r="Q22" i="27"/>
  <c r="R22" i="27"/>
  <c r="S22" i="27"/>
  <c r="T22" i="27"/>
  <c r="P22" i="27"/>
  <c r="R17" i="28"/>
  <c r="S17" i="28"/>
  <c r="T17" i="28"/>
  <c r="T26" i="28" s="1"/>
  <c r="O17" i="28"/>
  <c r="P17" i="28"/>
  <c r="Q17" i="28"/>
  <c r="P24" i="28"/>
  <c r="Q24" i="28"/>
  <c r="R24" i="28"/>
  <c r="S24" i="28"/>
  <c r="T24" i="28"/>
  <c r="O24" i="28"/>
  <c r="O18" i="29"/>
  <c r="P18" i="29"/>
  <c r="Q18" i="29"/>
  <c r="R18" i="29"/>
  <c r="S18" i="29"/>
  <c r="T18" i="29"/>
  <c r="O24" i="29"/>
  <c r="P24" i="29"/>
  <c r="Q24" i="29"/>
  <c r="R24" i="29"/>
  <c r="S24" i="29"/>
  <c r="T24" i="29"/>
  <c r="P20" i="30"/>
  <c r="Q20" i="30"/>
  <c r="R20" i="30"/>
  <c r="S20" i="30"/>
  <c r="T20" i="30"/>
  <c r="O20" i="30"/>
  <c r="R16" i="31"/>
  <c r="P16" i="31"/>
  <c r="O16" i="31"/>
  <c r="T16" i="31"/>
  <c r="S16" i="31"/>
  <c r="Q22" i="31"/>
  <c r="R22" i="31"/>
  <c r="S22" i="31"/>
  <c r="T22" i="31"/>
  <c r="O22" i="31"/>
  <c r="P22" i="31"/>
  <c r="R18" i="32"/>
  <c r="S18" i="32"/>
  <c r="T18" i="32"/>
  <c r="O18" i="32"/>
  <c r="P18" i="32"/>
  <c r="Q18" i="32"/>
  <c r="R24" i="32"/>
  <c r="S24" i="32"/>
  <c r="T24" i="32"/>
  <c r="O24" i="32"/>
  <c r="P24" i="32"/>
  <c r="Q24" i="32"/>
  <c r="S20" i="33"/>
  <c r="T20" i="33"/>
  <c r="O20" i="33"/>
  <c r="P20" i="33"/>
  <c r="Q20" i="33"/>
  <c r="R20" i="33"/>
  <c r="S21" i="25"/>
  <c r="O21" i="25"/>
  <c r="P21" i="25"/>
  <c r="Q21" i="25"/>
  <c r="R21" i="25"/>
  <c r="T21" i="25"/>
  <c r="S17" i="27"/>
  <c r="O17" i="27"/>
  <c r="P17" i="27"/>
  <c r="Q17" i="27"/>
  <c r="R17" i="27"/>
  <c r="T17" i="27"/>
  <c r="P21" i="28"/>
  <c r="Q21" i="28"/>
  <c r="R21" i="28"/>
  <c r="S21" i="28"/>
  <c r="T21" i="28"/>
  <c r="O21" i="28"/>
  <c r="S25" i="29"/>
  <c r="T25" i="29"/>
  <c r="O25" i="29"/>
  <c r="P25" i="29"/>
  <c r="Q25" i="29"/>
  <c r="R25" i="29"/>
  <c r="P19" i="32"/>
  <c r="Q19" i="32"/>
  <c r="R19" i="32"/>
  <c r="S19" i="32"/>
  <c r="T19" i="32"/>
  <c r="O19" i="32"/>
  <c r="Q22" i="25"/>
  <c r="S22" i="25"/>
  <c r="T22" i="25"/>
  <c r="O22" i="25"/>
  <c r="P22" i="25"/>
  <c r="R22" i="25"/>
  <c r="Q20" i="29"/>
  <c r="R20" i="29"/>
  <c r="S20" i="29"/>
  <c r="T20" i="29"/>
  <c r="O20" i="29"/>
  <c r="P20" i="29"/>
  <c r="S18" i="31"/>
  <c r="T18" i="31"/>
  <c r="O18" i="31"/>
  <c r="P18" i="31"/>
  <c r="Q18" i="31"/>
  <c r="R18" i="31"/>
  <c r="T16" i="33"/>
  <c r="S16" i="33"/>
  <c r="R16" i="33"/>
  <c r="P16" i="33"/>
  <c r="O16" i="33"/>
  <c r="R23" i="24"/>
  <c r="S23" i="24"/>
  <c r="T23" i="24"/>
  <c r="Q23" i="24"/>
  <c r="P23" i="24"/>
  <c r="O23" i="24"/>
  <c r="O17" i="25"/>
  <c r="Q17" i="25"/>
  <c r="R17" i="25"/>
  <c r="S17" i="25"/>
  <c r="T17" i="25"/>
  <c r="P17" i="25"/>
  <c r="Q23" i="25"/>
  <c r="R23" i="25"/>
  <c r="S23" i="25"/>
  <c r="P23" i="25"/>
  <c r="O23" i="25"/>
  <c r="T23" i="25"/>
  <c r="T20" i="26"/>
  <c r="P20" i="26"/>
  <c r="Q20" i="26"/>
  <c r="R20" i="26"/>
  <c r="O20" i="26"/>
  <c r="S20" i="26"/>
  <c r="O19" i="27"/>
  <c r="Q19" i="27"/>
  <c r="R19" i="27"/>
  <c r="S19" i="27"/>
  <c r="P19" i="27"/>
  <c r="T19" i="27"/>
  <c r="T19" i="28"/>
  <c r="O19" i="28"/>
  <c r="P19" i="28"/>
  <c r="Q19" i="28"/>
  <c r="R19" i="28"/>
  <c r="S19" i="28"/>
  <c r="T25" i="28"/>
  <c r="O25" i="28"/>
  <c r="P25" i="28"/>
  <c r="Q25" i="28"/>
  <c r="R25" i="28"/>
  <c r="S25" i="28"/>
  <c r="O21" i="29"/>
  <c r="P21" i="29"/>
  <c r="Q21" i="29"/>
  <c r="R21" i="29"/>
  <c r="S21" i="29"/>
  <c r="T21" i="29"/>
  <c r="P17" i="30"/>
  <c r="Q17" i="30"/>
  <c r="R17" i="30"/>
  <c r="S17" i="30"/>
  <c r="T17" i="30"/>
  <c r="T26" i="30" s="1"/>
  <c r="O17" i="30"/>
  <c r="P23" i="30"/>
  <c r="Q23" i="30"/>
  <c r="R23" i="30"/>
  <c r="S23" i="30"/>
  <c r="T23" i="30"/>
  <c r="O23" i="30"/>
  <c r="Q19" i="31"/>
  <c r="R19" i="31"/>
  <c r="S19" i="31"/>
  <c r="T19" i="31"/>
  <c r="O19" i="31"/>
  <c r="P19" i="31"/>
  <c r="Q25" i="31"/>
  <c r="R25" i="31"/>
  <c r="S25" i="31"/>
  <c r="T25" i="31"/>
  <c r="O25" i="31"/>
  <c r="P25" i="31"/>
  <c r="R21" i="32"/>
  <c r="S21" i="32"/>
  <c r="T21" i="32"/>
  <c r="O21" i="32"/>
  <c r="P21" i="32"/>
  <c r="Q21" i="32"/>
  <c r="S17" i="33"/>
  <c r="T17" i="33"/>
  <c r="O17" i="33"/>
  <c r="P17" i="33"/>
  <c r="Q17" i="33"/>
  <c r="R17" i="33"/>
  <c r="S23" i="33"/>
  <c r="T23" i="33"/>
  <c r="O23" i="33"/>
  <c r="P23" i="33"/>
  <c r="Q23" i="33"/>
  <c r="R23" i="33"/>
  <c r="O16" i="25"/>
  <c r="T16" i="25"/>
  <c r="P16" i="25"/>
  <c r="S16" i="25"/>
  <c r="R16" i="25"/>
  <c r="P18" i="28"/>
  <c r="Q18" i="28"/>
  <c r="R18" i="28"/>
  <c r="S18" i="28"/>
  <c r="T18" i="28"/>
  <c r="O18" i="28"/>
  <c r="S19" i="29"/>
  <c r="T19" i="29"/>
  <c r="O19" i="29"/>
  <c r="P19" i="29"/>
  <c r="Q19" i="29"/>
  <c r="R19" i="29"/>
  <c r="O17" i="31"/>
  <c r="P17" i="31"/>
  <c r="Q17" i="31"/>
  <c r="R17" i="31"/>
  <c r="S17" i="31"/>
  <c r="T17" i="31"/>
  <c r="T22" i="24"/>
  <c r="O22" i="24"/>
  <c r="P22" i="24"/>
  <c r="S22" i="24"/>
  <c r="Q22" i="24"/>
  <c r="R22" i="24"/>
  <c r="P22" i="26"/>
  <c r="R22" i="26"/>
  <c r="S22" i="26"/>
  <c r="T22" i="26"/>
  <c r="Q22" i="26"/>
  <c r="O22" i="26"/>
  <c r="Q24" i="27"/>
  <c r="S24" i="27"/>
  <c r="T24" i="27"/>
  <c r="O24" i="27"/>
  <c r="R24" i="27"/>
  <c r="P24" i="27"/>
  <c r="O22" i="33"/>
  <c r="P22" i="33"/>
  <c r="Q22" i="33"/>
  <c r="R22" i="33"/>
  <c r="S22" i="33"/>
  <c r="T22" i="33"/>
  <c r="T22" i="52" s="1"/>
  <c r="T19" i="24"/>
  <c r="O19" i="24"/>
  <c r="P19" i="24"/>
  <c r="S19" i="24"/>
  <c r="Q19" i="24"/>
  <c r="R19" i="24"/>
  <c r="S18" i="25"/>
  <c r="O18" i="25"/>
  <c r="P18" i="25"/>
  <c r="Q18" i="25"/>
  <c r="R18" i="25"/>
  <c r="T18" i="25"/>
  <c r="T18" i="36" s="1"/>
  <c r="O24" i="25"/>
  <c r="P24" i="25"/>
  <c r="Q24" i="25"/>
  <c r="T24" i="25"/>
  <c r="R24" i="25"/>
  <c r="S24" i="25"/>
  <c r="R18" i="26"/>
  <c r="T18" i="26"/>
  <c r="T26" i="26" s="1"/>
  <c r="O18" i="26"/>
  <c r="P18" i="26"/>
  <c r="Q18" i="26"/>
  <c r="S18" i="26"/>
  <c r="P25" i="26"/>
  <c r="R25" i="26"/>
  <c r="S25" i="26"/>
  <c r="T25" i="26"/>
  <c r="Q25" i="26"/>
  <c r="O25" i="26"/>
  <c r="S20" i="27"/>
  <c r="O20" i="27"/>
  <c r="P20" i="27"/>
  <c r="Q20" i="27"/>
  <c r="R20" i="27"/>
  <c r="T20" i="27"/>
  <c r="O25" i="27"/>
  <c r="Q25" i="27"/>
  <c r="R25" i="27"/>
  <c r="S25" i="27"/>
  <c r="P25" i="27"/>
  <c r="T25" i="27"/>
  <c r="R20" i="28"/>
  <c r="S20" i="28"/>
  <c r="T20" i="28"/>
  <c r="O20" i="28"/>
  <c r="P20" i="28"/>
  <c r="Q20" i="28"/>
  <c r="O16" i="29"/>
  <c r="T16" i="29"/>
  <c r="S16" i="29"/>
  <c r="R16" i="29"/>
  <c r="P16" i="29"/>
  <c r="S22" i="29"/>
  <c r="T22" i="29"/>
  <c r="O22" i="29"/>
  <c r="P22" i="29"/>
  <c r="Q22" i="29"/>
  <c r="R22" i="29"/>
  <c r="T18" i="30"/>
  <c r="O18" i="30"/>
  <c r="P18" i="30"/>
  <c r="Q18" i="30"/>
  <c r="R18" i="30"/>
  <c r="S18" i="30"/>
  <c r="T24" i="30"/>
  <c r="O24" i="30"/>
  <c r="P24" i="30"/>
  <c r="Q24" i="30"/>
  <c r="R24" i="30"/>
  <c r="S24" i="30"/>
  <c r="O20" i="31"/>
  <c r="P20" i="31"/>
  <c r="Q20" i="31"/>
  <c r="R20" i="31"/>
  <c r="S20" i="31"/>
  <c r="T20" i="31"/>
  <c r="S16" i="32"/>
  <c r="R16" i="32"/>
  <c r="P16" i="32"/>
  <c r="O16" i="32"/>
  <c r="T16" i="32"/>
  <c r="P22" i="32"/>
  <c r="Q22" i="32"/>
  <c r="R22" i="32"/>
  <c r="S22" i="32"/>
  <c r="T22" i="32"/>
  <c r="O22" i="32"/>
  <c r="Q18" i="33"/>
  <c r="R18" i="33"/>
  <c r="S18" i="33"/>
  <c r="T18" i="33"/>
  <c r="T26" i="33" s="1"/>
  <c r="O18" i="33"/>
  <c r="P18" i="33"/>
  <c r="Q24" i="33"/>
  <c r="R24" i="33"/>
  <c r="S24" i="33"/>
  <c r="T24" i="33"/>
  <c r="O24" i="33"/>
  <c r="P24" i="33"/>
  <c r="P19" i="26"/>
  <c r="R19" i="26"/>
  <c r="S19" i="26"/>
  <c r="T19" i="26"/>
  <c r="Q19" i="26"/>
  <c r="O19" i="26"/>
  <c r="S23" i="27"/>
  <c r="O23" i="27"/>
  <c r="P23" i="27"/>
  <c r="Q23" i="27"/>
  <c r="R23" i="27"/>
  <c r="T23" i="27"/>
  <c r="Q21" i="33"/>
  <c r="R21" i="33"/>
  <c r="S21" i="33"/>
  <c r="T21" i="33"/>
  <c r="T21" i="52" s="1"/>
  <c r="O21" i="33"/>
  <c r="P21" i="33"/>
  <c r="P18" i="24"/>
  <c r="Q18" i="24"/>
  <c r="R18" i="24"/>
  <c r="O18" i="24"/>
  <c r="S18" i="24"/>
  <c r="T18" i="24"/>
  <c r="T17" i="26"/>
  <c r="P17" i="26"/>
  <c r="Q17" i="26"/>
  <c r="R17" i="26"/>
  <c r="O17" i="26"/>
  <c r="S17" i="26"/>
  <c r="R22" i="30"/>
  <c r="S22" i="30"/>
  <c r="T22" i="30"/>
  <c r="O22" i="30"/>
  <c r="P22" i="30"/>
  <c r="Q22" i="30"/>
  <c r="T20" i="32"/>
  <c r="O20" i="32"/>
  <c r="P20" i="32"/>
  <c r="Q20" i="32"/>
  <c r="R20" i="32"/>
  <c r="S20" i="32"/>
  <c r="R20" i="24"/>
  <c r="S20" i="24"/>
  <c r="T20" i="24"/>
  <c r="T26" i="24" s="1"/>
  <c r="Q20" i="24"/>
  <c r="P20" i="24"/>
  <c r="O20" i="24"/>
  <c r="Q19" i="25"/>
  <c r="S19" i="25"/>
  <c r="T19" i="25"/>
  <c r="O19" i="25"/>
  <c r="P19" i="25"/>
  <c r="R19" i="25"/>
  <c r="S25" i="25"/>
  <c r="T25" i="25"/>
  <c r="T25" i="36" s="1"/>
  <c r="O25" i="25"/>
  <c r="R25" i="25"/>
  <c r="Q25" i="25"/>
  <c r="P25" i="25"/>
  <c r="T23" i="26"/>
  <c r="P23" i="26"/>
  <c r="Q23" i="26"/>
  <c r="R23" i="26"/>
  <c r="O23" i="26"/>
  <c r="S23" i="26"/>
  <c r="Q21" i="27"/>
  <c r="S21" i="27"/>
  <c r="T21" i="27"/>
  <c r="O21" i="27"/>
  <c r="R21" i="27"/>
  <c r="P21" i="27"/>
  <c r="T16" i="28"/>
  <c r="S16" i="28"/>
  <c r="R16" i="28"/>
  <c r="P16" i="28"/>
  <c r="O16" i="28"/>
  <c r="R23" i="28"/>
  <c r="S23" i="28"/>
  <c r="T23" i="28"/>
  <c r="O23" i="28"/>
  <c r="P23" i="28"/>
  <c r="Q23" i="28"/>
  <c r="Q17" i="29"/>
  <c r="R17" i="29"/>
  <c r="S17" i="29"/>
  <c r="T17" i="29"/>
  <c r="O17" i="29"/>
  <c r="P17" i="29"/>
  <c r="Q23" i="29"/>
  <c r="R23" i="29"/>
  <c r="S23" i="29"/>
  <c r="T23" i="29"/>
  <c r="O23" i="29"/>
  <c r="P23" i="29"/>
  <c r="R19" i="30"/>
  <c r="S19" i="30"/>
  <c r="T19" i="30"/>
  <c r="O19" i="30"/>
  <c r="P19" i="30"/>
  <c r="Q19" i="30"/>
  <c r="R25" i="30"/>
  <c r="S25" i="30"/>
  <c r="T25" i="30"/>
  <c r="O25" i="30"/>
  <c r="P25" i="30"/>
  <c r="Q25" i="30"/>
  <c r="S21" i="31"/>
  <c r="T21" i="31"/>
  <c r="O21" i="31"/>
  <c r="P21" i="31"/>
  <c r="Q21" i="31"/>
  <c r="R21" i="31"/>
  <c r="T17" i="32"/>
  <c r="O17" i="32"/>
  <c r="P17" i="32"/>
  <c r="Q17" i="32"/>
  <c r="R17" i="32"/>
  <c r="S17" i="32"/>
  <c r="T23" i="32"/>
  <c r="O23" i="32"/>
  <c r="P23" i="32"/>
  <c r="Q23" i="32"/>
  <c r="R23" i="32"/>
  <c r="S23" i="32"/>
  <c r="O19" i="33"/>
  <c r="P19" i="33"/>
  <c r="Q19" i="33"/>
  <c r="R19" i="33"/>
  <c r="S19" i="33"/>
  <c r="T19" i="33"/>
  <c r="O25" i="33"/>
  <c r="P25" i="33"/>
  <c r="Q25" i="33"/>
  <c r="R25" i="33"/>
  <c r="S25" i="33"/>
  <c r="T25" i="33"/>
  <c r="L21" i="40"/>
  <c r="K26" i="34"/>
  <c r="H17" i="19" s="1"/>
  <c r="U26" i="34"/>
  <c r="R17" i="19" s="1"/>
  <c r="L21" i="36"/>
  <c r="L23" i="38"/>
  <c r="J26" i="38"/>
  <c r="G19" i="19" s="1"/>
  <c r="U26" i="40"/>
  <c r="R20" i="19" s="1"/>
  <c r="H26" i="40"/>
  <c r="E20" i="19" s="1"/>
  <c r="K26" i="40"/>
  <c r="H20" i="19" s="1"/>
  <c r="L17" i="42"/>
  <c r="U26" i="42"/>
  <c r="R21" i="19" s="1"/>
  <c r="L21" i="42"/>
  <c r="L24" i="42"/>
  <c r="L20" i="42"/>
  <c r="L18" i="42"/>
  <c r="Q16" i="27"/>
  <c r="Q16" i="29"/>
  <c r="Q16" i="32"/>
  <c r="Q16" i="31"/>
  <c r="Q16" i="25"/>
  <c r="T24" i="38"/>
  <c r="L19" i="38"/>
  <c r="L25" i="40"/>
  <c r="L19" i="42"/>
  <c r="Q16" i="28"/>
  <c r="T24" i="44"/>
  <c r="T22" i="36"/>
  <c r="Q16" i="30"/>
  <c r="Q16" i="33"/>
  <c r="L22" i="42"/>
  <c r="Q16" i="26"/>
  <c r="Q16" i="24"/>
  <c r="T20" i="38"/>
  <c r="T21" i="44"/>
  <c r="G26" i="34"/>
  <c r="D17" i="19" s="1"/>
  <c r="L17" i="40"/>
  <c r="L23" i="42"/>
  <c r="I26" i="38"/>
  <c r="F19" i="19" s="1"/>
  <c r="K26" i="38"/>
  <c r="H19" i="19" s="1"/>
  <c r="L23" i="40"/>
  <c r="L19" i="40"/>
  <c r="M24" i="38"/>
  <c r="G26" i="42"/>
  <c r="D21" i="19" s="1"/>
  <c r="I26" i="40"/>
  <c r="F20" i="19" s="1"/>
  <c r="N26" i="33"/>
  <c r="N16" i="52"/>
  <c r="M17" i="52"/>
  <c r="T18" i="52"/>
  <c r="N18" i="52"/>
  <c r="M19" i="52"/>
  <c r="T20" i="52"/>
  <c r="N20" i="52"/>
  <c r="M21" i="52"/>
  <c r="N22" i="52"/>
  <c r="M23" i="52"/>
  <c r="T24" i="52"/>
  <c r="N24" i="52"/>
  <c r="M25" i="52"/>
  <c r="M26" i="33"/>
  <c r="M16" i="52"/>
  <c r="N17" i="52"/>
  <c r="M18" i="52"/>
  <c r="T19" i="52"/>
  <c r="N19" i="52"/>
  <c r="M20" i="52"/>
  <c r="N21" i="52"/>
  <c r="M22" i="52"/>
  <c r="N23" i="52"/>
  <c r="M24" i="52"/>
  <c r="T25" i="52"/>
  <c r="N25" i="52"/>
  <c r="M26" i="32"/>
  <c r="M16" i="50"/>
  <c r="T17" i="50"/>
  <c r="N17" i="50"/>
  <c r="M18" i="50"/>
  <c r="T19" i="50"/>
  <c r="N19" i="50"/>
  <c r="M20" i="50"/>
  <c r="T21" i="50"/>
  <c r="N21" i="50"/>
  <c r="M22" i="50"/>
  <c r="T23" i="50"/>
  <c r="N23" i="50"/>
  <c r="M24" i="50"/>
  <c r="N25" i="50"/>
  <c r="T16" i="50"/>
  <c r="N26" i="32"/>
  <c r="N16" i="50"/>
  <c r="M17" i="50"/>
  <c r="T18" i="50"/>
  <c r="N18" i="50"/>
  <c r="M19" i="50"/>
  <c r="T20" i="50"/>
  <c r="N20" i="50"/>
  <c r="M21" i="50"/>
  <c r="T22" i="50"/>
  <c r="N22" i="50"/>
  <c r="M23" i="50"/>
  <c r="T24" i="50"/>
  <c r="N24" i="50"/>
  <c r="M25" i="50"/>
  <c r="T16" i="48"/>
  <c r="N26" i="31"/>
  <c r="N16" i="48"/>
  <c r="M17" i="48"/>
  <c r="T18" i="48"/>
  <c r="N18" i="48"/>
  <c r="M19" i="48"/>
  <c r="T20" i="48"/>
  <c r="N20" i="48"/>
  <c r="M21" i="48"/>
  <c r="N22" i="48"/>
  <c r="M23" i="48"/>
  <c r="T24" i="48"/>
  <c r="N24" i="48"/>
  <c r="M25" i="48"/>
  <c r="M26" i="31"/>
  <c r="M16" i="48"/>
  <c r="N17" i="48"/>
  <c r="M18" i="48"/>
  <c r="T19" i="48"/>
  <c r="N19" i="48"/>
  <c r="M20" i="48"/>
  <c r="T21" i="48"/>
  <c r="N21" i="48"/>
  <c r="M22" i="48"/>
  <c r="N23" i="48"/>
  <c r="M24" i="48"/>
  <c r="T25" i="48"/>
  <c r="N25" i="48"/>
  <c r="M26" i="30"/>
  <c r="M16" i="46"/>
  <c r="T17" i="46"/>
  <c r="N17" i="46"/>
  <c r="M18" i="46"/>
  <c r="T19" i="46"/>
  <c r="N19" i="46"/>
  <c r="M20" i="46"/>
  <c r="T21" i="46"/>
  <c r="N21" i="46"/>
  <c r="M22" i="46"/>
  <c r="T23" i="46"/>
  <c r="N23" i="46"/>
  <c r="M24" i="46"/>
  <c r="T25" i="46"/>
  <c r="N25" i="46"/>
  <c r="T16" i="46"/>
  <c r="N26" i="30"/>
  <c r="N16" i="46"/>
  <c r="M17" i="46"/>
  <c r="N18" i="46"/>
  <c r="M19" i="46"/>
  <c r="N20" i="46"/>
  <c r="M21" i="46"/>
  <c r="T22" i="46"/>
  <c r="N22" i="46"/>
  <c r="M23" i="46"/>
  <c r="N24" i="46"/>
  <c r="M25" i="46"/>
  <c r="M26" i="29"/>
  <c r="M16" i="44"/>
  <c r="T17" i="44"/>
  <c r="N17" i="44"/>
  <c r="M18" i="44"/>
  <c r="T19" i="44"/>
  <c r="N19" i="44"/>
  <c r="M20" i="44"/>
  <c r="N21" i="44"/>
  <c r="M22" i="44"/>
  <c r="T23" i="44"/>
  <c r="N23" i="44"/>
  <c r="M24" i="44"/>
  <c r="T25" i="44"/>
  <c r="N25" i="44"/>
  <c r="T16" i="44"/>
  <c r="N26" i="29"/>
  <c r="N16" i="44"/>
  <c r="M17" i="44"/>
  <c r="T18" i="44"/>
  <c r="N18" i="44"/>
  <c r="M19" i="44"/>
  <c r="N20" i="44"/>
  <c r="M21" i="44"/>
  <c r="T22" i="44"/>
  <c r="N22" i="44"/>
  <c r="M23" i="44"/>
  <c r="N24" i="44"/>
  <c r="M25" i="44"/>
  <c r="N26" i="28"/>
  <c r="M26" i="28"/>
  <c r="N17" i="42"/>
  <c r="T19" i="42"/>
  <c r="N19" i="42"/>
  <c r="T21" i="42"/>
  <c r="N21" i="42"/>
  <c r="N23" i="42"/>
  <c r="T25" i="42"/>
  <c r="N25" i="42"/>
  <c r="H26" i="42"/>
  <c r="E21" i="19" s="1"/>
  <c r="I26" i="42"/>
  <c r="F21" i="19" s="1"/>
  <c r="J26" i="42"/>
  <c r="G21" i="19" s="1"/>
  <c r="K26" i="42"/>
  <c r="H21" i="19" s="1"/>
  <c r="M16" i="42"/>
  <c r="M22" i="42"/>
  <c r="M18" i="42"/>
  <c r="N24" i="42"/>
  <c r="N20" i="42"/>
  <c r="T16" i="42"/>
  <c r="M17" i="42"/>
  <c r="T18" i="42"/>
  <c r="N18" i="42"/>
  <c r="M19" i="42"/>
  <c r="T20" i="42"/>
  <c r="M21" i="42"/>
  <c r="T22" i="42"/>
  <c r="M23" i="42"/>
  <c r="T24" i="42"/>
  <c r="M25" i="42"/>
  <c r="M24" i="42"/>
  <c r="M20" i="42"/>
  <c r="N16" i="42"/>
  <c r="N22" i="42"/>
  <c r="M26" i="27"/>
  <c r="N17" i="40"/>
  <c r="M18" i="40"/>
  <c r="T21" i="40"/>
  <c r="M22" i="40"/>
  <c r="T16" i="40"/>
  <c r="N26" i="27"/>
  <c r="N16" i="40"/>
  <c r="M17" i="40"/>
  <c r="T18" i="40"/>
  <c r="N18" i="40"/>
  <c r="M19" i="40"/>
  <c r="N20" i="40"/>
  <c r="M21" i="40"/>
  <c r="T22" i="40"/>
  <c r="N22" i="40"/>
  <c r="M23" i="40"/>
  <c r="T24" i="40"/>
  <c r="N24" i="40"/>
  <c r="M25" i="40"/>
  <c r="M24" i="40"/>
  <c r="T17" i="40"/>
  <c r="N19" i="40"/>
  <c r="M20" i="40"/>
  <c r="N21" i="40"/>
  <c r="T23" i="40"/>
  <c r="N23" i="40"/>
  <c r="N25" i="40"/>
  <c r="L24" i="40"/>
  <c r="L22" i="40"/>
  <c r="L20" i="40"/>
  <c r="L18" i="40"/>
  <c r="M16" i="40"/>
  <c r="L17" i="38"/>
  <c r="L21" i="38"/>
  <c r="L25" i="38"/>
  <c r="M17" i="38"/>
  <c r="M19" i="38"/>
  <c r="M21" i="38"/>
  <c r="N18" i="38"/>
  <c r="N22" i="38"/>
  <c r="T18" i="38"/>
  <c r="T22" i="38"/>
  <c r="M26" i="26"/>
  <c r="T17" i="38"/>
  <c r="N17" i="38"/>
  <c r="T19" i="38"/>
  <c r="N19" i="38"/>
  <c r="T21" i="38"/>
  <c r="N21" i="38"/>
  <c r="T23" i="38"/>
  <c r="N23" i="38"/>
  <c r="T25" i="38"/>
  <c r="N25" i="38"/>
  <c r="M16" i="38"/>
  <c r="M18" i="38"/>
  <c r="M20" i="38"/>
  <c r="M22" i="38"/>
  <c r="N16" i="38"/>
  <c r="N20" i="38"/>
  <c r="N24" i="38"/>
  <c r="T16" i="38"/>
  <c r="N18" i="36"/>
  <c r="T20" i="36"/>
  <c r="N20" i="36"/>
  <c r="T23" i="36"/>
  <c r="N24" i="36"/>
  <c r="N25" i="36"/>
  <c r="M26" i="25"/>
  <c r="M16" i="36"/>
  <c r="M17" i="36"/>
  <c r="M18" i="36"/>
  <c r="M19" i="36"/>
  <c r="M20" i="36"/>
  <c r="M21" i="36"/>
  <c r="M22" i="36"/>
  <c r="M23" i="36"/>
  <c r="M24" i="36"/>
  <c r="M25" i="36"/>
  <c r="L26" i="25"/>
  <c r="L19" i="36"/>
  <c r="L25" i="36"/>
  <c r="L17" i="36"/>
  <c r="L23" i="36"/>
  <c r="T16" i="36"/>
  <c r="N16" i="36"/>
  <c r="N17" i="36"/>
  <c r="T19" i="36"/>
  <c r="N19" i="36"/>
  <c r="T21" i="36"/>
  <c r="N21" i="36"/>
  <c r="N22" i="36"/>
  <c r="N23" i="36"/>
  <c r="T17" i="34"/>
  <c r="T19" i="34"/>
  <c r="N19" i="34"/>
  <c r="M20" i="34"/>
  <c r="T16" i="34"/>
  <c r="N26" i="24"/>
  <c r="N16" i="34"/>
  <c r="T18" i="34"/>
  <c r="N18" i="34"/>
  <c r="T20" i="34"/>
  <c r="N20" i="34"/>
  <c r="N22" i="34"/>
  <c r="N24" i="34"/>
  <c r="M25" i="34"/>
  <c r="M17" i="34"/>
  <c r="M21" i="34"/>
  <c r="M26" i="24"/>
  <c r="M16" i="34"/>
  <c r="N17" i="34"/>
  <c r="M18" i="34"/>
  <c r="N21" i="34"/>
  <c r="M22" i="34"/>
  <c r="N23" i="34"/>
  <c r="M24" i="34"/>
  <c r="N25" i="34"/>
  <c r="L19" i="34"/>
  <c r="L21" i="34"/>
  <c r="L25" i="34"/>
  <c r="L23" i="34"/>
  <c r="M19" i="34"/>
  <c r="M23" i="34"/>
  <c r="L26" i="52"/>
  <c r="I26" i="19" s="1"/>
  <c r="L26" i="50"/>
  <c r="I25" i="19" s="1"/>
  <c r="L26" i="48"/>
  <c r="I24" i="19" s="1"/>
  <c r="L26" i="46"/>
  <c r="I23" i="19" s="1"/>
  <c r="L16" i="44"/>
  <c r="L16" i="42"/>
  <c r="J26" i="40"/>
  <c r="G20" i="19" s="1"/>
  <c r="G26" i="40"/>
  <c r="D20" i="19" s="1"/>
  <c r="L16" i="40"/>
  <c r="U26" i="38"/>
  <c r="R19" i="19" s="1"/>
  <c r="L24" i="38"/>
  <c r="L20" i="38"/>
  <c r="H26" i="38"/>
  <c r="E19" i="19" s="1"/>
  <c r="L22" i="38"/>
  <c r="L18" i="38"/>
  <c r="G26" i="38"/>
  <c r="D19" i="19" s="1"/>
  <c r="L16" i="38"/>
  <c r="U26" i="36"/>
  <c r="R18" i="19" s="1"/>
  <c r="K26" i="36"/>
  <c r="H18" i="19" s="1"/>
  <c r="J26" i="36"/>
  <c r="G18" i="19" s="1"/>
  <c r="L22" i="36"/>
  <c r="I26" i="36"/>
  <c r="F18" i="19" s="1"/>
  <c r="L24" i="36"/>
  <c r="H26" i="36"/>
  <c r="E18" i="19" s="1"/>
  <c r="L20" i="36"/>
  <c r="L18" i="36"/>
  <c r="G26" i="36"/>
  <c r="D18" i="19" s="1"/>
  <c r="L16" i="36"/>
  <c r="J26" i="34"/>
  <c r="G17" i="19" s="1"/>
  <c r="L22" i="34"/>
  <c r="L20" i="34"/>
  <c r="I26" i="34"/>
  <c r="F17" i="19" s="1"/>
  <c r="L24" i="34"/>
  <c r="L18" i="34"/>
  <c r="H26" i="34"/>
  <c r="E17" i="19" s="1"/>
  <c r="L17" i="34"/>
  <c r="L16" i="34"/>
  <c r="L26" i="33"/>
  <c r="L26" i="32"/>
  <c r="L26" i="31"/>
  <c r="L26" i="30"/>
  <c r="L26" i="29"/>
  <c r="L26" i="28"/>
  <c r="L26" i="27"/>
  <c r="L26" i="26"/>
  <c r="L26" i="24"/>
  <c r="T22" i="48" l="1"/>
  <c r="T26" i="25"/>
  <c r="T17" i="36"/>
  <c r="T23" i="42"/>
  <c r="T18" i="46"/>
  <c r="T26" i="32"/>
  <c r="T25" i="40"/>
  <c r="T20" i="44"/>
  <c r="T26" i="44" s="1"/>
  <c r="Q22" i="19" s="1"/>
  <c r="T25" i="34"/>
  <c r="T20" i="40"/>
  <c r="T24" i="46"/>
  <c r="N26" i="36"/>
  <c r="K18" i="19" s="1"/>
  <c r="T21" i="34"/>
  <c r="T24" i="36"/>
  <c r="T17" i="42"/>
  <c r="T26" i="42" s="1"/>
  <c r="Q21" i="19" s="1"/>
  <c r="T16" i="52"/>
  <c r="T22" i="34"/>
  <c r="T23" i="34"/>
  <c r="T26" i="29"/>
  <c r="T20" i="46"/>
  <c r="T26" i="46" s="1"/>
  <c r="Q23" i="19" s="1"/>
  <c r="M26" i="40"/>
  <c r="J20" i="19" s="1"/>
  <c r="T23" i="48"/>
  <c r="T17" i="48"/>
  <c r="T26" i="31"/>
  <c r="T23" i="52"/>
  <c r="T17" i="52"/>
  <c r="T24" i="34"/>
  <c r="T19" i="40"/>
  <c r="T26" i="27"/>
  <c r="T26" i="38"/>
  <c r="Q19" i="19" s="1"/>
  <c r="M26" i="36"/>
  <c r="J18" i="19" s="1"/>
  <c r="R25" i="52"/>
  <c r="R24" i="52"/>
  <c r="R23" i="52"/>
  <c r="R22" i="52"/>
  <c r="R21" i="52"/>
  <c r="R20" i="52"/>
  <c r="R19" i="52"/>
  <c r="R18" i="52"/>
  <c r="R17" i="52"/>
  <c r="R16" i="52"/>
  <c r="Q25" i="52"/>
  <c r="S24" i="52"/>
  <c r="V24" i="33"/>
  <c r="O24" i="52"/>
  <c r="Q23" i="52"/>
  <c r="S22" i="52"/>
  <c r="V22" i="33"/>
  <c r="O22" i="52"/>
  <c r="Q21" i="52"/>
  <c r="S20" i="52"/>
  <c r="V20" i="33"/>
  <c r="O20" i="52"/>
  <c r="Q19" i="52"/>
  <c r="S18" i="52"/>
  <c r="V18" i="33"/>
  <c r="O18" i="52"/>
  <c r="Q17" i="52"/>
  <c r="S16" i="52"/>
  <c r="V16" i="33"/>
  <c r="O16" i="52"/>
  <c r="N26" i="52"/>
  <c r="K26" i="19" s="1"/>
  <c r="P25" i="52"/>
  <c r="P24" i="52"/>
  <c r="P23" i="52"/>
  <c r="P22" i="52"/>
  <c r="P21" i="52"/>
  <c r="P20" i="52"/>
  <c r="P19" i="52"/>
  <c r="P18" i="52"/>
  <c r="P17" i="52"/>
  <c r="P16" i="52"/>
  <c r="S25" i="52"/>
  <c r="V25" i="33"/>
  <c r="O25" i="52"/>
  <c r="Q24" i="52"/>
  <c r="S23" i="52"/>
  <c r="V23" i="33"/>
  <c r="O23" i="52"/>
  <c r="Q22" i="52"/>
  <c r="S21" i="52"/>
  <c r="V21" i="33"/>
  <c r="O21" i="52"/>
  <c r="Q20" i="52"/>
  <c r="S19" i="52"/>
  <c r="V19" i="33"/>
  <c r="O19" i="52"/>
  <c r="Q18" i="52"/>
  <c r="S17" i="52"/>
  <c r="V17" i="33"/>
  <c r="O17" i="52"/>
  <c r="Q16" i="52"/>
  <c r="M26" i="52"/>
  <c r="J26" i="19" s="1"/>
  <c r="R25" i="50"/>
  <c r="R24" i="50"/>
  <c r="R23" i="50"/>
  <c r="R22" i="50"/>
  <c r="R21" i="50"/>
  <c r="R20" i="50"/>
  <c r="R19" i="50"/>
  <c r="R18" i="50"/>
  <c r="R17" i="50"/>
  <c r="R16" i="50"/>
  <c r="Q25" i="50"/>
  <c r="S24" i="50"/>
  <c r="V24" i="32"/>
  <c r="O24" i="50"/>
  <c r="Q23" i="50"/>
  <c r="S22" i="50"/>
  <c r="V22" i="32"/>
  <c r="O22" i="50"/>
  <c r="Q21" i="50"/>
  <c r="S20" i="50"/>
  <c r="V20" i="32"/>
  <c r="O20" i="50"/>
  <c r="Q19" i="50"/>
  <c r="S18" i="50"/>
  <c r="V18" i="32"/>
  <c r="O18" i="50"/>
  <c r="Q17" i="50"/>
  <c r="S16" i="50"/>
  <c r="V16" i="32"/>
  <c r="O16" i="50"/>
  <c r="T26" i="50"/>
  <c r="Q25" i="19" s="1"/>
  <c r="P25" i="50"/>
  <c r="P24" i="50"/>
  <c r="P23" i="50"/>
  <c r="P22" i="50"/>
  <c r="P21" i="50"/>
  <c r="P20" i="50"/>
  <c r="P19" i="50"/>
  <c r="P18" i="50"/>
  <c r="P17" i="50"/>
  <c r="P16" i="50"/>
  <c r="S25" i="50"/>
  <c r="V25" i="32"/>
  <c r="O25" i="50"/>
  <c r="Q24" i="50"/>
  <c r="S23" i="50"/>
  <c r="V23" i="32"/>
  <c r="O23" i="50"/>
  <c r="Q22" i="50"/>
  <c r="S21" i="50"/>
  <c r="V21" i="32"/>
  <c r="O21" i="50"/>
  <c r="Q20" i="50"/>
  <c r="S19" i="50"/>
  <c r="V19" i="32"/>
  <c r="O19" i="50"/>
  <c r="Q18" i="50"/>
  <c r="S17" i="50"/>
  <c r="V17" i="32"/>
  <c r="O17" i="50"/>
  <c r="Q16" i="50"/>
  <c r="N26" i="50"/>
  <c r="K25" i="19" s="1"/>
  <c r="M26" i="50"/>
  <c r="J25" i="19" s="1"/>
  <c r="R25" i="48"/>
  <c r="R24" i="48"/>
  <c r="R23" i="48"/>
  <c r="R22" i="48"/>
  <c r="R21" i="48"/>
  <c r="R20" i="48"/>
  <c r="R19" i="48"/>
  <c r="R18" i="48"/>
  <c r="R17" i="48"/>
  <c r="R16" i="48"/>
  <c r="Q25" i="48"/>
  <c r="S24" i="48"/>
  <c r="V24" i="31"/>
  <c r="O24" i="48"/>
  <c r="Q23" i="48"/>
  <c r="S22" i="48"/>
  <c r="V22" i="31"/>
  <c r="O22" i="48"/>
  <c r="Q21" i="48"/>
  <c r="S20" i="48"/>
  <c r="V20" i="31"/>
  <c r="O20" i="48"/>
  <c r="Q19" i="48"/>
  <c r="S18" i="48"/>
  <c r="V18" i="31"/>
  <c r="O18" i="48"/>
  <c r="Q17" i="48"/>
  <c r="S16" i="48"/>
  <c r="V16" i="31"/>
  <c r="O16" i="48"/>
  <c r="N26" i="48"/>
  <c r="K24" i="19" s="1"/>
  <c r="P25" i="48"/>
  <c r="P24" i="48"/>
  <c r="P23" i="48"/>
  <c r="P22" i="48"/>
  <c r="P21" i="48"/>
  <c r="P20" i="48"/>
  <c r="P19" i="48"/>
  <c r="P18" i="48"/>
  <c r="P17" i="48"/>
  <c r="P16" i="48"/>
  <c r="S25" i="48"/>
  <c r="V25" i="31"/>
  <c r="O25" i="48"/>
  <c r="Q24" i="48"/>
  <c r="S23" i="48"/>
  <c r="V23" i="31"/>
  <c r="O23" i="48"/>
  <c r="Q22" i="48"/>
  <c r="S21" i="48"/>
  <c r="V21" i="31"/>
  <c r="O21" i="48"/>
  <c r="Q20" i="48"/>
  <c r="S19" i="48"/>
  <c r="V19" i="31"/>
  <c r="O19" i="48"/>
  <c r="Q18" i="48"/>
  <c r="S17" i="48"/>
  <c r="V17" i="31"/>
  <c r="O17" i="48"/>
  <c r="Q16" i="48"/>
  <c r="M26" i="48"/>
  <c r="J24" i="19" s="1"/>
  <c r="R25" i="46"/>
  <c r="R24" i="46"/>
  <c r="R23" i="46"/>
  <c r="R22" i="46"/>
  <c r="R21" i="46"/>
  <c r="R20" i="46"/>
  <c r="R19" i="46"/>
  <c r="R18" i="46"/>
  <c r="R17" i="46"/>
  <c r="R16" i="46"/>
  <c r="Q25" i="46"/>
  <c r="S24" i="46"/>
  <c r="V24" i="30"/>
  <c r="O24" i="46"/>
  <c r="Q23" i="46"/>
  <c r="S22" i="46"/>
  <c r="V22" i="30"/>
  <c r="O22" i="46"/>
  <c r="Q21" i="46"/>
  <c r="S20" i="46"/>
  <c r="V20" i="30"/>
  <c r="O20" i="46"/>
  <c r="Q19" i="46"/>
  <c r="S18" i="46"/>
  <c r="V18" i="30"/>
  <c r="O18" i="46"/>
  <c r="Q17" i="46"/>
  <c r="S16" i="46"/>
  <c r="V16" i="30"/>
  <c r="O16" i="46"/>
  <c r="P25" i="46"/>
  <c r="P24" i="46"/>
  <c r="P23" i="46"/>
  <c r="P22" i="46"/>
  <c r="P21" i="46"/>
  <c r="P20" i="46"/>
  <c r="P19" i="46"/>
  <c r="P18" i="46"/>
  <c r="P17" i="46"/>
  <c r="P16" i="46"/>
  <c r="S25" i="46"/>
  <c r="V25" i="30"/>
  <c r="O25" i="46"/>
  <c r="Q24" i="46"/>
  <c r="S23" i="46"/>
  <c r="V23" i="30"/>
  <c r="O23" i="46"/>
  <c r="Q22" i="46"/>
  <c r="S21" i="46"/>
  <c r="V21" i="30"/>
  <c r="O21" i="46"/>
  <c r="Q20" i="46"/>
  <c r="S19" i="46"/>
  <c r="V19" i="30"/>
  <c r="O19" i="46"/>
  <c r="Q18" i="46"/>
  <c r="S17" i="46"/>
  <c r="V17" i="30"/>
  <c r="O17" i="46"/>
  <c r="Q16" i="46"/>
  <c r="N26" i="46"/>
  <c r="K23" i="19" s="1"/>
  <c r="M26" i="46"/>
  <c r="J23" i="19" s="1"/>
  <c r="R25" i="44"/>
  <c r="R24" i="44"/>
  <c r="R23" i="44"/>
  <c r="R22" i="44"/>
  <c r="R21" i="44"/>
  <c r="R20" i="44"/>
  <c r="R19" i="44"/>
  <c r="R18" i="44"/>
  <c r="R17" i="44"/>
  <c r="R16" i="44"/>
  <c r="Q25" i="44"/>
  <c r="S24" i="44"/>
  <c r="V24" i="29"/>
  <c r="O24" i="44"/>
  <c r="Q23" i="44"/>
  <c r="S22" i="44"/>
  <c r="V22" i="29"/>
  <c r="O22" i="44"/>
  <c r="Q21" i="44"/>
  <c r="S20" i="44"/>
  <c r="V20" i="29"/>
  <c r="O20" i="44"/>
  <c r="Q19" i="44"/>
  <c r="S18" i="44"/>
  <c r="V18" i="29"/>
  <c r="O18" i="44"/>
  <c r="Q17" i="44"/>
  <c r="S16" i="44"/>
  <c r="V16" i="29"/>
  <c r="O16" i="44"/>
  <c r="P25" i="44"/>
  <c r="P24" i="44"/>
  <c r="P23" i="44"/>
  <c r="P22" i="44"/>
  <c r="P21" i="44"/>
  <c r="P20" i="44"/>
  <c r="P19" i="44"/>
  <c r="P18" i="44"/>
  <c r="P17" i="44"/>
  <c r="P16" i="44"/>
  <c r="S25" i="44"/>
  <c r="V25" i="29"/>
  <c r="O25" i="44"/>
  <c r="Q24" i="44"/>
  <c r="S23" i="44"/>
  <c r="V23" i="29"/>
  <c r="O23" i="44"/>
  <c r="Q22" i="44"/>
  <c r="S21" i="44"/>
  <c r="V21" i="29"/>
  <c r="O21" i="44"/>
  <c r="Q20" i="44"/>
  <c r="S19" i="44"/>
  <c r="V19" i="29"/>
  <c r="O19" i="44"/>
  <c r="Q18" i="44"/>
  <c r="S17" i="44"/>
  <c r="V17" i="29"/>
  <c r="O17" i="44"/>
  <c r="Q16" i="44"/>
  <c r="N26" i="44"/>
  <c r="K22" i="19" s="1"/>
  <c r="M26" i="44"/>
  <c r="J22" i="19" s="1"/>
  <c r="R25" i="42"/>
  <c r="R24" i="42"/>
  <c r="R23" i="42"/>
  <c r="R22" i="42"/>
  <c r="R21" i="42"/>
  <c r="R20" i="42"/>
  <c r="R19" i="42"/>
  <c r="R18" i="42"/>
  <c r="R17" i="42"/>
  <c r="R16" i="42"/>
  <c r="Q25" i="42"/>
  <c r="S24" i="42"/>
  <c r="V24" i="28"/>
  <c r="O24" i="42"/>
  <c r="Q23" i="42"/>
  <c r="S22" i="42"/>
  <c r="V22" i="28"/>
  <c r="O22" i="42"/>
  <c r="Q21" i="42"/>
  <c r="S20" i="42"/>
  <c r="V20" i="28"/>
  <c r="O20" i="42"/>
  <c r="Q19" i="42"/>
  <c r="S18" i="42"/>
  <c r="V18" i="28"/>
  <c r="O18" i="42"/>
  <c r="Q17" i="42"/>
  <c r="S16" i="42"/>
  <c r="V16" i="28"/>
  <c r="O16" i="42"/>
  <c r="N26" i="42"/>
  <c r="K21" i="19" s="1"/>
  <c r="P25" i="42"/>
  <c r="P24" i="42"/>
  <c r="P23" i="42"/>
  <c r="P22" i="42"/>
  <c r="P21" i="42"/>
  <c r="P20" i="42"/>
  <c r="P19" i="42"/>
  <c r="P18" i="42"/>
  <c r="P17" i="42"/>
  <c r="P16" i="42"/>
  <c r="S25" i="42"/>
  <c r="V25" i="28"/>
  <c r="O25" i="42"/>
  <c r="Q24" i="42"/>
  <c r="S23" i="42"/>
  <c r="V23" i="28"/>
  <c r="O23" i="42"/>
  <c r="Q22" i="42"/>
  <c r="S21" i="42"/>
  <c r="V21" i="28"/>
  <c r="O21" i="42"/>
  <c r="Q20" i="42"/>
  <c r="S19" i="42"/>
  <c r="V19" i="28"/>
  <c r="O19" i="42"/>
  <c r="Q18" i="42"/>
  <c r="S17" i="42"/>
  <c r="V17" i="28"/>
  <c r="O17" i="42"/>
  <c r="Q16" i="42"/>
  <c r="M26" i="42"/>
  <c r="J21" i="19" s="1"/>
  <c r="P25" i="40"/>
  <c r="P24" i="40"/>
  <c r="P23" i="40"/>
  <c r="P22" i="40"/>
  <c r="P21" i="40"/>
  <c r="P20" i="40"/>
  <c r="P19" i="40"/>
  <c r="P18" i="40"/>
  <c r="P17" i="40"/>
  <c r="P16" i="40"/>
  <c r="S25" i="40"/>
  <c r="V25" i="27"/>
  <c r="O25" i="40"/>
  <c r="Q24" i="40"/>
  <c r="S23" i="40"/>
  <c r="V23" i="27"/>
  <c r="O23" i="40"/>
  <c r="Q22" i="40"/>
  <c r="S21" i="40"/>
  <c r="V21" i="27"/>
  <c r="O21" i="40"/>
  <c r="Q20" i="40"/>
  <c r="S19" i="40"/>
  <c r="V19" i="27"/>
  <c r="O19" i="40"/>
  <c r="Q18" i="40"/>
  <c r="S17" i="40"/>
  <c r="V17" i="27"/>
  <c r="O17" i="40"/>
  <c r="Q16" i="40"/>
  <c r="N26" i="40"/>
  <c r="K20" i="19" s="1"/>
  <c r="R25" i="40"/>
  <c r="R24" i="40"/>
  <c r="R23" i="40"/>
  <c r="R22" i="40"/>
  <c r="R21" i="40"/>
  <c r="R20" i="40"/>
  <c r="R19" i="40"/>
  <c r="R18" i="40"/>
  <c r="R17" i="40"/>
  <c r="R16" i="40"/>
  <c r="Q25" i="40"/>
  <c r="S24" i="40"/>
  <c r="V24" i="27"/>
  <c r="O24" i="40"/>
  <c r="Q23" i="40"/>
  <c r="S22" i="40"/>
  <c r="V22" i="27"/>
  <c r="O22" i="40"/>
  <c r="Q21" i="40"/>
  <c r="S20" i="40"/>
  <c r="V20" i="27"/>
  <c r="O20" i="40"/>
  <c r="Q19" i="40"/>
  <c r="S18" i="40"/>
  <c r="V18" i="27"/>
  <c r="O18" i="40"/>
  <c r="Q17" i="40"/>
  <c r="S16" i="40"/>
  <c r="V16" i="27"/>
  <c r="O16" i="40"/>
  <c r="P24" i="38"/>
  <c r="R25" i="38"/>
  <c r="R24" i="38"/>
  <c r="R23" i="38"/>
  <c r="R22" i="38"/>
  <c r="R21" i="38"/>
  <c r="R20" i="38"/>
  <c r="R19" i="38"/>
  <c r="R18" i="38"/>
  <c r="R17" i="38"/>
  <c r="R16" i="38"/>
  <c r="Q25" i="38"/>
  <c r="S24" i="38"/>
  <c r="V24" i="26"/>
  <c r="O24" i="38"/>
  <c r="Q23" i="38"/>
  <c r="S22" i="38"/>
  <c r="V22" i="26"/>
  <c r="O22" i="38"/>
  <c r="Q21" i="38"/>
  <c r="S20" i="38"/>
  <c r="V20" i="26"/>
  <c r="O20" i="38"/>
  <c r="Q19" i="38"/>
  <c r="S18" i="38"/>
  <c r="V18" i="26"/>
  <c r="O18" i="38"/>
  <c r="Q17" i="38"/>
  <c r="S16" i="38"/>
  <c r="V16" i="26"/>
  <c r="O16" i="38"/>
  <c r="N26" i="38"/>
  <c r="K19" i="19" s="1"/>
  <c r="M26" i="38"/>
  <c r="J19" i="19" s="1"/>
  <c r="P25" i="38"/>
  <c r="P23" i="38"/>
  <c r="P22" i="38"/>
  <c r="P21" i="38"/>
  <c r="P20" i="38"/>
  <c r="P19" i="38"/>
  <c r="P18" i="38"/>
  <c r="P17" i="38"/>
  <c r="P16" i="38"/>
  <c r="S25" i="38"/>
  <c r="V25" i="26"/>
  <c r="O25" i="38"/>
  <c r="Q24" i="38"/>
  <c r="S23" i="38"/>
  <c r="V23" i="26"/>
  <c r="O23" i="38"/>
  <c r="Q22" i="38"/>
  <c r="S21" i="38"/>
  <c r="V21" i="26"/>
  <c r="O21" i="38"/>
  <c r="Q20" i="38"/>
  <c r="S19" i="38"/>
  <c r="V19" i="26"/>
  <c r="V26" i="26" s="1"/>
  <c r="O19" i="38"/>
  <c r="Q18" i="38"/>
  <c r="S17" i="38"/>
  <c r="V17" i="26"/>
  <c r="O17" i="38"/>
  <c r="Q16" i="38"/>
  <c r="V25" i="25"/>
  <c r="P25" i="36"/>
  <c r="V24" i="25"/>
  <c r="P24" i="36"/>
  <c r="V23" i="25"/>
  <c r="P23" i="36"/>
  <c r="V22" i="25"/>
  <c r="P22" i="36"/>
  <c r="V21" i="25"/>
  <c r="P21" i="36"/>
  <c r="V20" i="25"/>
  <c r="P20" i="36"/>
  <c r="V19" i="25"/>
  <c r="P19" i="36"/>
  <c r="V18" i="25"/>
  <c r="P18" i="36"/>
  <c r="V17" i="25"/>
  <c r="P17" i="36"/>
  <c r="V16" i="25"/>
  <c r="P16" i="36"/>
  <c r="Q23" i="36"/>
  <c r="Q21" i="36"/>
  <c r="Q17" i="36"/>
  <c r="S25" i="36"/>
  <c r="S24" i="36"/>
  <c r="S23" i="36"/>
  <c r="S22" i="36"/>
  <c r="S21" i="36"/>
  <c r="S20" i="36"/>
  <c r="S19" i="36"/>
  <c r="S18" i="36"/>
  <c r="S17" i="36"/>
  <c r="S26" i="25"/>
  <c r="S16" i="36"/>
  <c r="Q20" i="36"/>
  <c r="R25" i="36"/>
  <c r="R24" i="36"/>
  <c r="R23" i="36"/>
  <c r="R22" i="36"/>
  <c r="R21" i="36"/>
  <c r="R20" i="36"/>
  <c r="R19" i="36"/>
  <c r="R18" i="36"/>
  <c r="R17" i="36"/>
  <c r="R16" i="36"/>
  <c r="Q25" i="36"/>
  <c r="Q22" i="36"/>
  <c r="Q19" i="36"/>
  <c r="Q26" i="25"/>
  <c r="Q16" i="36"/>
  <c r="O25" i="36"/>
  <c r="O24" i="36"/>
  <c r="O23" i="36"/>
  <c r="O22" i="36"/>
  <c r="O21" i="36"/>
  <c r="O20" i="36"/>
  <c r="O19" i="36"/>
  <c r="O18" i="36"/>
  <c r="O17" i="36"/>
  <c r="O26" i="25"/>
  <c r="O16" i="36"/>
  <c r="Q24" i="36"/>
  <c r="Q18" i="36"/>
  <c r="R25" i="34"/>
  <c r="R24" i="34"/>
  <c r="R22" i="34"/>
  <c r="R19" i="34"/>
  <c r="P25" i="34"/>
  <c r="P24" i="34"/>
  <c r="P23" i="34"/>
  <c r="P22" i="34"/>
  <c r="P21" i="34"/>
  <c r="P20" i="34"/>
  <c r="P19" i="34"/>
  <c r="P18" i="34"/>
  <c r="P17" i="34"/>
  <c r="P16" i="34"/>
  <c r="S25" i="34"/>
  <c r="V25" i="24"/>
  <c r="O25" i="34"/>
  <c r="Q24" i="34"/>
  <c r="S23" i="34"/>
  <c r="V23" i="24"/>
  <c r="O23" i="34"/>
  <c r="Q22" i="34"/>
  <c r="S21" i="34"/>
  <c r="V21" i="24"/>
  <c r="O21" i="34"/>
  <c r="Q20" i="34"/>
  <c r="S19" i="34"/>
  <c r="V19" i="24"/>
  <c r="O19" i="34"/>
  <c r="Q18" i="34"/>
  <c r="S17" i="34"/>
  <c r="V17" i="24"/>
  <c r="O17" i="34"/>
  <c r="Q16" i="34"/>
  <c r="N26" i="34"/>
  <c r="K17" i="19" s="1"/>
  <c r="R23" i="34"/>
  <c r="R21" i="34"/>
  <c r="R20" i="34"/>
  <c r="R18" i="34"/>
  <c r="R17" i="34"/>
  <c r="R16" i="34"/>
  <c r="Q25" i="34"/>
  <c r="S24" i="34"/>
  <c r="V24" i="24"/>
  <c r="O24" i="34"/>
  <c r="Q23" i="34"/>
  <c r="S22" i="34"/>
  <c r="V22" i="24"/>
  <c r="O22" i="34"/>
  <c r="Q21" i="34"/>
  <c r="S20" i="34"/>
  <c r="V20" i="24"/>
  <c r="O20" i="34"/>
  <c r="Q19" i="34"/>
  <c r="S18" i="34"/>
  <c r="V18" i="24"/>
  <c r="O18" i="34"/>
  <c r="Q17" i="34"/>
  <c r="S16" i="34"/>
  <c r="V16" i="24"/>
  <c r="O16" i="34"/>
  <c r="M26" i="34"/>
  <c r="J17" i="19" s="1"/>
  <c r="L26" i="44"/>
  <c r="I22" i="19" s="1"/>
  <c r="L26" i="42"/>
  <c r="I21" i="19" s="1"/>
  <c r="L26" i="40"/>
  <c r="I20" i="19" s="1"/>
  <c r="L26" i="38"/>
  <c r="I19" i="19" s="1"/>
  <c r="L26" i="36"/>
  <c r="I18" i="19" s="1"/>
  <c r="L26" i="34"/>
  <c r="I17" i="19" s="1"/>
  <c r="P26" i="33"/>
  <c r="Q26" i="33"/>
  <c r="R26" i="33"/>
  <c r="S26" i="33"/>
  <c r="O26" i="33"/>
  <c r="P26" i="32"/>
  <c r="Q26" i="32"/>
  <c r="R26" i="32"/>
  <c r="S26" i="32"/>
  <c r="O26" i="32"/>
  <c r="P26" i="31"/>
  <c r="Q26" i="31"/>
  <c r="R26" i="31"/>
  <c r="S26" i="31"/>
  <c r="O26" i="31"/>
  <c r="P26" i="30"/>
  <c r="Q26" i="30"/>
  <c r="R26" i="30"/>
  <c r="S26" i="30"/>
  <c r="O26" i="30"/>
  <c r="P26" i="29"/>
  <c r="Q26" i="29"/>
  <c r="R26" i="29"/>
  <c r="S26" i="29"/>
  <c r="O26" i="29"/>
  <c r="P26" i="28"/>
  <c r="Q26" i="28"/>
  <c r="R26" i="28"/>
  <c r="S26" i="28"/>
  <c r="O26" i="28"/>
  <c r="P26" i="27"/>
  <c r="Q26" i="27"/>
  <c r="R26" i="27"/>
  <c r="S26" i="27"/>
  <c r="O26" i="27"/>
  <c r="P26" i="26"/>
  <c r="Q26" i="26"/>
  <c r="R26" i="26"/>
  <c r="S26" i="26"/>
  <c r="O26" i="26"/>
  <c r="R26" i="25"/>
  <c r="P26" i="25"/>
  <c r="P26" i="24"/>
  <c r="Q26" i="24"/>
  <c r="R26" i="24"/>
  <c r="S26" i="24"/>
  <c r="O26" i="24"/>
  <c r="H20" i="21"/>
  <c r="I20" i="21"/>
  <c r="J20" i="21"/>
  <c r="K20" i="21"/>
  <c r="U20" i="21"/>
  <c r="H21" i="21"/>
  <c r="I21" i="21"/>
  <c r="J21" i="21"/>
  <c r="K21" i="21"/>
  <c r="U21" i="21"/>
  <c r="H22" i="21"/>
  <c r="I22" i="21"/>
  <c r="J22" i="21"/>
  <c r="K22" i="21"/>
  <c r="U22" i="21"/>
  <c r="H23" i="21"/>
  <c r="I23" i="21"/>
  <c r="J23" i="21"/>
  <c r="K23" i="21"/>
  <c r="U23" i="21"/>
  <c r="H24" i="21"/>
  <c r="I24" i="21"/>
  <c r="J24" i="21"/>
  <c r="K24" i="21"/>
  <c r="U24" i="21"/>
  <c r="H25" i="21"/>
  <c r="I25" i="21"/>
  <c r="J25" i="21"/>
  <c r="K25" i="21"/>
  <c r="U25" i="21"/>
  <c r="H18" i="21"/>
  <c r="I18" i="21"/>
  <c r="J18" i="21"/>
  <c r="K18" i="21"/>
  <c r="U18" i="21"/>
  <c r="H19" i="21"/>
  <c r="I19" i="21"/>
  <c r="J19" i="21"/>
  <c r="K19" i="21"/>
  <c r="U19" i="21"/>
  <c r="H17" i="21"/>
  <c r="I17" i="21"/>
  <c r="J17" i="21"/>
  <c r="K17" i="21"/>
  <c r="U17" i="21"/>
  <c r="G16" i="21"/>
  <c r="G25" i="21"/>
  <c r="G24" i="21"/>
  <c r="G23" i="21"/>
  <c r="G22" i="21"/>
  <c r="G21" i="21"/>
  <c r="G19" i="21"/>
  <c r="G20" i="21"/>
  <c r="G18" i="21"/>
  <c r="G17" i="21"/>
  <c r="H16" i="21"/>
  <c r="I16" i="21"/>
  <c r="J16" i="21"/>
  <c r="K16" i="21"/>
  <c r="U16" i="21"/>
  <c r="G16" i="18"/>
  <c r="T26" i="48" l="1"/>
  <c r="Q24" i="19" s="1"/>
  <c r="T26" i="36"/>
  <c r="Q18" i="19" s="1"/>
  <c r="T26" i="40"/>
  <c r="Q20" i="19" s="1"/>
  <c r="V19" i="34"/>
  <c r="T26" i="34"/>
  <c r="Q17" i="19" s="1"/>
  <c r="L21" i="21"/>
  <c r="L20" i="21"/>
  <c r="V22" i="48"/>
  <c r="V20" i="52"/>
  <c r="V18" i="52"/>
  <c r="V22" i="52"/>
  <c r="T26" i="52"/>
  <c r="Q26" i="19" s="1"/>
  <c r="V25" i="50"/>
  <c r="V18" i="50"/>
  <c r="P26" i="48"/>
  <c r="M24" i="19" s="1"/>
  <c r="V19" i="46"/>
  <c r="R26" i="44"/>
  <c r="O22" i="19" s="1"/>
  <c r="V26" i="29"/>
  <c r="V16" i="42"/>
  <c r="V26" i="27"/>
  <c r="V16" i="40"/>
  <c r="V16" i="36"/>
  <c r="V21" i="34"/>
  <c r="V22" i="34"/>
  <c r="V17" i="46"/>
  <c r="V17" i="50"/>
  <c r="V17" i="52"/>
  <c r="V26" i="33"/>
  <c r="V24" i="52"/>
  <c r="V16" i="34"/>
  <c r="V18" i="34"/>
  <c r="V26" i="30"/>
  <c r="V22" i="38"/>
  <c r="V20" i="40"/>
  <c r="R26" i="50"/>
  <c r="O25" i="19" s="1"/>
  <c r="P26" i="34"/>
  <c r="M17" i="19" s="1"/>
  <c r="V19" i="42"/>
  <c r="V26" i="32"/>
  <c r="P26" i="52"/>
  <c r="M26" i="19" s="1"/>
  <c r="L23" i="21"/>
  <c r="V25" i="38"/>
  <c r="R26" i="40"/>
  <c r="O20" i="19" s="1"/>
  <c r="R26" i="42"/>
  <c r="O21" i="19" s="1"/>
  <c r="V16" i="44"/>
  <c r="V18" i="46"/>
  <c r="V25" i="52"/>
  <c r="V26" i="24"/>
  <c r="V25" i="46"/>
  <c r="Q26" i="50"/>
  <c r="N25" i="19" s="1"/>
  <c r="V19" i="50"/>
  <c r="V21" i="50"/>
  <c r="V23" i="50"/>
  <c r="P26" i="50"/>
  <c r="M25" i="19" s="1"/>
  <c r="V22" i="50"/>
  <c r="V24" i="48"/>
  <c r="V26" i="31"/>
  <c r="V20" i="48"/>
  <c r="V24" i="46"/>
  <c r="V22" i="46"/>
  <c r="R26" i="46"/>
  <c r="O23" i="19" s="1"/>
  <c r="V23" i="46"/>
  <c r="V20" i="46"/>
  <c r="V21" i="46"/>
  <c r="V26" i="28"/>
  <c r="V23" i="42"/>
  <c r="P26" i="42"/>
  <c r="M21" i="19" s="1"/>
  <c r="V20" i="38"/>
  <c r="R26" i="38"/>
  <c r="O19" i="19" s="1"/>
  <c r="V16" i="38"/>
  <c r="R26" i="36"/>
  <c r="O18" i="19" s="1"/>
  <c r="V26" i="25"/>
  <c r="V23" i="34"/>
  <c r="L17" i="21"/>
  <c r="L25" i="21"/>
  <c r="L18" i="21"/>
  <c r="L22" i="21"/>
  <c r="V17" i="36"/>
  <c r="V19" i="36"/>
  <c r="V21" i="36"/>
  <c r="V23" i="36"/>
  <c r="V25" i="36"/>
  <c r="V17" i="38"/>
  <c r="V19" i="38"/>
  <c r="V17" i="48"/>
  <c r="V18" i="48"/>
  <c r="V25" i="48"/>
  <c r="V23" i="52"/>
  <c r="V20" i="50"/>
  <c r="V24" i="50"/>
  <c r="L19" i="21"/>
  <c r="L24" i="21"/>
  <c r="V17" i="34"/>
  <c r="Q26" i="38"/>
  <c r="N19" i="19" s="1"/>
  <c r="V23" i="38"/>
  <c r="V24" i="38"/>
  <c r="P26" i="44"/>
  <c r="M22" i="19" s="1"/>
  <c r="V21" i="48"/>
  <c r="R26" i="48"/>
  <c r="O24" i="19" s="1"/>
  <c r="Q26" i="52"/>
  <c r="N26" i="19" s="1"/>
  <c r="R26" i="52"/>
  <c r="O26" i="19" s="1"/>
  <c r="R26" i="34"/>
  <c r="O17" i="19" s="1"/>
  <c r="P26" i="36"/>
  <c r="M18" i="19" s="1"/>
  <c r="O26" i="40"/>
  <c r="L20" i="19" s="1"/>
  <c r="V24" i="40"/>
  <c r="P26" i="40"/>
  <c r="M20" i="19" s="1"/>
  <c r="Q26" i="42"/>
  <c r="N21" i="19" s="1"/>
  <c r="P26" i="46"/>
  <c r="M23" i="19" s="1"/>
  <c r="V19" i="52"/>
  <c r="V21" i="52"/>
  <c r="V19" i="48"/>
  <c r="V23" i="48"/>
  <c r="Q26" i="46"/>
  <c r="N23" i="19" s="1"/>
  <c r="V20" i="44"/>
  <c r="V22" i="44"/>
  <c r="V17" i="44"/>
  <c r="V21" i="44"/>
  <c r="V25" i="44"/>
  <c r="V18" i="44"/>
  <c r="V24" i="44"/>
  <c r="V20" i="42"/>
  <c r="V24" i="42"/>
  <c r="V18" i="42"/>
  <c r="V22" i="42"/>
  <c r="S26" i="40"/>
  <c r="P20" i="19" s="1"/>
  <c r="V18" i="40"/>
  <c r="V22" i="40"/>
  <c r="V25" i="40"/>
  <c r="V19" i="40"/>
  <c r="V23" i="40"/>
  <c r="V21" i="38"/>
  <c r="V18" i="38"/>
  <c r="V18" i="36"/>
  <c r="V20" i="36"/>
  <c r="V22" i="36"/>
  <c r="V24" i="36"/>
  <c r="O26" i="34"/>
  <c r="L17" i="19" s="1"/>
  <c r="V20" i="34"/>
  <c r="V24" i="34"/>
  <c r="V25" i="34"/>
  <c r="O26" i="52"/>
  <c r="L26" i="19" s="1"/>
  <c r="V16" i="52"/>
  <c r="S26" i="52"/>
  <c r="P26" i="19" s="1"/>
  <c r="O26" i="50"/>
  <c r="L25" i="19" s="1"/>
  <c r="V16" i="50"/>
  <c r="S26" i="50"/>
  <c r="P25" i="19" s="1"/>
  <c r="Q26" i="48"/>
  <c r="N24" i="19" s="1"/>
  <c r="S26" i="48"/>
  <c r="P24" i="19" s="1"/>
  <c r="O26" i="48"/>
  <c r="L24" i="19" s="1"/>
  <c r="V16" i="48"/>
  <c r="O26" i="46"/>
  <c r="L23" i="19" s="1"/>
  <c r="V16" i="46"/>
  <c r="S26" i="46"/>
  <c r="P23" i="19" s="1"/>
  <c r="Q26" i="44"/>
  <c r="N22" i="19" s="1"/>
  <c r="V19" i="44"/>
  <c r="V23" i="44"/>
  <c r="O26" i="44"/>
  <c r="L22" i="19" s="1"/>
  <c r="S26" i="44"/>
  <c r="P22" i="19" s="1"/>
  <c r="V17" i="42"/>
  <c r="V21" i="42"/>
  <c r="V25" i="42"/>
  <c r="O26" i="42"/>
  <c r="L21" i="19" s="1"/>
  <c r="S26" i="42"/>
  <c r="P21" i="19" s="1"/>
  <c r="V17" i="40"/>
  <c r="V21" i="40"/>
  <c r="Q26" i="40"/>
  <c r="N20" i="19" s="1"/>
  <c r="P26" i="38"/>
  <c r="M19" i="19" s="1"/>
  <c r="S26" i="38"/>
  <c r="P19" i="19" s="1"/>
  <c r="O26" i="38"/>
  <c r="L19" i="19" s="1"/>
  <c r="O26" i="36"/>
  <c r="L18" i="19" s="1"/>
  <c r="S26" i="36"/>
  <c r="P18" i="19" s="1"/>
  <c r="Q26" i="36"/>
  <c r="N18" i="19" s="1"/>
  <c r="S26" i="34"/>
  <c r="P17" i="19" s="1"/>
  <c r="Q26" i="34"/>
  <c r="N17" i="19" s="1"/>
  <c r="L16" i="21"/>
  <c r="U26" i="21"/>
  <c r="R16" i="19" s="1"/>
  <c r="K26" i="21"/>
  <c r="H16" i="19" s="1"/>
  <c r="J26" i="21"/>
  <c r="G16" i="19" s="1"/>
  <c r="I26" i="21"/>
  <c r="F16" i="19" s="1"/>
  <c r="H26" i="21"/>
  <c r="E16" i="19" s="1"/>
  <c r="G26" i="21"/>
  <c r="D16" i="19" s="1"/>
  <c r="V26" i="40" l="1"/>
  <c r="S20" i="19" s="1"/>
  <c r="V26" i="50"/>
  <c r="S25" i="19" s="1"/>
  <c r="V26" i="46"/>
  <c r="S23" i="19" s="1"/>
  <c r="V26" i="36"/>
  <c r="S18" i="19" s="1"/>
  <c r="V26" i="44"/>
  <c r="S22" i="19" s="1"/>
  <c r="V26" i="34"/>
  <c r="S17" i="19" s="1"/>
  <c r="V26" i="38"/>
  <c r="S19" i="19" s="1"/>
  <c r="V26" i="42"/>
  <c r="S21" i="19" s="1"/>
  <c r="V26" i="52"/>
  <c r="S26" i="19" s="1"/>
  <c r="V26" i="48"/>
  <c r="S24" i="19" s="1"/>
  <c r="L26" i="21"/>
  <c r="I16" i="19" s="1"/>
  <c r="I25" i="18" l="1"/>
  <c r="J25" i="18"/>
  <c r="U25" i="18"/>
  <c r="H24" i="18"/>
  <c r="I24" i="18"/>
  <c r="J24" i="18"/>
  <c r="K24" i="18"/>
  <c r="U24" i="18"/>
  <c r="G24" i="18"/>
  <c r="H23" i="18"/>
  <c r="I23" i="18"/>
  <c r="J23" i="18"/>
  <c r="K23" i="18"/>
  <c r="U23" i="18"/>
  <c r="G23" i="18"/>
  <c r="H22" i="18"/>
  <c r="I22" i="18"/>
  <c r="J22" i="18"/>
  <c r="K22" i="18"/>
  <c r="U22" i="18"/>
  <c r="I20" i="18"/>
  <c r="J20" i="18"/>
  <c r="K20" i="18"/>
  <c r="U20" i="18"/>
  <c r="J19" i="18"/>
  <c r="K19" i="18"/>
  <c r="U19" i="18"/>
  <c r="I18" i="18"/>
  <c r="J18" i="18"/>
  <c r="K18" i="18"/>
  <c r="U18" i="18"/>
  <c r="H17" i="18"/>
  <c r="I17" i="18"/>
  <c r="J17" i="18"/>
  <c r="K17" i="18"/>
  <c r="U17" i="18"/>
  <c r="I16" i="18"/>
  <c r="J16" i="18"/>
  <c r="K16" i="18"/>
  <c r="U16" i="18"/>
  <c r="I21" i="18"/>
  <c r="K21" i="18" l="1"/>
  <c r="J21" i="18"/>
  <c r="L24" i="18"/>
  <c r="U21" i="18"/>
  <c r="H21" i="18"/>
  <c r="L23" i="18"/>
  <c r="G21" i="18"/>
  <c r="J26" i="18" l="1"/>
  <c r="G15" i="19" s="1"/>
  <c r="G27" i="19" s="1"/>
  <c r="L21" i="18"/>
  <c r="G19" i="18" l="1"/>
  <c r="H20" i="18"/>
  <c r="G25" i="18"/>
  <c r="H19" i="18"/>
  <c r="H25" i="18"/>
  <c r="I19" i="18"/>
  <c r="K25" i="18"/>
  <c r="G20" i="18"/>
  <c r="L20" i="18" l="1"/>
  <c r="H18" i="18"/>
  <c r="L25" i="18"/>
  <c r="H16" i="18"/>
  <c r="L16" i="18" s="1"/>
  <c r="L19" i="18"/>
  <c r="G18" i="18"/>
  <c r="H26" i="18" l="1"/>
  <c r="E15" i="19" s="1"/>
  <c r="E27" i="19" s="1"/>
  <c r="L18" i="18"/>
  <c r="K26" i="18"/>
  <c r="H15" i="19" s="1"/>
  <c r="H27" i="19" s="1"/>
  <c r="U26" i="18"/>
  <c r="R15" i="19" s="1"/>
  <c r="R27" i="19" s="1"/>
  <c r="I26" i="18"/>
  <c r="F15" i="19" s="1"/>
  <c r="F27" i="19" s="1"/>
  <c r="L19" i="16" l="1"/>
  <c r="L20" i="16"/>
  <c r="L21" i="16"/>
  <c r="L22" i="16"/>
  <c r="L23" i="16"/>
  <c r="L24" i="16"/>
  <c r="L25" i="16"/>
  <c r="L18" i="2"/>
  <c r="Q21" i="16" l="1"/>
  <c r="R21" i="16"/>
  <c r="P21" i="16"/>
  <c r="O21" i="16"/>
  <c r="S21" i="16"/>
  <c r="T21" i="16"/>
  <c r="Q24" i="16"/>
  <c r="R24" i="16"/>
  <c r="P24" i="16"/>
  <c r="T24" i="16"/>
  <c r="S24" i="16"/>
  <c r="O24" i="16"/>
  <c r="S20" i="16"/>
  <c r="T20" i="16"/>
  <c r="R20" i="16"/>
  <c r="O20" i="16"/>
  <c r="P20" i="16"/>
  <c r="Q20" i="16"/>
  <c r="S23" i="16"/>
  <c r="T23" i="16"/>
  <c r="R23" i="16"/>
  <c r="O23" i="16"/>
  <c r="P23" i="16"/>
  <c r="Q23" i="16"/>
  <c r="O22" i="16"/>
  <c r="P22" i="16"/>
  <c r="T22" i="16"/>
  <c r="Q22" i="16"/>
  <c r="R22" i="16"/>
  <c r="S22" i="16"/>
  <c r="R18" i="2"/>
  <c r="S18" i="2"/>
  <c r="Q18" i="2"/>
  <c r="T18" i="2"/>
  <c r="O18" i="2"/>
  <c r="P18" i="2"/>
  <c r="O25" i="16"/>
  <c r="P25" i="16"/>
  <c r="T25" i="16"/>
  <c r="Q25" i="16"/>
  <c r="R25" i="16"/>
  <c r="S25" i="16"/>
  <c r="O19" i="16"/>
  <c r="P19" i="16"/>
  <c r="T19" i="16"/>
  <c r="Q19" i="16"/>
  <c r="R19" i="16"/>
  <c r="S19" i="16"/>
  <c r="G22" i="18"/>
  <c r="L22" i="18" s="1"/>
  <c r="G17" i="18"/>
  <c r="L17" i="18" s="1"/>
  <c r="U26" i="16"/>
  <c r="K26" i="16"/>
  <c r="J26" i="16"/>
  <c r="I26" i="16"/>
  <c r="H26" i="16"/>
  <c r="G26" i="16"/>
  <c r="L18" i="16"/>
  <c r="L17" i="16"/>
  <c r="S17" i="16" l="1"/>
  <c r="T17" i="16"/>
  <c r="O17" i="16"/>
  <c r="R17" i="16"/>
  <c r="P17" i="16"/>
  <c r="Q17" i="16"/>
  <c r="Q18" i="16"/>
  <c r="R18" i="16"/>
  <c r="S18" i="16"/>
  <c r="P18" i="16"/>
  <c r="T18" i="16"/>
  <c r="O18" i="16"/>
  <c r="G26" i="18"/>
  <c r="D15" i="19" s="1"/>
  <c r="D27" i="19" s="1"/>
  <c r="N17" i="21"/>
  <c r="M19" i="21"/>
  <c r="N21" i="21"/>
  <c r="N23" i="21"/>
  <c r="S20" i="21"/>
  <c r="Q22" i="21"/>
  <c r="S24" i="21"/>
  <c r="R16" i="21"/>
  <c r="N16" i="21"/>
  <c r="M18" i="21"/>
  <c r="M20" i="21"/>
  <c r="M22" i="21"/>
  <c r="N24" i="21"/>
  <c r="T17" i="21"/>
  <c r="O19" i="21"/>
  <c r="Q21" i="21"/>
  <c r="T23" i="21"/>
  <c r="M25" i="21"/>
  <c r="L26" i="16"/>
  <c r="G26" i="2"/>
  <c r="S18" i="21" l="1"/>
  <c r="Q20" i="21"/>
  <c r="T18" i="21"/>
  <c r="P20" i="21"/>
  <c r="P25" i="21"/>
  <c r="N22" i="21"/>
  <c r="P19" i="21"/>
  <c r="Q16" i="21"/>
  <c r="M17" i="21"/>
  <c r="T21" i="21"/>
  <c r="Q19" i="21"/>
  <c r="S16" i="21"/>
  <c r="O16" i="21"/>
  <c r="R17" i="21"/>
  <c r="S22" i="21"/>
  <c r="O18" i="21"/>
  <c r="M16" i="21"/>
  <c r="T16" i="21"/>
  <c r="P18" i="21"/>
  <c r="R24" i="21"/>
  <c r="P21" i="21"/>
  <c r="R18" i="21"/>
  <c r="P24" i="21"/>
  <c r="Q25" i="21"/>
  <c r="Q17" i="21"/>
  <c r="S19" i="21"/>
  <c r="N25" i="21"/>
  <c r="R25" i="21"/>
  <c r="R23" i="21"/>
  <c r="R19" i="21"/>
  <c r="T22" i="21"/>
  <c r="P23" i="21"/>
  <c r="R20" i="21"/>
  <c r="N18" i="21"/>
  <c r="Q24" i="21"/>
  <c r="P22" i="21"/>
  <c r="S21" i="21"/>
  <c r="O25" i="21"/>
  <c r="T19" i="21"/>
  <c r="O24" i="21"/>
  <c r="T25" i="21"/>
  <c r="S23" i="21"/>
  <c r="M24" i="21"/>
  <c r="T20" i="21"/>
  <c r="T24" i="21"/>
  <c r="R22" i="21"/>
  <c r="N20" i="21"/>
  <c r="P17" i="21"/>
  <c r="Q18" i="21"/>
  <c r="P16" i="21"/>
  <c r="Q23" i="21"/>
  <c r="M21" i="21"/>
  <c r="O21" i="21"/>
  <c r="O20" i="21"/>
  <c r="O17" i="21"/>
  <c r="S17" i="21"/>
  <c r="S25" i="21"/>
  <c r="R21" i="21"/>
  <c r="O22" i="21"/>
  <c r="O23" i="21"/>
  <c r="M23" i="21"/>
  <c r="N19" i="21"/>
  <c r="V17" i="16"/>
  <c r="V19" i="16"/>
  <c r="V21" i="16"/>
  <c r="V25" i="16"/>
  <c r="V23" i="16"/>
  <c r="V24" i="16"/>
  <c r="S26" i="16"/>
  <c r="V22" i="16"/>
  <c r="V20" i="16"/>
  <c r="R26" i="16"/>
  <c r="O26" i="16"/>
  <c r="V18" i="16"/>
  <c r="M26" i="16"/>
  <c r="T26" i="16"/>
  <c r="N26" i="16"/>
  <c r="V16" i="16"/>
  <c r="Q26" i="16"/>
  <c r="P26" i="16"/>
  <c r="L25" i="2"/>
  <c r="L24" i="2"/>
  <c r="L23" i="2"/>
  <c r="L22" i="2"/>
  <c r="L21" i="2"/>
  <c r="L20" i="2"/>
  <c r="L19" i="2"/>
  <c r="L17" i="2"/>
  <c r="N16" i="2"/>
  <c r="L16" i="2"/>
  <c r="R24" i="2" l="1"/>
  <c r="S24" i="2"/>
  <c r="Q24" i="2"/>
  <c r="T24" i="2"/>
  <c r="P24" i="2"/>
  <c r="O24" i="2"/>
  <c r="T17" i="2"/>
  <c r="O17" i="2"/>
  <c r="S17" i="2"/>
  <c r="Q17" i="2"/>
  <c r="R17" i="2"/>
  <c r="P17" i="2"/>
  <c r="R21" i="2"/>
  <c r="S21" i="2"/>
  <c r="Q21" i="2"/>
  <c r="O21" i="2"/>
  <c r="P21" i="2"/>
  <c r="T21" i="2"/>
  <c r="T23" i="2"/>
  <c r="O23" i="2"/>
  <c r="S23" i="2"/>
  <c r="Q23" i="2"/>
  <c r="R23" i="2"/>
  <c r="P23" i="2"/>
  <c r="P25" i="2"/>
  <c r="Q25" i="2"/>
  <c r="O25" i="2"/>
  <c r="R25" i="2"/>
  <c r="S25" i="2"/>
  <c r="T25" i="2"/>
  <c r="P22" i="2"/>
  <c r="Q22" i="2"/>
  <c r="O22" i="2"/>
  <c r="R22" i="2"/>
  <c r="S22" i="2"/>
  <c r="T22" i="2"/>
  <c r="P19" i="2"/>
  <c r="Q19" i="2"/>
  <c r="O19" i="2"/>
  <c r="R19" i="2"/>
  <c r="T19" i="2"/>
  <c r="S19" i="2"/>
  <c r="S16" i="2"/>
  <c r="R16" i="2"/>
  <c r="T16" i="2"/>
  <c r="P16" i="2"/>
  <c r="O16" i="2"/>
  <c r="T20" i="2"/>
  <c r="O20" i="2"/>
  <c r="S20" i="2"/>
  <c r="P20" i="2"/>
  <c r="Q20" i="2"/>
  <c r="R20" i="2"/>
  <c r="V19" i="21"/>
  <c r="V23" i="21"/>
  <c r="V22" i="21"/>
  <c r="V20" i="21"/>
  <c r="V18" i="21"/>
  <c r="V25" i="21"/>
  <c r="R26" i="21"/>
  <c r="O16" i="19" s="1"/>
  <c r="O26" i="21"/>
  <c r="L16" i="19" s="1"/>
  <c r="V17" i="21"/>
  <c r="V21" i="21"/>
  <c r="P26" i="21"/>
  <c r="M16" i="19" s="1"/>
  <c r="V24" i="21"/>
  <c r="T26" i="21"/>
  <c r="Q16" i="19" s="1"/>
  <c r="S26" i="21"/>
  <c r="P16" i="19" s="1"/>
  <c r="Q26" i="21"/>
  <c r="N16" i="19" s="1"/>
  <c r="N26" i="21"/>
  <c r="K16" i="19" s="1"/>
  <c r="V16" i="21"/>
  <c r="M26" i="21"/>
  <c r="J16" i="19" s="1"/>
  <c r="N16" i="18"/>
  <c r="M25" i="18"/>
  <c r="V26" i="16"/>
  <c r="M16" i="2"/>
  <c r="Q16" i="2"/>
  <c r="M19" i="18" l="1"/>
  <c r="N21" i="18"/>
  <c r="N23" i="18"/>
  <c r="R16" i="18"/>
  <c r="M21" i="18"/>
  <c r="T20" i="18"/>
  <c r="N24" i="18"/>
  <c r="N22" i="18"/>
  <c r="R20" i="18"/>
  <c r="S20" i="18"/>
  <c r="T16" i="18"/>
  <c r="V26" i="21"/>
  <c r="S16" i="19" s="1"/>
  <c r="M18" i="18"/>
  <c r="N19" i="18"/>
  <c r="M16" i="18"/>
  <c r="N17" i="18"/>
  <c r="O20" i="18"/>
  <c r="P16" i="18"/>
  <c r="M24" i="18"/>
  <c r="Q22" i="18"/>
  <c r="P22" i="18"/>
  <c r="O21" i="18"/>
  <c r="R19" i="18"/>
  <c r="S19" i="18"/>
  <c r="M17" i="18"/>
  <c r="N25" i="18"/>
  <c r="Q24" i="18"/>
  <c r="N18" i="18"/>
  <c r="O22" i="18"/>
  <c r="S16" i="18"/>
  <c r="N20" i="18"/>
  <c r="O16" i="18"/>
  <c r="M23" i="18"/>
  <c r="Q16" i="18"/>
  <c r="Q20" i="18"/>
  <c r="P20" i="18"/>
  <c r="M22" i="18"/>
  <c r="M20" i="18"/>
  <c r="R22" i="18"/>
  <c r="T22" i="18"/>
  <c r="T17" i="18"/>
  <c r="R17" i="18"/>
  <c r="R21" i="18"/>
  <c r="S23" i="18"/>
  <c r="P19" i="18"/>
  <c r="R24" i="18"/>
  <c r="Q25" i="18"/>
  <c r="S25" i="18"/>
  <c r="O18" i="18"/>
  <c r="P17" i="18"/>
  <c r="Q17" i="18"/>
  <c r="Q21" i="18"/>
  <c r="S21" i="18"/>
  <c r="P23" i="18"/>
  <c r="R23" i="18"/>
  <c r="T19" i="18"/>
  <c r="S24" i="18"/>
  <c r="P24" i="18"/>
  <c r="R25" i="18"/>
  <c r="O25" i="18"/>
  <c r="P18" i="18"/>
  <c r="S17" i="18"/>
  <c r="P21" i="18"/>
  <c r="T23" i="18"/>
  <c r="Q23" i="18"/>
  <c r="T24" i="18"/>
  <c r="T25" i="18"/>
  <c r="T18" i="18"/>
  <c r="R18" i="18"/>
  <c r="S22" i="18"/>
  <c r="O17" i="18"/>
  <c r="T21" i="18"/>
  <c r="O23" i="18"/>
  <c r="Q19" i="18"/>
  <c r="O19" i="18"/>
  <c r="O24" i="18"/>
  <c r="P25" i="18"/>
  <c r="S18" i="18"/>
  <c r="Q18" i="18"/>
  <c r="L26" i="18"/>
  <c r="I15" i="19" s="1"/>
  <c r="I27" i="19" s="1"/>
  <c r="U26" i="2"/>
  <c r="K26" i="2"/>
  <c r="J26" i="2"/>
  <c r="I26" i="2"/>
  <c r="H26" i="2"/>
  <c r="L26" i="2"/>
  <c r="V16" i="18" l="1"/>
  <c r="V23" i="18"/>
  <c r="M26" i="18"/>
  <c r="J15" i="19" s="1"/>
  <c r="J27" i="19" s="1"/>
  <c r="V18" i="18"/>
  <c r="V24" i="18"/>
  <c r="V17" i="18"/>
  <c r="V19" i="18"/>
  <c r="S26" i="18"/>
  <c r="P15" i="19" s="1"/>
  <c r="P27" i="19" s="1"/>
  <c r="R26" i="18"/>
  <c r="O15" i="19" s="1"/>
  <c r="O27" i="19" s="1"/>
  <c r="T26" i="18"/>
  <c r="Q15" i="19" s="1"/>
  <c r="Q27" i="19" s="1"/>
  <c r="V21" i="18"/>
  <c r="V20" i="18"/>
  <c r="O26" i="18"/>
  <c r="L15" i="19" s="1"/>
  <c r="L27" i="19" s="1"/>
  <c r="P26" i="18"/>
  <c r="M15" i="19" s="1"/>
  <c r="M27" i="19" s="1"/>
  <c r="V25" i="18"/>
  <c r="Q26" i="18"/>
  <c r="N15" i="19" s="1"/>
  <c r="N27" i="19" s="1"/>
  <c r="N26" i="18"/>
  <c r="K15" i="19" s="1"/>
  <c r="K27" i="19" s="1"/>
  <c r="V22" i="18"/>
  <c r="V17" i="2"/>
  <c r="V24" i="2"/>
  <c r="V18" i="2"/>
  <c r="V19" i="2"/>
  <c r="V20" i="2"/>
  <c r="V21" i="2"/>
  <c r="V22" i="2"/>
  <c r="V23" i="2"/>
  <c r="V25" i="2"/>
  <c r="V16" i="2"/>
  <c r="V26" i="18" l="1"/>
  <c r="T26" i="2"/>
  <c r="Q26" i="2"/>
  <c r="P26" i="2"/>
  <c r="S26" i="2"/>
  <c r="R26" i="2"/>
  <c r="M26" i="2"/>
  <c r="O26" i="2"/>
  <c r="N26" i="2"/>
  <c r="F47" i="18" l="1"/>
  <c r="S15" i="19"/>
  <c r="S27" i="19" s="1"/>
  <c r="V26" i="2"/>
  <c r="F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Mihálová Monika:</t>
        </r>
        <r>
          <rPr>
            <sz val="9"/>
            <color indexed="81"/>
            <rFont val="Tahoma"/>
            <charset val="1"/>
          </rPr>
          <t xml:space="preserve">
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A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Mihálová Monika</author>
  </authors>
  <commentList>
    <comment ref="M13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V prípade, ak sa za zamestnanca odvádza nižší odvod, je potrebné upraviť vzorec na príslušné percento (napr. ZŤP) alebo sa priamo uvedie znížená suma (napr. v prípade práceneschopnosti). V prípade, ak sa za zamestnanca zo zákonných dôvodov neodvádza niektorý z odvodov, uvedie sa nula.</t>
        </r>
      </text>
    </comment>
  </commentList>
</comments>
</file>

<file path=xl/sharedStrings.xml><?xml version="1.0" encoding="utf-8"?>
<sst xmlns="http://schemas.openxmlformats.org/spreadsheetml/2006/main" count="1435" uniqueCount="108">
  <si>
    <t>Číslo sumarizačného hárku:</t>
  </si>
  <si>
    <t>Názov a IČO prijímateľa:</t>
  </si>
  <si>
    <t>Kód projektu ITMS:</t>
  </si>
  <si>
    <t>Obdobie vyúčtovania:</t>
  </si>
  <si>
    <t>P.č.</t>
  </si>
  <si>
    <t>Meno a priezvisko zamestnanca</t>
  </si>
  <si>
    <t>Org. útvar</t>
  </si>
  <si>
    <t>% oprávnenosti</t>
  </si>
  <si>
    <t>Zdravotná poisťovňa (621 alebo 623)</t>
  </si>
  <si>
    <t>Hrubá mzda*</t>
  </si>
  <si>
    <t>Hrubá mzda</t>
  </si>
  <si>
    <t>Odvody podľa ekonomickej klasifikácie rozpočtovej klasifikácie *</t>
  </si>
  <si>
    <t>PN 642015</t>
  </si>
  <si>
    <t>Spolu</t>
  </si>
  <si>
    <t>612 Príplatky</t>
  </si>
  <si>
    <r>
      <t>621        VŠZP</t>
    </r>
    <r>
      <rPr>
        <b/>
        <vertAlign val="subscript"/>
        <sz val="10"/>
        <rFont val="Arial Narrow"/>
        <family val="2"/>
        <charset val="238"/>
      </rPr>
      <t>1</t>
    </r>
  </si>
  <si>
    <r>
      <t>623     ost.ZP</t>
    </r>
    <r>
      <rPr>
        <b/>
        <vertAlign val="subscript"/>
        <sz val="10"/>
        <rFont val="Arial Narrow"/>
        <family val="2"/>
        <charset val="238"/>
      </rPr>
      <t>1</t>
    </r>
  </si>
  <si>
    <t>625001    Nem.p.</t>
  </si>
  <si>
    <t>625002      Star.p.</t>
  </si>
  <si>
    <t>625003     Úraz.p.</t>
  </si>
  <si>
    <t>625004     Inv.p.</t>
  </si>
  <si>
    <t>625005      Nez.p.</t>
  </si>
  <si>
    <t>625007      Rez.f.</t>
  </si>
  <si>
    <t>Tarif. plat</t>
  </si>
  <si>
    <t xml:space="preserve">612001 osobný </t>
  </si>
  <si>
    <t>612002 ostatné</t>
  </si>
  <si>
    <t>Odmeny</t>
  </si>
  <si>
    <t>Vyrovnanie</t>
  </si>
  <si>
    <t>Ďalšie údaje k sumrizačnému hárku</t>
  </si>
  <si>
    <t>1</t>
  </si>
  <si>
    <r>
      <t>Dátum úhrady mzdy zamestnancom</t>
    </r>
    <r>
      <rPr>
        <b/>
        <vertAlign val="subscript"/>
        <sz val="10"/>
        <rFont val="Arial Narrow"/>
        <family val="2"/>
        <charset val="238"/>
      </rPr>
      <t>2</t>
    </r>
  </si>
  <si>
    <r>
      <t xml:space="preserve">Dátum úhrady odvodov a DzP za zamestnancov </t>
    </r>
    <r>
      <rPr>
        <b/>
        <vertAlign val="subscript"/>
        <sz val="10"/>
        <rFont val="Arial Narrow"/>
        <family val="2"/>
        <charset val="238"/>
      </rPr>
      <t>2</t>
    </r>
  </si>
  <si>
    <t>3</t>
  </si>
  <si>
    <t>Číslo bankového účtu, na ktorý boli uhradené odvody a DzP za zamestnancov a zamestnávateľa:</t>
  </si>
  <si>
    <t>VŠZP</t>
  </si>
  <si>
    <t xml:space="preserve">Odvody do sociálnej poisťovne: 
nemocenské poistenie, starovné poistenie, úrazové poistenie, invalidné poistenie, poistenie v nezamestnanosti, rezervný fond
</t>
  </si>
  <si>
    <t>ostatné ZP- Dôvera</t>
  </si>
  <si>
    <t>ostatné ZP- Union</t>
  </si>
  <si>
    <t>preddavok na daň z príjmu</t>
  </si>
  <si>
    <t>Použité indexy:</t>
  </si>
  <si>
    <r>
      <rPr>
        <b/>
        <sz val="10"/>
        <color indexed="12"/>
        <rFont val="Arial Narrow"/>
        <family val="2"/>
        <charset val="238"/>
      </rPr>
      <t xml:space="preserve">Mzdová učtáreň </t>
    </r>
    <r>
      <rPr>
        <b/>
        <sz val="10"/>
        <rFont val="Arial Narrow"/>
        <family val="2"/>
        <charset val="238"/>
      </rPr>
      <t xml:space="preserve"> potvrdzuje správnosť údajov: </t>
    </r>
  </si>
  <si>
    <t>uvedú sa sumy poistného znížené o príspevok na doplnkové dôchodkové poistenie</t>
  </si>
  <si>
    <t>podľa výpisu z bankového účtu</t>
  </si>
  <si>
    <t>*</t>
  </si>
  <si>
    <t>osobné číslo</t>
  </si>
  <si>
    <t>Kontrola oprávnenosti výdavkov pre IROP:</t>
  </si>
  <si>
    <t xml:space="preserve">Vypracoval (meno, pozícia, podpis): </t>
  </si>
  <si>
    <t xml:space="preserve">Schválil (meno, pozícia, podpis): </t>
  </si>
  <si>
    <t xml:space="preserve">Číslo sumáru: </t>
  </si>
  <si>
    <t>obdobie vyúčtovania</t>
  </si>
  <si>
    <t>2</t>
  </si>
  <si>
    <t xml:space="preserve">do súm sa nezapočítavajú transfery zo skupiny výdavkov 640, ako napr. odstupné, odchodné, dávky, ďalej položky skupiny výdavkov 627 napr. príspevok na doplnkové dôchodkové poistenie, príspevok zo sociálneho fondu a pod.. </t>
  </si>
  <si>
    <t>nevypĺňa sa</t>
  </si>
  <si>
    <t>č. bankového účtu zamestnanca, na ktorý bola uhradená mzda</t>
  </si>
  <si>
    <t xml:space="preserve">Sumarizačný hárok mzdy  </t>
  </si>
  <si>
    <t>621        VŠZP</t>
  </si>
  <si>
    <t>623     ost.ZP</t>
  </si>
  <si>
    <r>
      <t>Dátum úhrady mzdy zamestnancom</t>
    </r>
    <r>
      <rPr>
        <b/>
        <vertAlign val="subscript"/>
        <sz val="10"/>
        <rFont val="Arial Narrow"/>
        <family val="2"/>
        <charset val="238"/>
      </rPr>
      <t>1</t>
    </r>
  </si>
  <si>
    <r>
      <t xml:space="preserve">Dátum úhrady odvodov a DzP za zamestnancov </t>
    </r>
    <r>
      <rPr>
        <b/>
        <vertAlign val="subscript"/>
        <sz val="10"/>
        <rFont val="Arial Narrow"/>
        <family val="2"/>
        <charset val="238"/>
      </rPr>
      <t>1</t>
    </r>
  </si>
  <si>
    <t xml:space="preserve">Sumarizačný hárok mzdy </t>
  </si>
  <si>
    <t xml:space="preserve">Odvody podľa ekonomickej klasifikácie rozpočtovej klasifikácie </t>
  </si>
  <si>
    <t>CELKOM</t>
  </si>
  <si>
    <t xml:space="preserve">CELKOM </t>
  </si>
  <si>
    <t xml:space="preserve">CELKOM  </t>
  </si>
  <si>
    <t xml:space="preserve">SUMÁR mzdy
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</si>
  <si>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</si>
  <si>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</si>
  <si>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</si>
  <si>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</si>
  <si>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</si>
  <si>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</si>
  <si>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</si>
  <si>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</si>
  <si>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</si>
  <si>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Príloha č. 5a</t>
  </si>
  <si>
    <t>Miesto, dátum:</t>
  </si>
  <si>
    <t xml:space="preserve">Miesto, dátum: </t>
  </si>
  <si>
    <t>sumu z riadka "Celkom" v stĺpci "Spolu" uvedie prijímateľ v ŽoP v časti zoznam deklarovaných výdavkov v stĺpci "Výška výdavku bez DPH" a "Nárokovaná suma"; Čiastka DPH v zozname deklarovaných výdavkov sa uvádza nulová.</t>
  </si>
  <si>
    <t>Vypracoval (meno, pozícia, podpis): (manažér technickej pomoci)</t>
  </si>
  <si>
    <r>
      <t>CELKOM</t>
    </r>
    <r>
      <rPr>
        <vertAlign val="superscript"/>
        <sz val="11"/>
        <color theme="1"/>
        <rFont val="Arial Narrow"/>
        <family val="2"/>
        <charset val="238"/>
      </rPr>
      <t>1</t>
    </r>
  </si>
  <si>
    <t>Január/ 2021</t>
  </si>
  <si>
    <t>Február/ 2021</t>
  </si>
  <si>
    <t>Marec/ 2021</t>
  </si>
  <si>
    <t>Apríl/ 2021</t>
  </si>
  <si>
    <t>Máj/ 2021</t>
  </si>
  <si>
    <t>Jún/ 2021</t>
  </si>
  <si>
    <t>Júl/ 2021</t>
  </si>
  <si>
    <t>August/ 2021</t>
  </si>
  <si>
    <t>September/ 2021</t>
  </si>
  <si>
    <t>Október/ 2021</t>
  </si>
  <si>
    <t>November/ 2021</t>
  </si>
  <si>
    <t>December/ 2021</t>
  </si>
  <si>
    <t xml:space="preserve">Júl/ 2021 </t>
  </si>
  <si>
    <t>Január 2021</t>
  </si>
  <si>
    <t xml:space="preserve">Február 2021 </t>
  </si>
  <si>
    <t>Marec 2021</t>
  </si>
  <si>
    <t>Apríl 2021</t>
  </si>
  <si>
    <t>Máj 2021</t>
  </si>
  <si>
    <t>Jún 2021</t>
  </si>
  <si>
    <t>Júl 2021</t>
  </si>
  <si>
    <t>August 2021</t>
  </si>
  <si>
    <t>September 2021</t>
  </si>
  <si>
    <t>Október 2021</t>
  </si>
  <si>
    <t>November 2021</t>
  </si>
  <si>
    <t>December 2021</t>
  </si>
  <si>
    <t>% oprávnenosti REACT-EU</t>
  </si>
  <si>
    <t>% oprávnenosti REACT-EÚ</t>
  </si>
  <si>
    <t>Príloha č.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</si>
</sst>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rgb="FF00B0F0"/>
      <name val="Arial Narrow"/>
      <family val="2"/>
      <charset val="238"/>
    </font>
    <font>
      <sz val="10"/>
      <name val="Arial Narrow"/>
      <family val="2"/>
      <charset val="238"/>
    </font>
    <font>
      <sz val="14"/>
      <color rgb="FF00B0F0"/>
      <name val="Arial"/>
      <family val="2"/>
      <charset val="238"/>
    </font>
    <font>
      <sz val="14"/>
      <name val="Arial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vertAlign val="subscript"/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scheme val="minor"/>
    </font>
    <font>
      <sz val="8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0"/>
      <color rgb="FF0070C0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rgb="FF0000CC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rgb="FF00B0F0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</cellStyleXfs>
  <cellXfs count="419"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36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wrapText="1"/>
    </xf>
    <xf numFmtId="0" fontId="11" fillId="3" borderId="3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4" fontId="11" fillId="3" borderId="21" xfId="0" applyNumberFormat="1" applyFont="1" applyFill="1" applyBorder="1" applyAlignment="1">
      <alignment horizontal="right" vertical="center" wrapText="1"/>
    </xf>
    <xf numFmtId="4" fontId="11" fillId="3" borderId="36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5" fillId="0" borderId="0" xfId="0" applyFont="1"/>
    <xf numFmtId="4" fontId="15" fillId="5" borderId="21" xfId="0" applyNumberFormat="1" applyFont="1" applyFill="1" applyBorder="1" applyAlignment="1">
      <alignment horizontal="right" vertical="center" wrapText="1"/>
    </xf>
    <xf numFmtId="14" fontId="11" fillId="5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20" fillId="0" borderId="0" xfId="0" applyFont="1" applyAlignment="1"/>
    <xf numFmtId="1" fontId="20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0" fillId="0" borderId="0" xfId="0" applyFont="1"/>
    <xf numFmtId="0" fontId="11" fillId="0" borderId="0" xfId="0" applyFont="1" applyAlignment="1">
      <alignment horizontal="center" vertical="center"/>
    </xf>
    <xf numFmtId="0" fontId="14" fillId="4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/>
    <xf numFmtId="49" fontId="5" fillId="0" borderId="19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top" wrapText="1"/>
    </xf>
    <xf numFmtId="0" fontId="14" fillId="0" borderId="50" xfId="0" applyFont="1" applyFill="1" applyBorder="1" applyAlignment="1">
      <alignment horizontal="center" vertical="top" wrapText="1"/>
    </xf>
    <xf numFmtId="0" fontId="14" fillId="0" borderId="51" xfId="0" applyFont="1" applyFill="1" applyBorder="1" applyAlignment="1">
      <alignment horizontal="center" vertical="top" wrapText="1"/>
    </xf>
    <xf numFmtId="49" fontId="5" fillId="3" borderId="3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21" xfId="0" applyBorder="1" applyAlignment="1">
      <alignment vertical="top"/>
    </xf>
    <xf numFmtId="0" fontId="5" fillId="0" borderId="21" xfId="0" applyFont="1" applyBorder="1"/>
    <xf numFmtId="0" fontId="14" fillId="4" borderId="19" xfId="0" applyFont="1" applyFill="1" applyBorder="1" applyAlignment="1">
      <alignment horizontal="center" vertical="top" wrapText="1"/>
    </xf>
    <xf numFmtId="0" fontId="5" fillId="0" borderId="0" xfId="0" applyFont="1" applyBorder="1" applyAlignment="1"/>
    <xf numFmtId="4" fontId="5" fillId="0" borderId="0" xfId="0" applyNumberFormat="1" applyFont="1"/>
    <xf numFmtId="0" fontId="5" fillId="0" borderId="36" xfId="0" applyFont="1" applyBorder="1"/>
    <xf numFmtId="0" fontId="9" fillId="2" borderId="44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24" fillId="0" borderId="9" xfId="2" applyFont="1" applyBorder="1"/>
    <xf numFmtId="0" fontId="5" fillId="0" borderId="12" xfId="1" applyFont="1" applyBorder="1"/>
    <xf numFmtId="0" fontId="5" fillId="0" borderId="4" xfId="1" applyFont="1" applyBorder="1"/>
    <xf numFmtId="0" fontId="24" fillId="0" borderId="13" xfId="2" applyFont="1" applyBorder="1"/>
    <xf numFmtId="0" fontId="9" fillId="2" borderId="24" xfId="4" applyFont="1" applyFill="1" applyBorder="1" applyAlignment="1">
      <alignment horizontal="center" vertical="center" wrapText="1"/>
    </xf>
    <xf numFmtId="49" fontId="5" fillId="0" borderId="53" xfId="4" applyNumberFormat="1" applyFont="1" applyFill="1" applyBorder="1" applyAlignment="1">
      <alignment horizontal="center" vertical="center" wrapText="1"/>
    </xf>
    <xf numFmtId="4" fontId="5" fillId="0" borderId="56" xfId="4" applyNumberFormat="1" applyFont="1" applyFill="1" applyBorder="1" applyAlignment="1">
      <alignment horizontal="right" vertical="center" wrapText="1"/>
    </xf>
    <xf numFmtId="4" fontId="9" fillId="4" borderId="31" xfId="4" applyNumberFormat="1" applyFont="1" applyFill="1" applyBorder="1" applyAlignment="1">
      <alignment horizontal="right" vertical="center" wrapText="1"/>
    </xf>
    <xf numFmtId="4" fontId="9" fillId="4" borderId="47" xfId="4" applyNumberFormat="1" applyFont="1" applyFill="1" applyBorder="1" applyAlignment="1">
      <alignment horizontal="right" vertical="center" wrapText="1"/>
    </xf>
    <xf numFmtId="4" fontId="5" fillId="0" borderId="0" xfId="4" applyNumberFormat="1" applyFont="1"/>
    <xf numFmtId="0" fontId="5" fillId="0" borderId="0" xfId="5" applyFont="1" applyAlignment="1">
      <alignment horizontal="center" vertical="center"/>
    </xf>
    <xf numFmtId="49" fontId="5" fillId="0" borderId="42" xfId="4" applyNumberFormat="1" applyFont="1" applyFill="1" applyBorder="1" applyAlignment="1">
      <alignment horizontal="center" vertical="center" wrapText="1"/>
    </xf>
    <xf numFmtId="4" fontId="5" fillId="0" borderId="36" xfId="4" applyNumberFormat="1" applyFont="1" applyFill="1" applyBorder="1" applyAlignment="1">
      <alignment horizontal="right" vertical="center" wrapText="1"/>
    </xf>
    <xf numFmtId="0" fontId="28" fillId="0" borderId="4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1" fontId="30" fillId="0" borderId="0" xfId="0" applyNumberFormat="1" applyFont="1" applyAlignment="1">
      <alignment horizontal="center" vertical="justify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Border="1" applyAlignment="1"/>
    <xf numFmtId="0" fontId="9" fillId="2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 wrapText="1"/>
    </xf>
    <xf numFmtId="0" fontId="2" fillId="3" borderId="0" xfId="0" applyFont="1" applyFill="1" applyBorder="1" applyAlignment="1"/>
    <xf numFmtId="49" fontId="6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5" fillId="3" borderId="36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wrapText="1"/>
    </xf>
    <xf numFmtId="0" fontId="5" fillId="3" borderId="0" xfId="0" applyFont="1" applyFill="1" applyBorder="1"/>
    <xf numFmtId="0" fontId="12" fillId="3" borderId="21" xfId="0" applyFont="1" applyFill="1" applyBorder="1" applyAlignment="1">
      <alignment horizontal="left" vertical="center" wrapText="1"/>
    </xf>
    <xf numFmtId="4" fontId="13" fillId="3" borderId="21" xfId="0" applyNumberFormat="1" applyFont="1" applyFill="1" applyBorder="1" applyAlignment="1">
      <alignment horizontal="right" vertical="center" wrapText="1"/>
    </xf>
    <xf numFmtId="4" fontId="13" fillId="3" borderId="19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vertical="center" wrapText="1"/>
    </xf>
    <xf numFmtId="14" fontId="16" fillId="3" borderId="0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44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/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20" fillId="3" borderId="0" xfId="0" applyFont="1" applyFill="1" applyAlignment="1">
      <alignment wrapText="1"/>
    </xf>
    <xf numFmtId="4" fontId="20" fillId="3" borderId="0" xfId="0" applyNumberFormat="1" applyFont="1" applyFill="1" applyAlignment="1">
      <alignment wrapText="1"/>
    </xf>
    <xf numFmtId="0" fontId="20" fillId="3" borderId="0" xfId="0" applyFont="1" applyFill="1" applyAlignment="1"/>
    <xf numFmtId="1" fontId="20" fillId="3" borderId="0" xfId="0" applyNumberFormat="1" applyFont="1" applyFill="1" applyAlignment="1">
      <alignment horizontal="justify" vertical="justify" wrapText="1"/>
    </xf>
    <xf numFmtId="0" fontId="0" fillId="3" borderId="0" xfId="0" applyFill="1" applyAlignment="1">
      <alignment horizontal="justify" vertical="justify" wrapText="1"/>
    </xf>
    <xf numFmtId="0" fontId="11" fillId="3" borderId="0" xfId="0" applyFont="1" applyFill="1" applyAlignment="1">
      <alignment horizontal="center" vertical="center"/>
    </xf>
    <xf numFmtId="0" fontId="20" fillId="3" borderId="0" xfId="0" applyFont="1" applyFill="1"/>
    <xf numFmtId="0" fontId="5" fillId="3" borderId="0" xfId="0" applyFont="1" applyFill="1" applyBorder="1" applyAlignment="1"/>
    <xf numFmtId="0" fontId="5" fillId="3" borderId="0" xfId="0" applyFont="1" applyFill="1"/>
    <xf numFmtId="4" fontId="5" fillId="3" borderId="0" xfId="0" applyNumberFormat="1" applyFont="1" applyFill="1"/>
    <xf numFmtId="0" fontId="5" fillId="3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26" fillId="3" borderId="0" xfId="0" applyFont="1" applyFill="1" applyBorder="1" applyAlignment="1">
      <alignment vertical="top"/>
    </xf>
    <xf numFmtId="0" fontId="26" fillId="3" borderId="0" xfId="0" applyFont="1" applyFill="1" applyBorder="1" applyAlignment="1">
      <alignment vertical="top" wrapText="1"/>
    </xf>
    <xf numFmtId="0" fontId="0" fillId="3" borderId="0" xfId="0" applyNumberFormat="1" applyFill="1" applyBorder="1" applyAlignment="1">
      <alignment vertical="top"/>
    </xf>
    <xf numFmtId="4" fontId="0" fillId="3" borderId="0" xfId="0" applyNumberFormat="1" applyFill="1" applyBorder="1" applyAlignment="1">
      <alignment horizontal="right" vertical="top"/>
    </xf>
    <xf numFmtId="49" fontId="26" fillId="3" borderId="0" xfId="0" applyNumberFormat="1" applyFont="1" applyFill="1" applyBorder="1"/>
    <xf numFmtId="4" fontId="26" fillId="3" borderId="0" xfId="0" applyNumberFormat="1" applyFont="1" applyFill="1" applyBorder="1"/>
    <xf numFmtId="4" fontId="0" fillId="3" borderId="0" xfId="0" applyNumberFormat="1" applyFill="1" applyBorder="1" applyAlignment="1">
      <alignment vertical="top"/>
    </xf>
    <xf numFmtId="0" fontId="31" fillId="3" borderId="21" xfId="0" applyFont="1" applyFill="1" applyBorder="1" applyAlignment="1">
      <alignment vertical="top"/>
    </xf>
    <xf numFmtId="0" fontId="31" fillId="3" borderId="2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top"/>
    </xf>
    <xf numFmtId="0" fontId="14" fillId="6" borderId="19" xfId="0" applyFont="1" applyFill="1" applyBorder="1" applyAlignment="1">
      <alignment horizontal="center" vertical="top" wrapText="1"/>
    </xf>
    <xf numFmtId="4" fontId="15" fillId="6" borderId="21" xfId="0" applyNumberFormat="1" applyFont="1" applyFill="1" applyBorder="1" applyAlignment="1">
      <alignment horizontal="right" vertical="center" wrapText="1"/>
    </xf>
    <xf numFmtId="14" fontId="11" fillId="6" borderId="21" xfId="0" applyNumberFormat="1" applyFont="1" applyFill="1" applyBorder="1" applyAlignment="1">
      <alignment horizontal="center" vertical="center" wrapText="1"/>
    </xf>
    <xf numFmtId="0" fontId="9" fillId="2" borderId="21" xfId="4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35" fillId="0" borderId="0" xfId="2" applyFont="1"/>
    <xf numFmtId="0" fontId="35" fillId="0" borderId="0" xfId="0" applyFont="1"/>
    <xf numFmtId="0" fontId="5" fillId="0" borderId="0" xfId="4" applyFont="1"/>
    <xf numFmtId="0" fontId="35" fillId="0" borderId="0" xfId="4" applyFont="1"/>
    <xf numFmtId="4" fontId="35" fillId="0" borderId="0" xfId="2" applyNumberFormat="1" applyFont="1"/>
    <xf numFmtId="0" fontId="35" fillId="0" borderId="9" xfId="2" applyFont="1" applyBorder="1"/>
    <xf numFmtId="0" fontId="35" fillId="0" borderId="0" xfId="5" applyFont="1"/>
    <xf numFmtId="0" fontId="35" fillId="0" borderId="0" xfId="4" applyFont="1" applyBorder="1" applyAlignment="1">
      <alignment horizontal="left"/>
    </xf>
    <xf numFmtId="4" fontId="35" fillId="0" borderId="0" xfId="4" applyNumberFormat="1" applyFont="1" applyAlignment="1">
      <alignment horizontal="left"/>
    </xf>
    <xf numFmtId="0" fontId="5" fillId="0" borderId="0" xfId="4" applyFont="1" applyBorder="1" applyAlignment="1">
      <alignment horizontal="left"/>
    </xf>
    <xf numFmtId="0" fontId="35" fillId="0" borderId="13" xfId="2" applyFont="1" applyBorder="1"/>
    <xf numFmtId="0" fontId="9" fillId="7" borderId="24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top" wrapText="1"/>
    </xf>
    <xf numFmtId="0" fontId="5" fillId="3" borderId="8" xfId="0" applyFont="1" applyFill="1" applyBorder="1" applyAlignment="1"/>
    <xf numFmtId="0" fontId="5" fillId="3" borderId="0" xfId="0" applyFont="1" applyFill="1" applyBorder="1" applyAlignment="1"/>
    <xf numFmtId="0" fontId="5" fillId="3" borderId="9" xfId="0" applyFont="1" applyFill="1" applyBorder="1" applyAlignment="1"/>
    <xf numFmtId="0" fontId="5" fillId="3" borderId="8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23" fillId="3" borderId="12" xfId="0" applyFont="1" applyFill="1" applyBorder="1" applyAlignment="1">
      <alignment horizontal="right"/>
    </xf>
    <xf numFmtId="0" fontId="23" fillId="3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right"/>
    </xf>
    <xf numFmtId="0" fontId="22" fillId="3" borderId="8" xfId="0" applyFont="1" applyFill="1" applyBorder="1" applyAlignment="1"/>
    <xf numFmtId="0" fontId="22" fillId="3" borderId="0" xfId="0" applyFont="1" applyFill="1" applyBorder="1" applyAlignment="1"/>
    <xf numFmtId="0" fontId="22" fillId="3" borderId="9" xfId="0" applyFont="1" applyFill="1" applyBorder="1" applyAlignment="1"/>
    <xf numFmtId="49" fontId="9" fillId="7" borderId="5" xfId="0" applyNumberFormat="1" applyFont="1" applyFill="1" applyBorder="1" applyAlignment="1">
      <alignment horizontal="center" wrapText="1"/>
    </xf>
    <xf numFmtId="49" fontId="9" fillId="7" borderId="6" xfId="0" applyNumberFormat="1" applyFont="1" applyFill="1" applyBorder="1" applyAlignment="1">
      <alignment horizontal="center" wrapText="1"/>
    </xf>
    <xf numFmtId="49" fontId="9" fillId="7" borderId="7" xfId="0" applyNumberFormat="1" applyFont="1" applyFill="1" applyBorder="1" applyAlignment="1">
      <alignment horizontal="center" wrapText="1"/>
    </xf>
    <xf numFmtId="14" fontId="17" fillId="3" borderId="21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14" fontId="9" fillId="3" borderId="21" xfId="0" applyNumberFormat="1" applyFont="1" applyFill="1" applyBorder="1" applyAlignment="1">
      <alignment horizontal="left" vertical="center"/>
    </xf>
    <xf numFmtId="0" fontId="18" fillId="3" borderId="36" xfId="0" applyFont="1" applyFill="1" applyBorder="1" applyAlignment="1">
      <alignment horizontal="left" vertical="center" wrapText="1"/>
    </xf>
    <xf numFmtId="0" fontId="18" fillId="3" borderId="43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45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14" fillId="6" borderId="20" xfId="0" applyFont="1" applyFill="1" applyBorder="1" applyAlignment="1">
      <alignment horizontal="center" vertical="top" wrapText="1"/>
    </xf>
    <xf numFmtId="0" fontId="14" fillId="6" borderId="38" xfId="0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 vertical="top" wrapText="1"/>
    </xf>
    <xf numFmtId="0" fontId="14" fillId="7" borderId="39" xfId="0" applyFont="1" applyFill="1" applyBorder="1" applyAlignment="1">
      <alignment horizontal="center" vertical="top" wrapText="1"/>
    </xf>
    <xf numFmtId="0" fontId="14" fillId="7" borderId="55" xfId="0" applyFont="1" applyFill="1" applyBorder="1" applyAlignment="1">
      <alignment horizontal="center" vertical="top" wrapText="1"/>
    </xf>
    <xf numFmtId="0" fontId="14" fillId="7" borderId="62" xfId="0" applyFont="1" applyFill="1" applyBorder="1" applyAlignment="1">
      <alignment horizontal="center" vertical="top" wrapText="1"/>
    </xf>
    <xf numFmtId="0" fontId="14" fillId="7" borderId="63" xfId="0" applyFont="1" applyFill="1" applyBorder="1" applyAlignment="1">
      <alignment horizontal="center" vertical="top" wrapText="1"/>
    </xf>
    <xf numFmtId="0" fontId="14" fillId="3" borderId="23" xfId="0" applyFont="1" applyFill="1" applyBorder="1" applyAlignment="1">
      <alignment horizontal="center" vertical="top" wrapText="1"/>
    </xf>
    <xf numFmtId="0" fontId="14" fillId="3" borderId="46" xfId="0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center" vertical="top" wrapText="1"/>
    </xf>
    <xf numFmtId="0" fontId="18" fillId="3" borderId="36" xfId="0" applyFont="1" applyFill="1" applyBorder="1" applyAlignment="1">
      <alignment horizontal="left" vertical="top" wrapText="1"/>
    </xf>
    <xf numFmtId="0" fontId="18" fillId="3" borderId="21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9" fillId="3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49" fontId="34" fillId="3" borderId="1" xfId="0" applyNumberFormat="1" applyFont="1" applyFill="1" applyBorder="1" applyAlignment="1">
      <alignment horizontal="left" vertical="center"/>
    </xf>
    <xf numFmtId="49" fontId="34" fillId="3" borderId="2" xfId="0" applyNumberFormat="1" applyFont="1" applyFill="1" applyBorder="1" applyAlignment="1">
      <alignment horizontal="left" vertical="center"/>
    </xf>
    <xf numFmtId="49" fontId="34" fillId="3" borderId="3" xfId="0" applyNumberFormat="1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0" fillId="0" borderId="64" xfId="0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38" xfId="0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14" fillId="2" borderId="39" xfId="0" applyFont="1" applyFill="1" applyBorder="1" applyAlignment="1">
      <alignment horizontal="center" vertical="top" wrapText="1"/>
    </xf>
    <xf numFmtId="0" fontId="14" fillId="2" borderId="48" xfId="0" applyFont="1" applyFill="1" applyBorder="1" applyAlignment="1">
      <alignment horizontal="center" vertical="top" wrapText="1"/>
    </xf>
    <xf numFmtId="0" fontId="14" fillId="2" borderId="40" xfId="0" applyFont="1" applyFill="1" applyBorder="1" applyAlignment="1">
      <alignment horizontal="center" vertical="top" wrapText="1"/>
    </xf>
    <xf numFmtId="0" fontId="14" fillId="2" borderId="41" xfId="0" applyFont="1" applyFill="1" applyBorder="1" applyAlignment="1">
      <alignment horizontal="center" vertical="top" wrapText="1"/>
    </xf>
    <xf numFmtId="14" fontId="17" fillId="0" borderId="36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4" fontId="9" fillId="0" borderId="36" xfId="0" applyNumberFormat="1" applyFont="1" applyBorder="1" applyAlignment="1">
      <alignment horizontal="left" vertical="center"/>
    </xf>
    <xf numFmtId="14" fontId="17" fillId="0" borderId="36" xfId="0" applyNumberFormat="1" applyFont="1" applyBorder="1" applyAlignment="1">
      <alignment horizontal="center" vertical="center" wrapText="1"/>
    </xf>
    <xf numFmtId="14" fontId="17" fillId="0" borderId="43" xfId="0" applyNumberFormat="1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2" fillId="0" borderId="8" xfId="0" applyFont="1" applyBorder="1" applyAlignment="1"/>
    <xf numFmtId="0" fontId="22" fillId="0" borderId="0" xfId="0" applyFont="1" applyBorder="1" applyAlignment="1"/>
    <xf numFmtId="0" fontId="22" fillId="0" borderId="9" xfId="0" applyFont="1" applyBorder="1" applyAlignment="1"/>
    <xf numFmtId="0" fontId="14" fillId="0" borderId="23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20" fillId="0" borderId="0" xfId="0" applyFont="1" applyAlignment="1">
      <alignment horizontal="left" vertical="top" wrapText="1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23" fillId="0" borderId="12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14" fontId="17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left" vertical="center"/>
    </xf>
    <xf numFmtId="14" fontId="17" fillId="0" borderId="21" xfId="0" applyNumberFormat="1" applyFont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wrapText="1"/>
    </xf>
    <xf numFmtId="49" fontId="9" fillId="2" borderId="2" xfId="1" applyNumberFormat="1" applyFont="1" applyFill="1" applyBorder="1" applyAlignment="1">
      <alignment horizontal="center" wrapText="1"/>
    </xf>
    <xf numFmtId="0" fontId="0" fillId="0" borderId="3" xfId="0" applyBorder="1" applyAlignment="1"/>
    <xf numFmtId="0" fontId="9" fillId="0" borderId="21" xfId="0" applyFont="1" applyFill="1" applyBorder="1" applyAlignment="1">
      <alignment horizontal="left" vertical="top" wrapText="1"/>
    </xf>
    <xf numFmtId="0" fontId="14" fillId="2" borderId="55" xfId="0" applyFont="1" applyFill="1" applyBorder="1" applyAlignment="1">
      <alignment horizontal="center" vertical="top" wrapText="1"/>
    </xf>
    <xf numFmtId="0" fontId="14" fillId="2" borderId="62" xfId="0" applyFont="1" applyFill="1" applyBorder="1" applyAlignment="1">
      <alignment horizontal="center" vertical="top" wrapText="1"/>
    </xf>
    <xf numFmtId="0" fontId="14" fillId="2" borderId="63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5" fillId="0" borderId="5" xfId="1" applyFont="1" applyBorder="1" applyAlignment="1"/>
    <xf numFmtId="0" fontId="5" fillId="0" borderId="6" xfId="1" applyFont="1" applyBorder="1" applyAlignment="1"/>
    <xf numFmtId="0" fontId="0" fillId="0" borderId="7" xfId="0" applyBorder="1" applyAlignment="1"/>
    <xf numFmtId="0" fontId="5" fillId="0" borderId="8" xfId="1" applyFont="1" applyBorder="1" applyAlignment="1"/>
    <xf numFmtId="0" fontId="5" fillId="0" borderId="0" xfId="1" applyFont="1" applyBorder="1" applyAlignme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/>
    <xf numFmtId="0" fontId="0" fillId="0" borderId="0" xfId="0" applyAlignment="1"/>
    <xf numFmtId="0" fontId="14" fillId="0" borderId="1" xfId="3" applyFont="1" applyFill="1" applyBorder="1" applyAlignment="1">
      <alignment horizontal="left"/>
    </xf>
    <xf numFmtId="0" fontId="14" fillId="0" borderId="2" xfId="3" applyFont="1" applyFill="1" applyBorder="1" applyAlignment="1">
      <alignment horizontal="left"/>
    </xf>
    <xf numFmtId="0" fontId="14" fillId="0" borderId="3" xfId="3" applyFont="1" applyFill="1" applyBorder="1" applyAlignment="1">
      <alignment horizontal="left"/>
    </xf>
    <xf numFmtId="0" fontId="36" fillId="0" borderId="1" xfId="4" applyFont="1" applyFill="1" applyBorder="1" applyAlignment="1">
      <alignment horizontal="left"/>
    </xf>
    <xf numFmtId="0" fontId="36" fillId="0" borderId="2" xfId="4" applyFont="1" applyFill="1" applyBorder="1" applyAlignment="1">
      <alignment horizontal="left"/>
    </xf>
    <xf numFmtId="0" fontId="35" fillId="0" borderId="3" xfId="0" applyFont="1" applyBorder="1" applyAlignment="1"/>
    <xf numFmtId="0" fontId="2" fillId="0" borderId="1" xfId="4" applyFont="1" applyBorder="1" applyAlignment="1">
      <alignment vertical="center" wrapText="1"/>
    </xf>
    <xf numFmtId="0" fontId="35" fillId="0" borderId="2" xfId="0" applyFont="1" applyBorder="1" applyAlignment="1"/>
    <xf numFmtId="0" fontId="14" fillId="0" borderId="12" xfId="4" applyFont="1" applyFill="1" applyBorder="1" applyAlignment="1">
      <alignment horizontal="left"/>
    </xf>
    <xf numFmtId="0" fontId="14" fillId="0" borderId="4" xfId="4" applyFont="1" applyFill="1" applyBorder="1" applyAlignment="1">
      <alignment horizontal="left"/>
    </xf>
    <xf numFmtId="0" fontId="14" fillId="0" borderId="13" xfId="4" applyFont="1" applyFill="1" applyBorder="1" applyAlignment="1">
      <alignment horizontal="left"/>
    </xf>
    <xf numFmtId="0" fontId="36" fillId="0" borderId="5" xfId="4" applyFont="1" applyFill="1" applyBorder="1" applyAlignment="1">
      <alignment horizontal="left"/>
    </xf>
    <xf numFmtId="0" fontId="36" fillId="0" borderId="6" xfId="4" applyFont="1" applyFill="1" applyBorder="1" applyAlignment="1">
      <alignment horizontal="left"/>
    </xf>
    <xf numFmtId="0" fontId="35" fillId="0" borderId="7" xfId="0" applyFont="1" applyBorder="1" applyAlignment="1"/>
    <xf numFmtId="0" fontId="2" fillId="0" borderId="1" xfId="4" applyFont="1" applyBorder="1" applyAlignment="1">
      <alignment horizontal="left" vertical="top" wrapText="1"/>
    </xf>
    <xf numFmtId="0" fontId="8" fillId="0" borderId="2" xfId="4" applyFont="1" applyBorder="1" applyAlignment="1">
      <alignment horizontal="left" vertical="top"/>
    </xf>
    <xf numFmtId="0" fontId="36" fillId="0" borderId="12" xfId="4" applyFont="1" applyFill="1" applyBorder="1" applyAlignment="1">
      <alignment horizontal="left"/>
    </xf>
    <xf numFmtId="0" fontId="36" fillId="0" borderId="4" xfId="4" applyFont="1" applyFill="1" applyBorder="1" applyAlignment="1">
      <alignment horizontal="left"/>
    </xf>
    <xf numFmtId="0" fontId="35" fillId="0" borderId="13" xfId="0" applyFont="1" applyBorder="1" applyAlignment="1"/>
    <xf numFmtId="0" fontId="2" fillId="0" borderId="6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9" fillId="2" borderId="53" xfId="4" applyFont="1" applyFill="1" applyBorder="1" applyAlignment="1">
      <alignment horizontal="center" vertical="center" wrapText="1"/>
    </xf>
    <xf numFmtId="0" fontId="9" fillId="2" borderId="44" xfId="4" applyFont="1" applyFill="1" applyBorder="1" applyAlignment="1">
      <alignment horizontal="center" vertical="center" wrapText="1"/>
    </xf>
    <xf numFmtId="0" fontId="9" fillId="2" borderId="23" xfId="4" applyFont="1" applyFill="1" applyBorder="1" applyAlignment="1">
      <alignment horizontal="center" vertical="center" wrapText="1"/>
    </xf>
    <xf numFmtId="0" fontId="9" fillId="2" borderId="54" xfId="4" applyFont="1" applyFill="1" applyBorder="1" applyAlignment="1">
      <alignment horizontal="center" vertical="center" wrapText="1"/>
    </xf>
    <xf numFmtId="0" fontId="9" fillId="2" borderId="55" xfId="4" applyFont="1" applyFill="1" applyBorder="1" applyAlignment="1">
      <alignment horizontal="center" vertical="center" wrapText="1"/>
    </xf>
    <xf numFmtId="0" fontId="9" fillId="2" borderId="57" xfId="4" applyFont="1" applyFill="1" applyBorder="1" applyAlignment="1">
      <alignment horizontal="center" vertical="center" wrapText="1"/>
    </xf>
    <xf numFmtId="0" fontId="9" fillId="2" borderId="50" xfId="4" applyFont="1" applyFill="1" applyBorder="1" applyAlignment="1">
      <alignment horizontal="center" vertical="center" wrapText="1"/>
    </xf>
    <xf numFmtId="0" fontId="9" fillId="2" borderId="56" xfId="4" applyFont="1" applyFill="1" applyBorder="1" applyAlignment="1">
      <alignment horizontal="center" vertical="center" wrapText="1"/>
    </xf>
    <xf numFmtId="0" fontId="35" fillId="0" borderId="21" xfId="4" applyFont="1" applyBorder="1" applyAlignment="1">
      <alignment horizontal="center" vertical="center" wrapText="1"/>
    </xf>
    <xf numFmtId="0" fontId="35" fillId="0" borderId="24" xfId="4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9" fillId="2" borderId="21" xfId="4" applyFont="1" applyFill="1" applyBorder="1" applyAlignment="1">
      <alignment horizontal="center" vertical="center" wrapText="1"/>
    </xf>
    <xf numFmtId="0" fontId="5" fillId="2" borderId="21" xfId="4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49" fontId="5" fillId="0" borderId="60" xfId="4" applyNumberFormat="1" applyFont="1" applyFill="1" applyBorder="1" applyAlignment="1">
      <alignment horizontal="left" vertical="center" wrapText="1"/>
    </xf>
    <xf numFmtId="49" fontId="5" fillId="0" borderId="61" xfId="4" applyNumberFormat="1" applyFont="1" applyFill="1" applyBorder="1" applyAlignment="1">
      <alignment horizontal="left" vertical="center" wrapText="1"/>
    </xf>
    <xf numFmtId="0" fontId="14" fillId="4" borderId="52" xfId="4" applyFont="1" applyFill="1" applyBorder="1" applyAlignment="1">
      <alignment horizontal="center" vertical="top" wrapText="1"/>
    </xf>
    <xf numFmtId="0" fontId="35" fillId="0" borderId="31" xfId="4" applyFont="1" applyBorder="1" applyAlignment="1">
      <alignment horizontal="center" vertical="top" wrapText="1"/>
    </xf>
    <xf numFmtId="49" fontId="5" fillId="0" borderId="20" xfId="4" applyNumberFormat="1" applyFont="1" applyFill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19" fillId="0" borderId="0" xfId="5" applyFont="1" applyAlignment="1"/>
    <xf numFmtId="0" fontId="35" fillId="0" borderId="0" xfId="5" applyFont="1" applyAlignment="1"/>
    <xf numFmtId="0" fontId="5" fillId="0" borderId="0" xfId="5" applyFont="1" applyAlignment="1">
      <alignment horizontal="left" vertical="center" wrapText="1"/>
    </xf>
    <xf numFmtId="0" fontId="5" fillId="0" borderId="0" xfId="5" applyFont="1" applyBorder="1" applyAlignment="1">
      <alignment horizontal="left" vertical="center" wrapText="1"/>
    </xf>
  </cellXfs>
  <cellStyles count="7">
    <cellStyle name="Normálna" xfId="0" builtinId="0"/>
    <cellStyle name="Normálna 2" xfId="2" xr:uid="{00000000-0005-0000-0000-000001000000}"/>
    <cellStyle name="Normálna 2 2" xfId="3" xr:uid="{00000000-0005-0000-0000-000002000000}"/>
    <cellStyle name="Normálna 2 3" xfId="4" xr:uid="{00000000-0005-0000-0000-000003000000}"/>
    <cellStyle name="Normálna 2 3 2" xfId="5" xr:uid="{00000000-0005-0000-0000-000004000000}"/>
    <cellStyle name="Normálna 3" xfId="1" xr:uid="{00000000-0005-0000-0000-000005000000}"/>
    <cellStyle name="Normálna 3 2" xfId="6" xr:uid="{00000000-0005-0000-0000-000006000000}"/>
  </cellStyles>
  <dxfs count="0"/>
  <tableStyles count="0" defaultTableStyle="TableStyleMedium2" defaultPivotStyle="PivotStyleLight16"/>
  <colors>
    <mruColors>
      <color rgb="FF0000CC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2229580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9255" cy="97790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</xdr:row>
      <xdr:rowOff>0</xdr:rowOff>
    </xdr:from>
    <xdr:to>
      <xdr:col>12</xdr:col>
      <xdr:colOff>369949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1500" y="190500"/>
          <a:ext cx="2897249" cy="441362"/>
        </a:xfrm>
        <a:prstGeom prst="rect">
          <a:avLst/>
        </a:prstGeom>
      </xdr:spPr>
    </xdr:pic>
    <xdr:clientData/>
  </xdr:twoCellAnchor>
  <xdr:twoCellAnchor editAs="oneCell">
    <xdr:from>
      <xdr:col>19</xdr:col>
      <xdr:colOff>257175</xdr:colOff>
      <xdr:row>0</xdr:row>
      <xdr:rowOff>180975</xdr:rowOff>
    </xdr:from>
    <xdr:to>
      <xdr:col>22</xdr:col>
      <xdr:colOff>1057376</xdr:colOff>
      <xdr:row>4</xdr:row>
      <xdr:rowOff>10160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80975"/>
          <a:ext cx="257185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134080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410680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139700</xdr:colOff>
      <xdr:row>1</xdr:row>
      <xdr:rowOff>12700</xdr:rowOff>
    </xdr:from>
    <xdr:to>
      <xdr:col>13</xdr:col>
      <xdr:colOff>465199</xdr:colOff>
      <xdr:row>3</xdr:row>
      <xdr:rowOff>73062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0" y="203200"/>
          <a:ext cx="272579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25400</xdr:rowOff>
    </xdr:from>
    <xdr:to>
      <xdr:col>22</xdr:col>
      <xdr:colOff>1844776</xdr:colOff>
      <xdr:row>4</xdr:row>
      <xdr:rowOff>45085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0400" y="215900"/>
          <a:ext cx="2517876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121380</xdr:colOff>
      <xdr:row>4</xdr:row>
      <xdr:rowOff>225425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3407505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306449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687699" cy="441362"/>
        </a:xfrm>
        <a:prstGeom prst="rect">
          <a:avLst/>
        </a:prstGeom>
      </xdr:spPr>
    </xdr:pic>
    <xdr:clientData/>
  </xdr:twoCellAnchor>
  <xdr:twoCellAnchor editAs="oneCell">
    <xdr:from>
      <xdr:col>20</xdr:col>
      <xdr:colOff>127000</xdr:colOff>
      <xdr:row>1</xdr:row>
      <xdr:rowOff>0</xdr:rowOff>
    </xdr:from>
    <xdr:to>
      <xdr:col>22</xdr:col>
      <xdr:colOff>1492351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0" y="190500"/>
          <a:ext cx="250835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118205</xdr:colOff>
      <xdr:row>4</xdr:row>
      <xdr:rowOff>225425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3404330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181566</xdr:colOff>
      <xdr:row>1</xdr:row>
      <xdr:rowOff>12700</xdr:rowOff>
    </xdr:from>
    <xdr:to>
      <xdr:col>13</xdr:col>
      <xdr:colOff>325499</xdr:colOff>
      <xdr:row>3</xdr:row>
      <xdr:rowOff>50800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3406" y="195580"/>
          <a:ext cx="2602653" cy="403860"/>
        </a:xfrm>
        <a:prstGeom prst="rect">
          <a:avLst/>
        </a:prstGeom>
      </xdr:spPr>
    </xdr:pic>
    <xdr:clientData/>
  </xdr:twoCellAnchor>
  <xdr:twoCellAnchor editAs="oneCell">
    <xdr:from>
      <xdr:col>20</xdr:col>
      <xdr:colOff>368300</xdr:colOff>
      <xdr:row>1</xdr:row>
      <xdr:rowOff>0</xdr:rowOff>
    </xdr:from>
    <xdr:to>
      <xdr:col>22</xdr:col>
      <xdr:colOff>1724126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90500"/>
          <a:ext cx="2498826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10026</xdr:rowOff>
    </xdr:from>
    <xdr:to>
      <xdr:col>2</xdr:col>
      <xdr:colOff>2207857</xdr:colOff>
      <xdr:row>4</xdr:row>
      <xdr:rowOff>225926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7" y="10026"/>
          <a:ext cx="3411014" cy="977900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</xdr:colOff>
      <xdr:row>1</xdr:row>
      <xdr:rowOff>0</xdr:rowOff>
    </xdr:from>
    <xdr:to>
      <xdr:col>12</xdr:col>
      <xdr:colOff>242949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5800" y="190500"/>
          <a:ext cx="2668649" cy="441362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22</xdr:col>
      <xdr:colOff>812901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4132" y="190500"/>
          <a:ext cx="248729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2226739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3417364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237268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190500"/>
          <a:ext cx="261851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1804670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90500"/>
          <a:ext cx="2471420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2214039</xdr:colOff>
      <xdr:row>4</xdr:row>
      <xdr:rowOff>225425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3423714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199168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190500"/>
          <a:ext cx="258041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1791970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90500"/>
          <a:ext cx="2458720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13607</xdr:rowOff>
    </xdr:from>
    <xdr:to>
      <xdr:col>2</xdr:col>
      <xdr:colOff>2243067</xdr:colOff>
      <xdr:row>4</xdr:row>
      <xdr:rowOff>229507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13607"/>
          <a:ext cx="3426889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180118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9643" y="190500"/>
          <a:ext cx="256136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1785620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5821" y="190500"/>
          <a:ext cx="2452370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2233089</xdr:colOff>
      <xdr:row>4</xdr:row>
      <xdr:rowOff>225425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3433239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142018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190500"/>
          <a:ext cx="252326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1772920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90500"/>
          <a:ext cx="2439670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2258489</xdr:colOff>
      <xdr:row>4</xdr:row>
      <xdr:rowOff>244475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3439589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103918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190500"/>
          <a:ext cx="248516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1760220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90500"/>
          <a:ext cx="2426970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2245789</xdr:colOff>
      <xdr:row>4</xdr:row>
      <xdr:rowOff>254000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3442764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65818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190500"/>
          <a:ext cx="244706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1747520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90500"/>
          <a:ext cx="2414270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159480</xdr:colOff>
      <xdr:row>4</xdr:row>
      <xdr:rowOff>225425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3436080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477899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85914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1898751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90500"/>
          <a:ext cx="256550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2029009</xdr:colOff>
      <xdr:row>4</xdr:row>
      <xdr:rowOff>190500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3225984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27718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190500"/>
          <a:ext cx="240896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1734820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90500"/>
          <a:ext cx="2401570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28574</xdr:rowOff>
    </xdr:from>
    <xdr:to>
      <xdr:col>2</xdr:col>
      <xdr:colOff>2209801</xdr:colOff>
      <xdr:row>4</xdr:row>
      <xdr:rowOff>227427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28574"/>
          <a:ext cx="3397250" cy="960853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25400</xdr:rowOff>
    </xdr:from>
    <xdr:to>
      <xdr:col>13</xdr:col>
      <xdr:colOff>192818</xdr:colOff>
      <xdr:row>3</xdr:row>
      <xdr:rowOff>85762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7400" y="215900"/>
          <a:ext cx="240261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165100</xdr:colOff>
      <xdr:row>1</xdr:row>
      <xdr:rowOff>12700</xdr:rowOff>
    </xdr:from>
    <xdr:to>
      <xdr:col>22</xdr:col>
      <xdr:colOff>1890395</xdr:colOff>
      <xdr:row>4</xdr:row>
      <xdr:rowOff>32385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0" y="203200"/>
          <a:ext cx="239839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2</xdr:col>
      <xdr:colOff>1954779</xdr:colOff>
      <xdr:row>4</xdr:row>
      <xdr:rowOff>215899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4"/>
          <a:ext cx="3161279" cy="892175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1</xdr:row>
      <xdr:rowOff>25400</xdr:rowOff>
    </xdr:from>
    <xdr:to>
      <xdr:col>12</xdr:col>
      <xdr:colOff>434118</xdr:colOff>
      <xdr:row>3</xdr:row>
      <xdr:rowOff>85762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215900"/>
          <a:ext cx="2377218" cy="441362"/>
        </a:xfrm>
        <a:prstGeom prst="rect">
          <a:avLst/>
        </a:prstGeom>
      </xdr:spPr>
    </xdr:pic>
    <xdr:clientData/>
  </xdr:twoCellAnchor>
  <xdr:twoCellAnchor editAs="oneCell">
    <xdr:from>
      <xdr:col>20</xdr:col>
      <xdr:colOff>444500</xdr:colOff>
      <xdr:row>1</xdr:row>
      <xdr:rowOff>50800</xdr:rowOff>
    </xdr:from>
    <xdr:to>
      <xdr:col>22</xdr:col>
      <xdr:colOff>1693545</xdr:colOff>
      <xdr:row>4</xdr:row>
      <xdr:rowOff>70485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41300"/>
          <a:ext cx="239204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2071120</xdr:colOff>
      <xdr:row>4</xdr:row>
      <xdr:rowOff>258536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3282156" cy="925286"/>
        </a:xfrm>
        <a:prstGeom prst="rect">
          <a:avLst/>
        </a:prstGeom>
      </xdr:spPr>
    </xdr:pic>
    <xdr:clientData/>
  </xdr:twoCellAnchor>
  <xdr:twoCellAnchor editAs="oneCell">
    <xdr:from>
      <xdr:col>8</xdr:col>
      <xdr:colOff>489857</xdr:colOff>
      <xdr:row>0</xdr:row>
      <xdr:rowOff>176892</xdr:rowOff>
    </xdr:from>
    <xdr:to>
      <xdr:col>12</xdr:col>
      <xdr:colOff>479475</xdr:colOff>
      <xdr:row>3</xdr:row>
      <xdr:rowOff>46754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6036" y="176892"/>
          <a:ext cx="2370868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163286</xdr:colOff>
      <xdr:row>1</xdr:row>
      <xdr:rowOff>13607</xdr:rowOff>
    </xdr:from>
    <xdr:to>
      <xdr:col>22</xdr:col>
      <xdr:colOff>1875881</xdr:colOff>
      <xdr:row>4</xdr:row>
      <xdr:rowOff>33292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9107" y="204107"/>
          <a:ext cx="2379345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81642</xdr:rowOff>
    </xdr:from>
    <xdr:to>
      <xdr:col>2</xdr:col>
      <xdr:colOff>2005246</xdr:colOff>
      <xdr:row>4</xdr:row>
      <xdr:rowOff>217713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81642"/>
          <a:ext cx="3189068" cy="898071"/>
        </a:xfrm>
        <a:prstGeom prst="rect">
          <a:avLst/>
        </a:prstGeom>
      </xdr:spPr>
    </xdr:pic>
    <xdr:clientData/>
  </xdr:twoCellAnchor>
  <xdr:twoCellAnchor editAs="oneCell">
    <xdr:from>
      <xdr:col>9</xdr:col>
      <xdr:colOff>326572</xdr:colOff>
      <xdr:row>1</xdr:row>
      <xdr:rowOff>13608</xdr:rowOff>
    </xdr:from>
    <xdr:to>
      <xdr:col>13</xdr:col>
      <xdr:colOff>300315</xdr:colOff>
      <xdr:row>3</xdr:row>
      <xdr:rowOff>73970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6215" y="204108"/>
          <a:ext cx="2354993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81644</xdr:colOff>
      <xdr:row>1</xdr:row>
      <xdr:rowOff>13607</xdr:rowOff>
    </xdr:from>
    <xdr:to>
      <xdr:col>22</xdr:col>
      <xdr:colOff>1784714</xdr:colOff>
      <xdr:row>3</xdr:row>
      <xdr:rowOff>147592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7465" y="204107"/>
          <a:ext cx="2369820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116188</xdr:rowOff>
    </xdr:from>
    <xdr:to>
      <xdr:col>4</xdr:col>
      <xdr:colOff>246529</xdr:colOff>
      <xdr:row>4</xdr:row>
      <xdr:rowOff>91329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2" y="116188"/>
          <a:ext cx="2935941" cy="826788"/>
        </a:xfrm>
        <a:prstGeom prst="rect">
          <a:avLst/>
        </a:prstGeom>
      </xdr:spPr>
    </xdr:pic>
    <xdr:clientData/>
  </xdr:twoCellAnchor>
  <xdr:twoCellAnchor editAs="oneCell">
    <xdr:from>
      <xdr:col>8</xdr:col>
      <xdr:colOff>33618</xdr:colOff>
      <xdr:row>1</xdr:row>
      <xdr:rowOff>22412</xdr:rowOff>
    </xdr:from>
    <xdr:to>
      <xdr:col>11</xdr:col>
      <xdr:colOff>506023</xdr:colOff>
      <xdr:row>3</xdr:row>
      <xdr:rowOff>37951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5912" y="235324"/>
          <a:ext cx="2354993" cy="441362"/>
        </a:xfrm>
        <a:prstGeom prst="rect">
          <a:avLst/>
        </a:prstGeom>
      </xdr:spPr>
    </xdr:pic>
    <xdr:clientData/>
  </xdr:twoCellAnchor>
  <xdr:twoCellAnchor editAs="oneCell">
    <xdr:from>
      <xdr:col>15</xdr:col>
      <xdr:colOff>89646</xdr:colOff>
      <xdr:row>0</xdr:row>
      <xdr:rowOff>134471</xdr:rowOff>
    </xdr:from>
    <xdr:to>
      <xdr:col>18</xdr:col>
      <xdr:colOff>554466</xdr:colOff>
      <xdr:row>3</xdr:row>
      <xdr:rowOff>89162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75" y="134471"/>
          <a:ext cx="2347409" cy="492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156305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432905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458849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84009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1892401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90500"/>
          <a:ext cx="255915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153130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429730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439799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82104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1886051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90500"/>
          <a:ext cx="255280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140430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26555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420749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80199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1879701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90500"/>
          <a:ext cx="254645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146780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423380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401699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78294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1873351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90500"/>
          <a:ext cx="254010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3</xdr:col>
      <xdr:colOff>143605</xdr:colOff>
      <xdr:row>4</xdr:row>
      <xdr:rowOff>234950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"/>
          <a:ext cx="3420205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382649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76389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1867001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90500"/>
          <a:ext cx="253375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140430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417030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363599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744849" cy="4413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1860651</xdr:colOff>
      <xdr:row>4</xdr:row>
      <xdr:rowOff>19685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90500"/>
          <a:ext cx="252740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137255</xdr:colOff>
      <xdr:row>4</xdr:row>
      <xdr:rowOff>215900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413855" cy="9779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344549</xdr:colOff>
      <xdr:row>3</xdr:row>
      <xdr:rowOff>60362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2725799" cy="441362"/>
        </a:xfrm>
        <a:prstGeom prst="rect">
          <a:avLst/>
        </a:prstGeom>
      </xdr:spPr>
    </xdr:pic>
    <xdr:clientData/>
  </xdr:twoCellAnchor>
  <xdr:twoCellAnchor editAs="oneCell">
    <xdr:from>
      <xdr:col>20</xdr:col>
      <xdr:colOff>431800</xdr:colOff>
      <xdr:row>1</xdr:row>
      <xdr:rowOff>12700</xdr:rowOff>
    </xdr:from>
    <xdr:to>
      <xdr:col>22</xdr:col>
      <xdr:colOff>1816201</xdr:colOff>
      <xdr:row>4</xdr:row>
      <xdr:rowOff>32385</xdr:rowOff>
    </xdr:to>
    <xdr:pic>
      <xdr:nvPicPr>
        <xdr:cNvPr id="4" name="Obrázok 3" descr="C:\Users\mihalova\AppData\Local\Microsoft\Windows\INetCache\Content.Word\logo miiri farebne sk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2300" y="203200"/>
          <a:ext cx="2527401" cy="591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theme="9" tint="-0.249977111117893"/>
  </sheetPr>
  <dimension ref="A5:W47"/>
  <sheetViews>
    <sheetView zoomScale="75" zoomScaleNormal="75" workbookViewId="0">
      <selection activeCell="A7" sqref="A7"/>
    </sheetView>
  </sheetViews>
  <sheetFormatPr defaultColWidth="9.140625" defaultRowHeight="15" x14ac:dyDescent="0.25"/>
  <cols>
    <col min="1" max="1" width="8.42578125" style="124" customWidth="1"/>
    <col min="2" max="2" width="9.7109375" style="124" customWidth="1"/>
    <col min="3" max="3" width="42.140625" style="124" customWidth="1"/>
    <col min="4" max="4" width="5.85546875" style="124" customWidth="1"/>
    <col min="5" max="5" width="8.7109375" style="124" customWidth="1"/>
    <col min="6" max="6" width="11.28515625" style="124" customWidth="1"/>
    <col min="7" max="8" width="8.5703125" style="124" customWidth="1"/>
    <col min="9" max="9" width="9.5703125" style="124" customWidth="1"/>
    <col min="10" max="10" width="11" style="124" customWidth="1"/>
    <col min="11" max="11" width="10" style="124" customWidth="1"/>
    <col min="12" max="12" width="7.7109375" style="124" customWidth="1"/>
    <col min="13" max="13" width="7.5703125" style="124" customWidth="1"/>
    <col min="14" max="14" width="8.42578125" style="124" customWidth="1"/>
    <col min="15" max="16" width="7.85546875" style="124" customWidth="1"/>
    <col min="17" max="17" width="7.42578125" style="124" customWidth="1"/>
    <col min="18" max="18" width="7.28515625" style="124" customWidth="1"/>
    <col min="19" max="19" width="7" style="124" customWidth="1"/>
    <col min="20" max="20" width="8" style="124" customWidth="1"/>
    <col min="21" max="21" width="8.5703125" style="124" customWidth="1"/>
    <col min="22" max="22" width="10" style="124" customWidth="1"/>
    <col min="23" max="23" width="18.5703125" style="124" customWidth="1"/>
    <col min="24" max="16384" width="9.140625" style="23"/>
  </cols>
  <sheetData>
    <row r="5" spans="1:23" ht="34.5" customHeight="1" thickBot="1" x14ac:dyDescent="0.3"/>
    <row r="6" spans="1:23" ht="18.75" thickBot="1" x14ac:dyDescent="0.3">
      <c r="A6" s="226" t="s">
        <v>107</v>
      </c>
      <c r="B6" s="227"/>
      <c r="C6" s="227"/>
      <c r="D6" s="228"/>
      <c r="E6" s="229" t="s">
        <v>54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1"/>
    </row>
    <row r="7" spans="1:23" ht="18.75" thickBot="1" x14ac:dyDescent="0.3">
      <c r="A7" s="91"/>
      <c r="B7" s="91"/>
      <c r="C7" s="91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ht="18.75" thickBot="1" x14ac:dyDescent="0.3">
      <c r="A8" s="232" t="s">
        <v>0</v>
      </c>
      <c r="B8" s="233"/>
      <c r="C8" s="233"/>
      <c r="D8" s="234"/>
      <c r="E8" s="235"/>
      <c r="F8" s="236"/>
      <c r="G8" s="236"/>
      <c r="H8" s="236"/>
      <c r="I8" s="236"/>
      <c r="J8" s="236"/>
      <c r="K8" s="236"/>
      <c r="L8" s="236"/>
      <c r="M8" s="237"/>
      <c r="N8" s="238"/>
      <c r="O8" s="239"/>
      <c r="P8" s="239"/>
      <c r="Q8" s="239"/>
      <c r="R8" s="239"/>
      <c r="S8" s="239"/>
      <c r="T8" s="239"/>
      <c r="U8" s="239"/>
      <c r="V8" s="239"/>
      <c r="W8" s="240"/>
    </row>
    <row r="9" spans="1:23" ht="18.75" thickBot="1" x14ac:dyDescent="0.3">
      <c r="A9" s="232" t="s">
        <v>1</v>
      </c>
      <c r="B9" s="233"/>
      <c r="C9" s="233"/>
      <c r="D9" s="234"/>
      <c r="E9" s="235"/>
      <c r="F9" s="236"/>
      <c r="G9" s="236"/>
      <c r="H9" s="236"/>
      <c r="I9" s="236"/>
      <c r="J9" s="236"/>
      <c r="K9" s="236"/>
      <c r="L9" s="236"/>
      <c r="M9" s="237"/>
      <c r="N9" s="241"/>
      <c r="O9" s="242"/>
      <c r="P9" s="242"/>
      <c r="Q9" s="242"/>
      <c r="R9" s="242"/>
      <c r="S9" s="242"/>
      <c r="T9" s="242"/>
      <c r="U9" s="242"/>
      <c r="V9" s="242"/>
      <c r="W9" s="243"/>
    </row>
    <row r="10" spans="1:23" ht="18.75" thickBot="1" x14ac:dyDescent="0.3">
      <c r="A10" s="247" t="s">
        <v>2</v>
      </c>
      <c r="B10" s="248"/>
      <c r="C10" s="248"/>
      <c r="D10" s="248"/>
      <c r="E10" s="249"/>
      <c r="F10" s="250"/>
      <c r="G10" s="250"/>
      <c r="H10" s="250"/>
      <c r="I10" s="250"/>
      <c r="J10" s="250"/>
      <c r="K10" s="250"/>
      <c r="L10" s="250"/>
      <c r="M10" s="251"/>
      <c r="N10" s="241"/>
      <c r="O10" s="242"/>
      <c r="P10" s="242"/>
      <c r="Q10" s="242"/>
      <c r="R10" s="242"/>
      <c r="S10" s="242"/>
      <c r="T10" s="242"/>
      <c r="U10" s="242"/>
      <c r="V10" s="242"/>
      <c r="W10" s="243"/>
    </row>
    <row r="11" spans="1:23" ht="18.75" thickBot="1" x14ac:dyDescent="0.3">
      <c r="A11" s="232" t="s">
        <v>3</v>
      </c>
      <c r="B11" s="233"/>
      <c r="C11" s="233"/>
      <c r="D11" s="233"/>
      <c r="E11" s="252" t="s">
        <v>80</v>
      </c>
      <c r="F11" s="253"/>
      <c r="G11" s="253"/>
      <c r="H11" s="253"/>
      <c r="I11" s="253"/>
      <c r="J11" s="253"/>
      <c r="K11" s="253"/>
      <c r="L11" s="253"/>
      <c r="M11" s="254"/>
      <c r="N11" s="244"/>
      <c r="O11" s="245"/>
      <c r="P11" s="245"/>
      <c r="Q11" s="245"/>
      <c r="R11" s="245"/>
      <c r="S11" s="245"/>
      <c r="T11" s="245"/>
      <c r="U11" s="245"/>
      <c r="V11" s="245"/>
      <c r="W11" s="246"/>
    </row>
    <row r="12" spans="1:23" ht="19.5" thickBot="1" x14ac:dyDescent="0.35">
      <c r="A12" s="93"/>
      <c r="B12" s="93"/>
      <c r="C12" s="93"/>
      <c r="D12" s="93"/>
      <c r="E12" s="93"/>
      <c r="F12" s="93"/>
      <c r="G12" s="93"/>
      <c r="H12" s="94"/>
      <c r="I12" s="95"/>
      <c r="J12" s="95"/>
      <c r="K12" s="95"/>
      <c r="L12" s="95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x14ac:dyDescent="0.25">
      <c r="A13" s="211" t="s">
        <v>4</v>
      </c>
      <c r="B13" s="211" t="s">
        <v>44</v>
      </c>
      <c r="C13" s="211" t="s">
        <v>5</v>
      </c>
      <c r="D13" s="220" t="s">
        <v>6</v>
      </c>
      <c r="E13" s="223" t="s">
        <v>7</v>
      </c>
      <c r="F13" s="211" t="s">
        <v>8</v>
      </c>
      <c r="G13" s="209" t="s">
        <v>9</v>
      </c>
      <c r="H13" s="209"/>
      <c r="I13" s="209"/>
      <c r="J13" s="209"/>
      <c r="K13" s="210"/>
      <c r="L13" s="211" t="s">
        <v>10</v>
      </c>
      <c r="M13" s="255" t="s">
        <v>11</v>
      </c>
      <c r="N13" s="209"/>
      <c r="O13" s="209"/>
      <c r="P13" s="209"/>
      <c r="Q13" s="209"/>
      <c r="R13" s="209"/>
      <c r="S13" s="209"/>
      <c r="T13" s="210"/>
      <c r="U13" s="211" t="s">
        <v>12</v>
      </c>
      <c r="V13" s="211" t="s">
        <v>13</v>
      </c>
      <c r="W13" s="211" t="s">
        <v>53</v>
      </c>
    </row>
    <row r="14" spans="1:23" x14ac:dyDescent="0.25">
      <c r="A14" s="218"/>
      <c r="B14" s="212"/>
      <c r="C14" s="218"/>
      <c r="D14" s="221"/>
      <c r="E14" s="224"/>
      <c r="F14" s="218"/>
      <c r="G14" s="147">
        <v>611</v>
      </c>
      <c r="H14" s="214" t="s">
        <v>14</v>
      </c>
      <c r="I14" s="215"/>
      <c r="J14" s="148">
        <v>614</v>
      </c>
      <c r="K14" s="149">
        <v>616</v>
      </c>
      <c r="L14" s="212"/>
      <c r="M14" s="216" t="s">
        <v>15</v>
      </c>
      <c r="N14" s="166" t="s">
        <v>16</v>
      </c>
      <c r="O14" s="166" t="s">
        <v>17</v>
      </c>
      <c r="P14" s="166" t="s">
        <v>18</v>
      </c>
      <c r="Q14" s="166" t="s">
        <v>19</v>
      </c>
      <c r="R14" s="166" t="s">
        <v>20</v>
      </c>
      <c r="S14" s="166" t="s">
        <v>21</v>
      </c>
      <c r="T14" s="256" t="s">
        <v>22</v>
      </c>
      <c r="U14" s="212"/>
      <c r="V14" s="218"/>
      <c r="W14" s="218"/>
    </row>
    <row r="15" spans="1:23" ht="26.25" thickBot="1" x14ac:dyDescent="0.3">
      <c r="A15" s="219"/>
      <c r="B15" s="213"/>
      <c r="C15" s="219"/>
      <c r="D15" s="222"/>
      <c r="E15" s="225"/>
      <c r="F15" s="219"/>
      <c r="G15" s="150" t="s">
        <v>23</v>
      </c>
      <c r="H15" s="151" t="s">
        <v>24</v>
      </c>
      <c r="I15" s="152" t="s">
        <v>25</v>
      </c>
      <c r="J15" s="153" t="s">
        <v>26</v>
      </c>
      <c r="K15" s="154" t="s">
        <v>27</v>
      </c>
      <c r="L15" s="213"/>
      <c r="M15" s="217"/>
      <c r="N15" s="167"/>
      <c r="O15" s="167"/>
      <c r="P15" s="167"/>
      <c r="Q15" s="167"/>
      <c r="R15" s="167"/>
      <c r="S15" s="167"/>
      <c r="T15" s="257"/>
      <c r="U15" s="213"/>
      <c r="V15" s="219"/>
      <c r="W15" s="218"/>
    </row>
    <row r="16" spans="1:23" ht="25.5" x14ac:dyDescent="0.25">
      <c r="A16" s="97"/>
      <c r="B16" s="53"/>
      <c r="C16" s="98"/>
      <c r="D16" s="18"/>
      <c r="E16" s="139" t="s">
        <v>52</v>
      </c>
      <c r="F16" s="19"/>
      <c r="G16" s="99"/>
      <c r="H16" s="21"/>
      <c r="I16" s="21"/>
      <c r="J16" s="21"/>
      <c r="K16" s="21"/>
      <c r="L16" s="22">
        <f t="shared" ref="L16:L25" si="0">ROUNDDOWN(SUM(G16:K16),2)</f>
        <v>0</v>
      </c>
      <c r="M16" s="22">
        <f>IF(F16=621,ROUNDDOWN(0.1*L16,2),0)</f>
        <v>0</v>
      </c>
      <c r="N16" s="22">
        <f>IF(F16=623,ROUNDDOWN(0.1*L16,2),0)</f>
        <v>0</v>
      </c>
      <c r="O16" s="22">
        <f>IF(L16&gt;=7644,107.01,ROUNDDOWN(L16*0.014,2))</f>
        <v>0</v>
      </c>
      <c r="P16" s="22">
        <f>IF(L16&gt;=7644,1070.16,ROUNDDOWN(L16*0.14,2))</f>
        <v>0</v>
      </c>
      <c r="Q16" s="22">
        <f t="shared" ref="Q16" si="1">ROUNDDOWN(L16*0.008,2)</f>
        <v>0</v>
      </c>
      <c r="R16" s="22">
        <f>IF(L16&gt;=7644,229.32,ROUNDDOWN(L16*0.03,2))</f>
        <v>0</v>
      </c>
      <c r="S16" s="22">
        <f>IF(L16&gt;=7644,76.44,ROUNDDOWN(L16*0.01,2))</f>
        <v>0</v>
      </c>
      <c r="T16" s="22">
        <f>IF(L16&gt;=7644,363.09,ROUNDDOWN(L16*0.0475,2))</f>
        <v>0</v>
      </c>
      <c r="U16" s="22"/>
      <c r="V16" s="21">
        <f t="shared" ref="V16:V25" si="2">SUM(L16:U16)</f>
        <v>0</v>
      </c>
      <c r="W16" s="127"/>
    </row>
    <row r="17" spans="1:23" ht="25.5" x14ac:dyDescent="0.25">
      <c r="A17" s="97"/>
      <c r="B17" s="53"/>
      <c r="C17" s="100"/>
      <c r="D17" s="18"/>
      <c r="E17" s="139" t="s">
        <v>52</v>
      </c>
      <c r="F17" s="19"/>
      <c r="G17" s="20"/>
      <c r="H17" s="21"/>
      <c r="I17" s="21"/>
      <c r="J17" s="20"/>
      <c r="K17" s="21"/>
      <c r="L17" s="22">
        <f t="shared" si="0"/>
        <v>0</v>
      </c>
      <c r="M17" s="22">
        <f t="shared" ref="M17:M25" si="3">IF(F17=621,ROUNDDOWN(0.1*L17,2),0)</f>
        <v>0</v>
      </c>
      <c r="N17" s="22">
        <f t="shared" ref="N17:N25" si="4">IF(F17=623,ROUNDDOWN(0.1*L17,2),0)</f>
        <v>0</v>
      </c>
      <c r="O17" s="22">
        <f t="shared" ref="O17:O25" si="5">IF(L17&gt;=7644,107.01,ROUNDDOWN(L17*0.014,2))</f>
        <v>0</v>
      </c>
      <c r="P17" s="22">
        <f t="shared" ref="P17:P25" si="6">IF(L17&gt;=7644,1070.16,ROUNDDOWN(L17*0.14,2))</f>
        <v>0</v>
      </c>
      <c r="Q17" s="22">
        <f t="shared" ref="Q17:Q25" si="7">ROUNDDOWN(L17*0.008,2)</f>
        <v>0</v>
      </c>
      <c r="R17" s="22">
        <f t="shared" ref="R17:R25" si="8">IF(L17&gt;=7644,229.32,ROUNDDOWN(L17*0.03,2))</f>
        <v>0</v>
      </c>
      <c r="S17" s="22">
        <f t="shared" ref="S17:S25" si="9">IF(L17&gt;=7644,76.44,ROUNDDOWN(L17*0.01,2))</f>
        <v>0</v>
      </c>
      <c r="T17" s="22">
        <f t="shared" ref="T17:T25" si="10">IF(L17&gt;=7644,363.09,ROUNDDOWN(L17*0.0475,2))</f>
        <v>0</v>
      </c>
      <c r="U17" s="22"/>
      <c r="V17" s="21">
        <f t="shared" si="2"/>
        <v>0</v>
      </c>
      <c r="W17" s="127"/>
    </row>
    <row r="18" spans="1:23" ht="25.5" x14ac:dyDescent="0.25">
      <c r="A18" s="97"/>
      <c r="B18" s="53"/>
      <c r="C18" s="17"/>
      <c r="D18" s="18"/>
      <c r="E18" s="139" t="s">
        <v>52</v>
      </c>
      <c r="F18" s="19"/>
      <c r="G18" s="20"/>
      <c r="H18" s="21"/>
      <c r="I18" s="101"/>
      <c r="J18" s="21"/>
      <c r="K18" s="21"/>
      <c r="L18" s="22">
        <f t="shared" si="0"/>
        <v>0</v>
      </c>
      <c r="M18" s="22">
        <f t="shared" si="3"/>
        <v>0</v>
      </c>
      <c r="N18" s="22">
        <f t="shared" si="4"/>
        <v>0</v>
      </c>
      <c r="O18" s="22">
        <f t="shared" si="5"/>
        <v>0</v>
      </c>
      <c r="P18" s="22">
        <f t="shared" si="6"/>
        <v>0</v>
      </c>
      <c r="Q18" s="22">
        <f t="shared" si="7"/>
        <v>0</v>
      </c>
      <c r="R18" s="22">
        <f t="shared" si="8"/>
        <v>0</v>
      </c>
      <c r="S18" s="22">
        <f t="shared" si="9"/>
        <v>0</v>
      </c>
      <c r="T18" s="22">
        <f t="shared" si="10"/>
        <v>0</v>
      </c>
      <c r="U18" s="22"/>
      <c r="V18" s="21">
        <f t="shared" si="2"/>
        <v>0</v>
      </c>
      <c r="W18" s="127"/>
    </row>
    <row r="19" spans="1:23" ht="25.5" x14ac:dyDescent="0.25">
      <c r="A19" s="97"/>
      <c r="B19" s="53"/>
      <c r="C19" s="17"/>
      <c r="D19" s="18"/>
      <c r="E19" s="139" t="s">
        <v>52</v>
      </c>
      <c r="F19" s="19"/>
      <c r="G19" s="20"/>
      <c r="H19" s="21"/>
      <c r="I19" s="21"/>
      <c r="J19" s="21"/>
      <c r="K19" s="21"/>
      <c r="L19" s="22">
        <f t="shared" si="0"/>
        <v>0</v>
      </c>
      <c r="M19" s="22">
        <f t="shared" si="3"/>
        <v>0</v>
      </c>
      <c r="N19" s="22">
        <f t="shared" si="4"/>
        <v>0</v>
      </c>
      <c r="O19" s="22">
        <f t="shared" si="5"/>
        <v>0</v>
      </c>
      <c r="P19" s="22">
        <f t="shared" si="6"/>
        <v>0</v>
      </c>
      <c r="Q19" s="22">
        <f t="shared" si="7"/>
        <v>0</v>
      </c>
      <c r="R19" s="22">
        <f t="shared" si="8"/>
        <v>0</v>
      </c>
      <c r="S19" s="22">
        <f t="shared" si="9"/>
        <v>0</v>
      </c>
      <c r="T19" s="22">
        <f t="shared" si="10"/>
        <v>0</v>
      </c>
      <c r="U19" s="22"/>
      <c r="V19" s="21">
        <f t="shared" si="2"/>
        <v>0</v>
      </c>
      <c r="W19" s="127"/>
    </row>
    <row r="20" spans="1:23" ht="25.5" x14ac:dyDescent="0.25">
      <c r="A20" s="97"/>
      <c r="B20" s="53"/>
      <c r="C20" s="17"/>
      <c r="D20" s="18"/>
      <c r="E20" s="139" t="s">
        <v>52</v>
      </c>
      <c r="F20" s="19"/>
      <c r="G20" s="102"/>
      <c r="H20" s="21"/>
      <c r="I20" s="21"/>
      <c r="J20" s="21"/>
      <c r="K20" s="21"/>
      <c r="L20" s="22">
        <f t="shared" si="0"/>
        <v>0</v>
      </c>
      <c r="M20" s="22">
        <f t="shared" si="3"/>
        <v>0</v>
      </c>
      <c r="N20" s="22">
        <f t="shared" si="4"/>
        <v>0</v>
      </c>
      <c r="O20" s="22">
        <f t="shared" si="5"/>
        <v>0</v>
      </c>
      <c r="P20" s="22">
        <f t="shared" si="6"/>
        <v>0</v>
      </c>
      <c r="Q20" s="22">
        <f t="shared" si="7"/>
        <v>0</v>
      </c>
      <c r="R20" s="22">
        <f t="shared" si="8"/>
        <v>0</v>
      </c>
      <c r="S20" s="22">
        <f t="shared" si="9"/>
        <v>0</v>
      </c>
      <c r="T20" s="22">
        <f t="shared" si="10"/>
        <v>0</v>
      </c>
      <c r="U20" s="22"/>
      <c r="V20" s="21">
        <f t="shared" si="2"/>
        <v>0</v>
      </c>
      <c r="W20" s="127"/>
    </row>
    <row r="21" spans="1:23" ht="25.5" x14ac:dyDescent="0.25">
      <c r="A21" s="97"/>
      <c r="B21" s="53"/>
      <c r="C21" s="17"/>
      <c r="D21" s="18"/>
      <c r="E21" s="139" t="s">
        <v>52</v>
      </c>
      <c r="F21" s="19"/>
      <c r="G21" s="20"/>
      <c r="H21" s="21"/>
      <c r="I21" s="21"/>
      <c r="J21" s="21"/>
      <c r="K21" s="21"/>
      <c r="L21" s="22">
        <f t="shared" si="0"/>
        <v>0</v>
      </c>
      <c r="M21" s="22">
        <f t="shared" si="3"/>
        <v>0</v>
      </c>
      <c r="N21" s="22">
        <f t="shared" si="4"/>
        <v>0</v>
      </c>
      <c r="O21" s="22">
        <f t="shared" si="5"/>
        <v>0</v>
      </c>
      <c r="P21" s="22">
        <f t="shared" si="6"/>
        <v>0</v>
      </c>
      <c r="Q21" s="22">
        <f t="shared" si="7"/>
        <v>0</v>
      </c>
      <c r="R21" s="22">
        <f t="shared" si="8"/>
        <v>0</v>
      </c>
      <c r="S21" s="22">
        <f t="shared" si="9"/>
        <v>0</v>
      </c>
      <c r="T21" s="22">
        <f t="shared" si="10"/>
        <v>0</v>
      </c>
      <c r="U21" s="22"/>
      <c r="V21" s="21">
        <f t="shared" si="2"/>
        <v>0</v>
      </c>
      <c r="W21" s="127"/>
    </row>
    <row r="22" spans="1:23" ht="25.5" x14ac:dyDescent="0.25">
      <c r="A22" s="97"/>
      <c r="B22" s="53"/>
      <c r="C22" s="17"/>
      <c r="D22" s="18"/>
      <c r="E22" s="139" t="s">
        <v>52</v>
      </c>
      <c r="F22" s="19"/>
      <c r="G22" s="20"/>
      <c r="H22" s="21"/>
      <c r="I22" s="21"/>
      <c r="J22" s="21"/>
      <c r="K22" s="21"/>
      <c r="L22" s="22">
        <f t="shared" si="0"/>
        <v>0</v>
      </c>
      <c r="M22" s="22">
        <f t="shared" si="3"/>
        <v>0</v>
      </c>
      <c r="N22" s="22">
        <f t="shared" si="4"/>
        <v>0</v>
      </c>
      <c r="O22" s="22">
        <f t="shared" si="5"/>
        <v>0</v>
      </c>
      <c r="P22" s="22">
        <f t="shared" si="6"/>
        <v>0</v>
      </c>
      <c r="Q22" s="22">
        <f t="shared" si="7"/>
        <v>0</v>
      </c>
      <c r="R22" s="22">
        <f t="shared" si="8"/>
        <v>0</v>
      </c>
      <c r="S22" s="22">
        <f t="shared" si="9"/>
        <v>0</v>
      </c>
      <c r="T22" s="22">
        <f t="shared" si="10"/>
        <v>0</v>
      </c>
      <c r="U22" s="22"/>
      <c r="V22" s="21">
        <f t="shared" si="2"/>
        <v>0</v>
      </c>
      <c r="W22" s="127"/>
    </row>
    <row r="23" spans="1:23" ht="25.5" x14ac:dyDescent="0.25">
      <c r="A23" s="97"/>
      <c r="B23" s="53"/>
      <c r="C23" s="17"/>
      <c r="D23" s="18"/>
      <c r="E23" s="139" t="s">
        <v>52</v>
      </c>
      <c r="F23" s="19"/>
      <c r="G23" s="20"/>
      <c r="H23" s="21"/>
      <c r="I23" s="21"/>
      <c r="J23" s="21"/>
      <c r="K23" s="21"/>
      <c r="L23" s="22">
        <f t="shared" si="0"/>
        <v>0</v>
      </c>
      <c r="M23" s="22">
        <f t="shared" si="3"/>
        <v>0</v>
      </c>
      <c r="N23" s="22">
        <f t="shared" si="4"/>
        <v>0</v>
      </c>
      <c r="O23" s="22">
        <f t="shared" si="5"/>
        <v>0</v>
      </c>
      <c r="P23" s="22">
        <f t="shared" si="6"/>
        <v>0</v>
      </c>
      <c r="Q23" s="22">
        <f t="shared" si="7"/>
        <v>0</v>
      </c>
      <c r="R23" s="22">
        <f t="shared" si="8"/>
        <v>0</v>
      </c>
      <c r="S23" s="22">
        <f t="shared" si="9"/>
        <v>0</v>
      </c>
      <c r="T23" s="22">
        <f t="shared" si="10"/>
        <v>0</v>
      </c>
      <c r="U23" s="22"/>
      <c r="V23" s="21">
        <f t="shared" si="2"/>
        <v>0</v>
      </c>
      <c r="W23" s="127"/>
    </row>
    <row r="24" spans="1:23" ht="25.5" x14ac:dyDescent="0.25">
      <c r="A24" s="97"/>
      <c r="B24" s="53"/>
      <c r="C24" s="17"/>
      <c r="D24" s="18"/>
      <c r="E24" s="139" t="s">
        <v>52</v>
      </c>
      <c r="F24" s="19"/>
      <c r="G24" s="20"/>
      <c r="H24" s="21"/>
      <c r="I24" s="21"/>
      <c r="J24" s="21"/>
      <c r="K24" s="21"/>
      <c r="L24" s="22">
        <f t="shared" si="0"/>
        <v>0</v>
      </c>
      <c r="M24" s="22">
        <f t="shared" si="3"/>
        <v>0</v>
      </c>
      <c r="N24" s="22">
        <f t="shared" si="4"/>
        <v>0</v>
      </c>
      <c r="O24" s="22">
        <f t="shared" si="5"/>
        <v>0</v>
      </c>
      <c r="P24" s="22">
        <f t="shared" si="6"/>
        <v>0</v>
      </c>
      <c r="Q24" s="22">
        <f t="shared" si="7"/>
        <v>0</v>
      </c>
      <c r="R24" s="22">
        <f t="shared" si="8"/>
        <v>0</v>
      </c>
      <c r="S24" s="22">
        <f t="shared" si="9"/>
        <v>0</v>
      </c>
      <c r="T24" s="22">
        <f t="shared" si="10"/>
        <v>0</v>
      </c>
      <c r="U24" s="22"/>
      <c r="V24" s="21">
        <f t="shared" si="2"/>
        <v>0</v>
      </c>
      <c r="W24" s="127"/>
    </row>
    <row r="25" spans="1:23" ht="25.5" x14ac:dyDescent="0.25">
      <c r="A25" s="97"/>
      <c r="B25" s="53"/>
      <c r="C25" s="17"/>
      <c r="D25" s="18"/>
      <c r="E25" s="139" t="s">
        <v>52</v>
      </c>
      <c r="F25" s="19"/>
      <c r="G25" s="20"/>
      <c r="H25" s="21"/>
      <c r="I25" s="21"/>
      <c r="J25" s="21"/>
      <c r="K25" s="21"/>
      <c r="L25" s="22">
        <f t="shared" si="0"/>
        <v>0</v>
      </c>
      <c r="M25" s="22">
        <f t="shared" si="3"/>
        <v>0</v>
      </c>
      <c r="N25" s="22">
        <f t="shared" si="4"/>
        <v>0</v>
      </c>
      <c r="O25" s="22">
        <f t="shared" si="5"/>
        <v>0</v>
      </c>
      <c r="P25" s="22">
        <f t="shared" si="6"/>
        <v>0</v>
      </c>
      <c r="Q25" s="22">
        <f t="shared" si="7"/>
        <v>0</v>
      </c>
      <c r="R25" s="22">
        <f t="shared" si="8"/>
        <v>0</v>
      </c>
      <c r="S25" s="22">
        <f t="shared" si="9"/>
        <v>0</v>
      </c>
      <c r="T25" s="22">
        <f t="shared" si="10"/>
        <v>0</v>
      </c>
      <c r="U25" s="22"/>
      <c r="V25" s="21">
        <f t="shared" si="2"/>
        <v>0</v>
      </c>
      <c r="W25" s="127"/>
    </row>
    <row r="26" spans="1:23" ht="15.75" x14ac:dyDescent="0.25">
      <c r="A26" s="193" t="s">
        <v>61</v>
      </c>
      <c r="B26" s="194"/>
      <c r="C26" s="194"/>
      <c r="D26" s="194"/>
      <c r="E26" s="195"/>
      <c r="F26" s="143"/>
      <c r="G26" s="144">
        <f t="shared" ref="G26:V26" si="11">SUM(G16:G25)</f>
        <v>0</v>
      </c>
      <c r="H26" s="144">
        <f t="shared" si="11"/>
        <v>0</v>
      </c>
      <c r="I26" s="144">
        <f t="shared" si="11"/>
        <v>0</v>
      </c>
      <c r="J26" s="144">
        <f t="shared" si="11"/>
        <v>0</v>
      </c>
      <c r="K26" s="144">
        <f t="shared" si="11"/>
        <v>0</v>
      </c>
      <c r="L26" s="144">
        <f t="shared" si="11"/>
        <v>0</v>
      </c>
      <c r="M26" s="144">
        <f t="shared" si="11"/>
        <v>0</v>
      </c>
      <c r="N26" s="144">
        <f t="shared" si="11"/>
        <v>0</v>
      </c>
      <c r="O26" s="144">
        <f t="shared" si="11"/>
        <v>0</v>
      </c>
      <c r="P26" s="144">
        <f t="shared" si="11"/>
        <v>0</v>
      </c>
      <c r="Q26" s="144">
        <f t="shared" si="11"/>
        <v>0</v>
      </c>
      <c r="R26" s="144">
        <f t="shared" si="11"/>
        <v>0</v>
      </c>
      <c r="S26" s="144">
        <f t="shared" si="11"/>
        <v>0</v>
      </c>
      <c r="T26" s="144">
        <f t="shared" si="11"/>
        <v>0</v>
      </c>
      <c r="U26" s="144">
        <f t="shared" si="11"/>
        <v>0</v>
      </c>
      <c r="V26" s="144">
        <f t="shared" si="11"/>
        <v>0</v>
      </c>
      <c r="W26" s="145"/>
    </row>
    <row r="27" spans="1:23" ht="16.5" thickBot="1" x14ac:dyDescent="0.3">
      <c r="A27" s="103"/>
      <c r="B27" s="104"/>
      <c r="C27" s="105"/>
      <c r="D27" s="105"/>
      <c r="E27" s="105"/>
      <c r="F27" s="105"/>
      <c r="G27" s="106"/>
      <c r="H27" s="106"/>
      <c r="I27" s="106"/>
      <c r="J27" s="106"/>
      <c r="K27" s="106"/>
      <c r="L27" s="106"/>
      <c r="M27" s="107"/>
      <c r="N27" s="107"/>
      <c r="O27" s="108"/>
      <c r="P27" s="108"/>
      <c r="Q27" s="108"/>
      <c r="R27" s="108"/>
      <c r="S27" s="108"/>
      <c r="T27" s="107"/>
      <c r="U27" s="109"/>
      <c r="V27" s="107"/>
      <c r="W27" s="110"/>
    </row>
    <row r="28" spans="1:23" ht="16.5" thickBot="1" x14ac:dyDescent="0.3">
      <c r="A28" s="196" t="s">
        <v>28</v>
      </c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</row>
    <row r="29" spans="1:23" ht="15.75" x14ac:dyDescent="0.25">
      <c r="A29" s="111" t="s">
        <v>29</v>
      </c>
      <c r="B29" s="205" t="s">
        <v>30</v>
      </c>
      <c r="C29" s="206"/>
      <c r="D29" s="206"/>
      <c r="E29" s="184"/>
      <c r="F29" s="185"/>
      <c r="G29" s="185"/>
      <c r="H29" s="185"/>
      <c r="I29" s="185"/>
      <c r="J29" s="185"/>
      <c r="K29" s="126">
        <v>2</v>
      </c>
      <c r="L29" s="186" t="s">
        <v>31</v>
      </c>
      <c r="M29" s="186"/>
      <c r="N29" s="186"/>
      <c r="O29" s="186"/>
      <c r="P29" s="186"/>
      <c r="Q29" s="186"/>
      <c r="R29" s="184"/>
      <c r="S29" s="184"/>
      <c r="T29" s="184"/>
      <c r="U29" s="184"/>
      <c r="V29" s="184"/>
      <c r="W29" s="184"/>
    </row>
    <row r="30" spans="1:23" ht="15" customHeight="1" x14ac:dyDescent="0.25">
      <c r="A30" s="112" t="s">
        <v>32</v>
      </c>
      <c r="B30" s="207" t="s">
        <v>33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</row>
    <row r="31" spans="1:23" ht="15" customHeight="1" x14ac:dyDescent="0.25">
      <c r="A31" s="200"/>
      <c r="B31" s="103"/>
      <c r="C31" s="187" t="s">
        <v>34</v>
      </c>
      <c r="D31" s="187"/>
      <c r="E31" s="187"/>
      <c r="F31" s="187"/>
      <c r="G31" s="187"/>
      <c r="H31" s="187"/>
      <c r="I31" s="187"/>
      <c r="J31" s="187"/>
      <c r="K31" s="203" t="s">
        <v>35</v>
      </c>
      <c r="L31" s="203"/>
      <c r="M31" s="203"/>
      <c r="N31" s="203"/>
      <c r="O31" s="203"/>
      <c r="P31" s="203"/>
      <c r="Q31" s="203"/>
      <c r="R31" s="203"/>
      <c r="S31" s="203"/>
      <c r="T31" s="187"/>
      <c r="U31" s="187"/>
      <c r="V31" s="187"/>
      <c r="W31" s="188"/>
    </row>
    <row r="32" spans="1:23" ht="15" customHeight="1" x14ac:dyDescent="0.25">
      <c r="A32" s="201"/>
      <c r="B32" s="113"/>
      <c r="C32" s="189" t="s">
        <v>36</v>
      </c>
      <c r="D32" s="189"/>
      <c r="E32" s="189"/>
      <c r="F32" s="189"/>
      <c r="G32" s="189"/>
      <c r="H32" s="189"/>
      <c r="I32" s="189"/>
      <c r="J32" s="189"/>
      <c r="K32" s="204"/>
      <c r="L32" s="204"/>
      <c r="M32" s="204"/>
      <c r="N32" s="204"/>
      <c r="O32" s="204"/>
      <c r="P32" s="204"/>
      <c r="Q32" s="204"/>
      <c r="R32" s="204"/>
      <c r="S32" s="204"/>
      <c r="T32" s="189"/>
      <c r="U32" s="189"/>
      <c r="V32" s="189"/>
      <c r="W32" s="190"/>
    </row>
    <row r="33" spans="1:23" ht="15.75" customHeight="1" thickBot="1" x14ac:dyDescent="0.3">
      <c r="A33" s="202"/>
      <c r="B33" s="114"/>
      <c r="C33" s="191" t="s">
        <v>37</v>
      </c>
      <c r="D33" s="191"/>
      <c r="E33" s="189"/>
      <c r="F33" s="189"/>
      <c r="G33" s="189"/>
      <c r="H33" s="189"/>
      <c r="I33" s="189"/>
      <c r="J33" s="189"/>
      <c r="K33" s="191" t="s">
        <v>38</v>
      </c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2"/>
    </row>
    <row r="34" spans="1:23" ht="16.5" thickBot="1" x14ac:dyDescent="0.3">
      <c r="A34" s="103"/>
      <c r="B34" s="114"/>
      <c r="C34" s="105"/>
      <c r="D34" s="105"/>
      <c r="E34" s="105"/>
      <c r="F34" s="105"/>
      <c r="G34" s="115"/>
      <c r="H34" s="115"/>
      <c r="I34" s="115"/>
      <c r="J34" s="107"/>
      <c r="K34" s="107"/>
      <c r="L34" s="107"/>
      <c r="M34" s="107"/>
      <c r="N34" s="107"/>
      <c r="O34" s="108"/>
      <c r="P34" s="108"/>
      <c r="Q34" s="108"/>
      <c r="R34" s="108"/>
      <c r="S34" s="108"/>
      <c r="T34" s="107"/>
      <c r="U34" s="107"/>
      <c r="V34" s="107"/>
      <c r="W34" s="110"/>
    </row>
    <row r="35" spans="1:23" x14ac:dyDescent="0.25">
      <c r="A35" s="113" t="s">
        <v>39</v>
      </c>
      <c r="B35" s="114"/>
      <c r="C35" s="113"/>
      <c r="D35" s="113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81" t="s">
        <v>40</v>
      </c>
      <c r="P35" s="182"/>
      <c r="Q35" s="182"/>
      <c r="R35" s="182"/>
      <c r="S35" s="182"/>
      <c r="T35" s="182"/>
      <c r="U35" s="182"/>
      <c r="V35" s="182"/>
      <c r="W35" s="183"/>
    </row>
    <row r="36" spans="1:23" x14ac:dyDescent="0.25">
      <c r="A36" s="114">
        <v>1</v>
      </c>
      <c r="B36" s="114"/>
      <c r="C36" s="118" t="s">
        <v>41</v>
      </c>
      <c r="D36" s="119"/>
      <c r="E36" s="119"/>
      <c r="F36" s="119"/>
      <c r="G36" s="119"/>
      <c r="H36" s="119"/>
      <c r="I36" s="120"/>
      <c r="J36" s="120"/>
      <c r="K36" s="120"/>
      <c r="L36" s="119"/>
      <c r="M36" s="119"/>
      <c r="N36" s="119"/>
      <c r="O36" s="169" t="s">
        <v>75</v>
      </c>
      <c r="P36" s="170"/>
      <c r="Q36" s="170"/>
      <c r="R36" s="170"/>
      <c r="S36" s="170"/>
      <c r="T36" s="170"/>
      <c r="U36" s="170"/>
      <c r="V36" s="170"/>
      <c r="W36" s="171"/>
    </row>
    <row r="37" spans="1:23" x14ac:dyDescent="0.25">
      <c r="A37" s="114">
        <v>2</v>
      </c>
      <c r="B37" s="121"/>
      <c r="C37" s="118" t="s">
        <v>42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69" t="s">
        <v>46</v>
      </c>
      <c r="P37" s="170"/>
      <c r="Q37" s="170"/>
      <c r="R37" s="170"/>
      <c r="S37" s="170"/>
      <c r="T37" s="170"/>
      <c r="U37" s="170"/>
      <c r="V37" s="170"/>
      <c r="W37" s="171"/>
    </row>
    <row r="38" spans="1:23" x14ac:dyDescent="0.25">
      <c r="A38" s="114"/>
      <c r="B38" s="121"/>
      <c r="C38" s="118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78"/>
      <c r="P38" s="179"/>
      <c r="Q38" s="179"/>
      <c r="R38" s="179"/>
      <c r="S38" s="179"/>
      <c r="T38" s="179"/>
      <c r="U38" s="179"/>
      <c r="V38" s="179"/>
      <c r="W38" s="180"/>
    </row>
    <row r="39" spans="1:23" x14ac:dyDescent="0.25">
      <c r="A39" s="114"/>
      <c r="B39" s="123"/>
      <c r="C39" s="118"/>
      <c r="D39" s="1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69"/>
      <c r="P39" s="170"/>
      <c r="Q39" s="170"/>
      <c r="R39" s="170"/>
      <c r="S39" s="170"/>
      <c r="T39" s="170"/>
      <c r="U39" s="170"/>
      <c r="V39" s="170"/>
      <c r="W39" s="171"/>
    </row>
    <row r="40" spans="1:23" x14ac:dyDescent="0.25">
      <c r="A40" s="121" t="s">
        <v>43</v>
      </c>
      <c r="B40" s="123"/>
      <c r="C40" s="168" t="s">
        <v>51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3"/>
      <c r="O40" s="169" t="s">
        <v>47</v>
      </c>
      <c r="P40" s="170"/>
      <c r="Q40" s="170"/>
      <c r="R40" s="170"/>
      <c r="S40" s="170"/>
      <c r="T40" s="170"/>
      <c r="U40" s="170"/>
      <c r="V40" s="170"/>
      <c r="W40" s="171"/>
    </row>
    <row r="41" spans="1:23" x14ac:dyDescent="0.25">
      <c r="A41" s="121"/>
      <c r="B41" s="123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23"/>
      <c r="O41" s="172"/>
      <c r="P41" s="173"/>
      <c r="Q41" s="173"/>
      <c r="R41" s="173"/>
      <c r="S41" s="173"/>
      <c r="T41" s="173"/>
      <c r="U41" s="173"/>
      <c r="V41" s="173"/>
      <c r="W41" s="174"/>
    </row>
    <row r="42" spans="1:23" ht="15.75" thickBot="1" x14ac:dyDescent="0.3">
      <c r="A42" s="123"/>
      <c r="B42" s="123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23"/>
      <c r="O42" s="175"/>
      <c r="P42" s="176"/>
      <c r="Q42" s="176"/>
      <c r="R42" s="176"/>
      <c r="S42" s="176"/>
      <c r="T42" s="176"/>
      <c r="U42" s="176"/>
      <c r="V42" s="176"/>
      <c r="W42" s="177"/>
    </row>
    <row r="43" spans="1:23" x14ac:dyDescent="0.25">
      <c r="A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23" x14ac:dyDescent="0.25">
      <c r="A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23" x14ac:dyDescent="0.25">
      <c r="A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</row>
    <row r="47" spans="1:23" x14ac:dyDescent="0.25">
      <c r="F47" s="125">
        <f>V26+'Február 2021'!V26</f>
        <v>0</v>
      </c>
    </row>
  </sheetData>
  <mergeCells count="59">
    <mergeCell ref="U13:U15"/>
    <mergeCell ref="V13:V15"/>
    <mergeCell ref="W13:W15"/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M13:T13"/>
    <mergeCell ref="T14:T15"/>
    <mergeCell ref="A13:A15"/>
    <mergeCell ref="C13:C15"/>
    <mergeCell ref="D13:D15"/>
    <mergeCell ref="E13:E15"/>
    <mergeCell ref="F13:F15"/>
    <mergeCell ref="B13:B15"/>
    <mergeCell ref="Q14:Q15"/>
    <mergeCell ref="G13:K13"/>
    <mergeCell ref="L13:L15"/>
    <mergeCell ref="H14:I14"/>
    <mergeCell ref="M14:M15"/>
    <mergeCell ref="N14:N15"/>
    <mergeCell ref="O14:O15"/>
    <mergeCell ref="P14:P15"/>
    <mergeCell ref="A26:E26"/>
    <mergeCell ref="A28:W28"/>
    <mergeCell ref="C32:D32"/>
    <mergeCell ref="E32:J32"/>
    <mergeCell ref="A31:A33"/>
    <mergeCell ref="C31:D31"/>
    <mergeCell ref="E31:J31"/>
    <mergeCell ref="K31:S32"/>
    <mergeCell ref="B29:D29"/>
    <mergeCell ref="B30:W30"/>
    <mergeCell ref="C33:D33"/>
    <mergeCell ref="E33:J33"/>
    <mergeCell ref="K33:S33"/>
    <mergeCell ref="R14:R15"/>
    <mergeCell ref="S14:S15"/>
    <mergeCell ref="C40:M42"/>
    <mergeCell ref="O40:W40"/>
    <mergeCell ref="O41:W41"/>
    <mergeCell ref="O42:W42"/>
    <mergeCell ref="O38:W38"/>
    <mergeCell ref="O35:W35"/>
    <mergeCell ref="O36:W36"/>
    <mergeCell ref="O37:W37"/>
    <mergeCell ref="O39:W39"/>
    <mergeCell ref="E29:J29"/>
    <mergeCell ref="L29:Q29"/>
    <mergeCell ref="R29:W29"/>
    <mergeCell ref="T31:W32"/>
    <mergeCell ref="T33:W33"/>
  </mergeCells>
  <pageMargins left="0.15748031496062992" right="0.15748031496062992" top="1.18" bottom="0.39370078740157483" header="0.31496062992125984" footer="0.15748031496062992"/>
  <pageSetup paperSize="9" scale="6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4.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89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5.2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90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62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5:AU45"/>
  <sheetViews>
    <sheetView zoomScale="75" zoomScaleNormal="75" workbookViewId="0">
      <selection activeCell="P4" sqref="P4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4.5" customHeight="1" thickBot="1" x14ac:dyDescent="0.3"/>
    <row r="6" spans="1:47" ht="18.75" thickBot="1" x14ac:dyDescent="0.3">
      <c r="A6" s="261" t="s">
        <v>74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91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3">
    <tabColor theme="9" tint="-0.249977111117893"/>
    <pageSetUpPr fitToPage="1"/>
  </sheetPr>
  <dimension ref="A5:Z47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44.140625" style="24" customWidth="1"/>
    <col min="4" max="4" width="5.85546875" style="24" customWidth="1"/>
    <col min="5" max="5" width="8.7109375" style="24" customWidth="1"/>
    <col min="6" max="6" width="11.28515625" style="24" customWidth="1"/>
    <col min="7" max="8" width="8.5703125" style="24" customWidth="1"/>
    <col min="9" max="10" width="7.5703125" style="24" customWidth="1"/>
    <col min="11" max="11" width="10" style="24" customWidth="1"/>
    <col min="12" max="12" width="11.2851562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18.5703125" style="24" customWidth="1"/>
  </cols>
  <sheetData>
    <row r="5" spans="1:26" ht="36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80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105</v>
      </c>
      <c r="F13" s="287" t="s">
        <v>8</v>
      </c>
      <c r="G13" s="321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61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34.5" customHeight="1" thickBot="1" x14ac:dyDescent="0.3">
      <c r="A15" s="289"/>
      <c r="B15" s="297"/>
      <c r="C15" s="289"/>
      <c r="D15" s="292"/>
      <c r="E15" s="295"/>
      <c r="F15" s="289"/>
      <c r="G15" s="62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8"/>
    </row>
    <row r="16" spans="1:26" x14ac:dyDescent="0.25">
      <c r="A16" s="97"/>
      <c r="B16" s="53"/>
      <c r="C16" s="98"/>
      <c r="D16" s="18"/>
      <c r="E16" s="140"/>
      <c r="F16" s="19"/>
      <c r="G16" s="60">
        <f>ROUNDDOWN('Január 2021'!G16*'Január REACT-EU %'!$E$16/100,2)</f>
        <v>0</v>
      </c>
      <c r="H16" s="60">
        <f>ROUNDDOWN('Január 2021'!H16*'Január REACT-EU %'!$E$16/100,2)</f>
        <v>0</v>
      </c>
      <c r="I16" s="60">
        <f>ROUNDDOWN('Január 2021'!I16*'Január REACT-EU %'!$E$16/100,2)</f>
        <v>0</v>
      </c>
      <c r="J16" s="60">
        <f>ROUNDDOWN('Január 2021'!J16*'Január REACT-EU %'!$E$16/100,2)</f>
        <v>0</v>
      </c>
      <c r="K16" s="60">
        <f>ROUNDDOWN('Január 2021'!K16*'Január REACT-EU %'!$E$16/100,2)</f>
        <v>0</v>
      </c>
      <c r="L16" s="60">
        <f>SUM(G16:K16)</f>
        <v>0</v>
      </c>
      <c r="M16" s="60">
        <f>ROUNDDOWN('Január 2021'!M16*'Január REACT-EU %'!$E$16/100,2)</f>
        <v>0</v>
      </c>
      <c r="N16" s="60">
        <f>ROUNDDOWN('Január 2021'!N16*'Január REACT-EU %'!$E$16/100,2)</f>
        <v>0</v>
      </c>
      <c r="O16" s="60">
        <f>ROUNDDOWN('Január 2021'!O16*'Január REACT-EU %'!$E$16/100,2)</f>
        <v>0</v>
      </c>
      <c r="P16" s="60">
        <f>ROUNDDOWN('Január 2021'!P16*'Január REACT-EU %'!$E$16/100,2)</f>
        <v>0</v>
      </c>
      <c r="Q16" s="60">
        <f>ROUNDDOWN('Január 2021'!Q16*'Január REACT-EU %'!$E$16/100,2)</f>
        <v>0</v>
      </c>
      <c r="R16" s="60">
        <f>ROUNDDOWN('Január 2021'!R16*'Január REACT-EU %'!$E$16/100,2)</f>
        <v>0</v>
      </c>
      <c r="S16" s="60">
        <f>ROUNDDOWN('Január 2021'!S16*'Január REACT-EU %'!$E$16/100,2)</f>
        <v>0</v>
      </c>
      <c r="T16" s="60">
        <f>ROUNDDOWN('Január 2021'!T16*'Január REACT-EU %'!$E$16/100,2)</f>
        <v>0</v>
      </c>
      <c r="U16" s="60">
        <f>ROUNDDOWN('Január 2021'!U16*'Január REACT-EU %'!$E$16/100,2)</f>
        <v>0</v>
      </c>
      <c r="V16" s="16">
        <f t="shared" ref="V16:V25" si="0">SUM(L16:U16)</f>
        <v>0</v>
      </c>
      <c r="W16" s="55"/>
      <c r="Y16" s="54"/>
      <c r="Z16" s="54"/>
    </row>
    <row r="17" spans="1:26" x14ac:dyDescent="0.25">
      <c r="A17" s="97"/>
      <c r="B17" s="53"/>
      <c r="C17" s="100"/>
      <c r="D17" s="18"/>
      <c r="E17" s="140"/>
      <c r="F17" s="19"/>
      <c r="G17" s="60">
        <f>ROUNDDOWN('Január 2021'!G17*'Január REACT-EU %'!$E$17/100,2)</f>
        <v>0</v>
      </c>
      <c r="H17" s="60">
        <f>ROUNDDOWN('Január 2021'!H17*'Január REACT-EU %'!$E$17/100,2)</f>
        <v>0</v>
      </c>
      <c r="I17" s="60">
        <f>ROUNDDOWN('Január 2021'!I17*'Január REACT-EU %'!$E$17/100,2)</f>
        <v>0</v>
      </c>
      <c r="J17" s="60">
        <f>ROUNDDOWN('Január 2021'!J17*'Január REACT-EU %'!$E$17/100,2)</f>
        <v>0</v>
      </c>
      <c r="K17" s="60">
        <f>ROUNDDOWN('Január 2021'!K17*'Január REACT-EU %'!$E$17/100,2)</f>
        <v>0</v>
      </c>
      <c r="L17" s="60">
        <f>SUM(G17:K17)</f>
        <v>0</v>
      </c>
      <c r="M17" s="60">
        <f>ROUNDDOWN('Január 2021'!M17*'Január REACT-EU %'!$E$17/100,2)</f>
        <v>0</v>
      </c>
      <c r="N17" s="60">
        <f>ROUNDDOWN('Január 2021'!N17*'Január REACT-EU %'!$E$17/100,2)</f>
        <v>0</v>
      </c>
      <c r="O17" s="60">
        <f>ROUNDDOWN('Január 2021'!O17*'Január REACT-EU %'!$E$17/100,2)</f>
        <v>0</v>
      </c>
      <c r="P17" s="60">
        <f>ROUNDDOWN('Január 2021'!P17*'Január REACT-EU %'!$E$17/100,2)</f>
        <v>0</v>
      </c>
      <c r="Q17" s="60">
        <f>ROUNDDOWN('Január 2021'!Q17*'Január REACT-EU %'!$E$17/100,2)</f>
        <v>0</v>
      </c>
      <c r="R17" s="60">
        <f>ROUNDDOWN('Január 2021'!R17*'Január REACT-EU %'!$E$17/100,2)</f>
        <v>0</v>
      </c>
      <c r="S17" s="60">
        <f>ROUNDDOWN('Január 2021'!S17*'Január REACT-EU %'!$E$17/100,2)</f>
        <v>0</v>
      </c>
      <c r="T17" s="60">
        <f>ROUNDDOWN('Január 2021'!T17*'Január REACT-EU %'!$E$17/100,2)</f>
        <v>0</v>
      </c>
      <c r="U17" s="60">
        <f>ROUNDDOWN('Január 2021'!U17*'Január REACT-EU %'!$E$17/100,2)</f>
        <v>0</v>
      </c>
      <c r="V17" s="16">
        <f t="shared" si="0"/>
        <v>0</v>
      </c>
      <c r="W17" s="55"/>
      <c r="Y17" s="54"/>
      <c r="Z17" s="54"/>
    </row>
    <row r="18" spans="1:26" x14ac:dyDescent="0.25">
      <c r="A18" s="97"/>
      <c r="B18" s="53"/>
      <c r="C18" s="17"/>
      <c r="D18" s="18"/>
      <c r="E18" s="140"/>
      <c r="F18" s="19"/>
      <c r="G18" s="56">
        <f>ROUNDDOWN('Január 2021'!G18*'Január REACT-EU %'!$E$18/100,2)</f>
        <v>0</v>
      </c>
      <c r="H18" s="56">
        <f>ROUNDDOWN('Január 2021'!H18*'Január REACT-EU %'!$E$18/100,2)</f>
        <v>0</v>
      </c>
      <c r="I18" s="56">
        <f>ROUNDDOWN('Január 2021'!I18*'Január REACT-EU %'!$E$18/100,2)</f>
        <v>0</v>
      </c>
      <c r="J18" s="56">
        <f>ROUNDDOWN('Január 2021'!J18*'Január REACT-EU %'!$E$18/100,2)</f>
        <v>0</v>
      </c>
      <c r="K18" s="56">
        <f>ROUNDDOWN('Január 2021'!K18*'Január REACT-EU %'!$E$18/100,2)</f>
        <v>0</v>
      </c>
      <c r="L18" s="60">
        <f t="shared" ref="L18:L25" si="1">SUM(G18:K18)</f>
        <v>0</v>
      </c>
      <c r="M18" s="56">
        <f>ROUNDDOWN('Január 2021'!M18*'Január REACT-EU %'!$E$18/100,2)</f>
        <v>0</v>
      </c>
      <c r="N18" s="56">
        <f>ROUNDDOWN('Január 2021'!N18*'Január REACT-EU %'!$E$18/100,2)</f>
        <v>0</v>
      </c>
      <c r="O18" s="56">
        <f>ROUNDDOWN('Január 2021'!O18*'Január REACT-EU %'!$E$18/100,2)</f>
        <v>0</v>
      </c>
      <c r="P18" s="56">
        <f>ROUNDDOWN('Január 2021'!P18*'Január REACT-EU %'!$E$18/100,2)</f>
        <v>0</v>
      </c>
      <c r="Q18" s="56">
        <f>ROUNDDOWN('Január 2021'!Q18*'Január REACT-EU %'!$E$18/100,2)</f>
        <v>0</v>
      </c>
      <c r="R18" s="56">
        <f>ROUNDDOWN('Január 2021'!R18*'Január REACT-EU %'!$E$18/100,2)</f>
        <v>0</v>
      </c>
      <c r="S18" s="56">
        <f>ROUNDDOWN('Január 2021'!S18*'Január REACT-EU %'!$E$18/100,2)</f>
        <v>0</v>
      </c>
      <c r="T18" s="56">
        <f>ROUNDDOWN('Január 2021'!T18*'Január REACT-EU %'!$E$18/100,2)</f>
        <v>0</v>
      </c>
      <c r="U18" s="56">
        <f>ROUNDDOWN('Január 2021'!U18*'Január REACT-EU %'!$E$18/100,2)</f>
        <v>0</v>
      </c>
      <c r="V18" s="16">
        <f t="shared" si="0"/>
        <v>0</v>
      </c>
      <c r="W18" s="55"/>
      <c r="Y18" s="54"/>
      <c r="Z18" s="54"/>
    </row>
    <row r="19" spans="1:26" x14ac:dyDescent="0.25">
      <c r="A19" s="97"/>
      <c r="B19" s="53"/>
      <c r="C19" s="17"/>
      <c r="D19" s="18"/>
      <c r="E19" s="140"/>
      <c r="F19" s="19"/>
      <c r="G19" s="56">
        <f>ROUNDDOWN('Január 2021'!G19*'Január REACT-EU %'!$E$19/100,2)</f>
        <v>0</v>
      </c>
      <c r="H19" s="56">
        <f>ROUNDDOWN('Január 2021'!H19*'Január REACT-EU %'!$E$19/100,2)</f>
        <v>0</v>
      </c>
      <c r="I19" s="56">
        <f>ROUNDDOWN('Január 2021'!I19*'Január REACT-EU %'!$E$19/100,2)</f>
        <v>0</v>
      </c>
      <c r="J19" s="56">
        <f>ROUNDDOWN('Január 2021'!J19*'Január REACT-EU %'!$E$19/100,2)</f>
        <v>0</v>
      </c>
      <c r="K19" s="56">
        <f>ROUNDDOWN('Január 2021'!K19*'Január REACT-EU %'!$E$19/100,2)</f>
        <v>0</v>
      </c>
      <c r="L19" s="60">
        <f t="shared" si="1"/>
        <v>0</v>
      </c>
      <c r="M19" s="56">
        <f>ROUNDDOWN('Január 2021'!M19*'Január REACT-EU %'!$E$19/100,2)</f>
        <v>0</v>
      </c>
      <c r="N19" s="56">
        <f>ROUNDDOWN('Január 2021'!N19*'Január REACT-EU %'!$E$19/100,2)</f>
        <v>0</v>
      </c>
      <c r="O19" s="56">
        <f>ROUNDDOWN('Január 2021'!O19*'Január REACT-EU %'!$E$19/100,2)</f>
        <v>0</v>
      </c>
      <c r="P19" s="56">
        <f>ROUNDDOWN('Január 2021'!P19*'Január REACT-EU %'!$E$19/100,2)</f>
        <v>0</v>
      </c>
      <c r="Q19" s="56">
        <f>ROUNDDOWN('Január 2021'!Q19*'Január REACT-EU %'!$E$19/100,2)</f>
        <v>0</v>
      </c>
      <c r="R19" s="56">
        <f>ROUNDDOWN('Január 2021'!R19*'Január REACT-EU %'!$E$19/100,2)</f>
        <v>0</v>
      </c>
      <c r="S19" s="56">
        <f>ROUNDDOWN('Január 2021'!S19*'Január REACT-EU %'!$E$19/100,2)</f>
        <v>0</v>
      </c>
      <c r="T19" s="56">
        <f>ROUNDDOWN('Január 2021'!T19*'Január REACT-EU %'!$E$19/100,2)</f>
        <v>0</v>
      </c>
      <c r="U19" s="56">
        <f>ROUNDDOWN('Január 2021'!U19*'Január REACT-EU %'!$E$19/100,2)</f>
        <v>0</v>
      </c>
      <c r="V19" s="16">
        <f t="shared" si="0"/>
        <v>0</v>
      </c>
      <c r="W19" s="55"/>
      <c r="Y19" s="54"/>
      <c r="Z19" s="54"/>
    </row>
    <row r="20" spans="1:26" x14ac:dyDescent="0.25">
      <c r="A20" s="97"/>
      <c r="B20" s="53"/>
      <c r="C20" s="17"/>
      <c r="D20" s="18"/>
      <c r="E20" s="140"/>
      <c r="F20" s="19"/>
      <c r="G20" s="56">
        <f>ROUNDDOWN('Január 2021'!G20*'Január REACT-EU %'!$E$20/100,2)</f>
        <v>0</v>
      </c>
      <c r="H20" s="56">
        <f>ROUNDDOWN('Január 2021'!H20*'Január REACT-EU %'!$E$20/100,2)</f>
        <v>0</v>
      </c>
      <c r="I20" s="56">
        <f>ROUNDDOWN('Január 2021'!I20*'Január REACT-EU %'!$E$20/100,2)</f>
        <v>0</v>
      </c>
      <c r="J20" s="56">
        <f>ROUNDDOWN('Január 2021'!J20*'Január REACT-EU %'!$E$20/100,2)</f>
        <v>0</v>
      </c>
      <c r="K20" s="56">
        <f>ROUNDDOWN('Január 2021'!K20*'Január REACT-EU %'!$E$20/100,2)</f>
        <v>0</v>
      </c>
      <c r="L20" s="60">
        <f t="shared" si="1"/>
        <v>0</v>
      </c>
      <c r="M20" s="56">
        <f>ROUNDDOWN('Január 2021'!M20*'Január REACT-EU %'!$E$20/100,2)</f>
        <v>0</v>
      </c>
      <c r="N20" s="56">
        <f>ROUNDDOWN('Január 2021'!N20*'Január REACT-EU %'!$E$20/100,2)</f>
        <v>0</v>
      </c>
      <c r="O20" s="56">
        <f>ROUNDDOWN('Január 2021'!O20*'Január REACT-EU %'!$E$20/100,2)</f>
        <v>0</v>
      </c>
      <c r="P20" s="56">
        <f>ROUNDDOWN('Január 2021'!P20*'Január REACT-EU %'!$E$20/100,2)</f>
        <v>0</v>
      </c>
      <c r="Q20" s="56">
        <f>ROUNDDOWN('Január 2021'!Q20*'Január REACT-EU %'!$E$20/100,2)</f>
        <v>0</v>
      </c>
      <c r="R20" s="56">
        <f>ROUNDDOWN('Január 2021'!R20*'Január REACT-EU %'!$E$20/100,2)</f>
        <v>0</v>
      </c>
      <c r="S20" s="56">
        <f>ROUNDDOWN('Január 2021'!S20*'Január REACT-EU %'!$E$20/100,2)</f>
        <v>0</v>
      </c>
      <c r="T20" s="56">
        <f>ROUNDDOWN('Január 2021'!T20*'Január REACT-EU %'!$E$20/100,2)</f>
        <v>0</v>
      </c>
      <c r="U20" s="56">
        <f>ROUNDDOWN('Január 2021'!U20*'Január REACT-EU %'!$E$20/100,2)</f>
        <v>0</v>
      </c>
      <c r="V20" s="16">
        <f t="shared" si="0"/>
        <v>0</v>
      </c>
      <c r="W20" s="55"/>
      <c r="Y20" s="54"/>
      <c r="Z20" s="54"/>
    </row>
    <row r="21" spans="1:26" x14ac:dyDescent="0.25">
      <c r="A21" s="97"/>
      <c r="B21" s="53"/>
      <c r="C21" s="17"/>
      <c r="D21" s="18"/>
      <c r="E21" s="140"/>
      <c r="F21" s="19"/>
      <c r="G21" s="56">
        <f>ROUNDDOWN('Január 2021'!G21*'Január REACT-EU %'!$E$21/100,2)</f>
        <v>0</v>
      </c>
      <c r="H21" s="56">
        <f>ROUNDDOWN('Január 2021'!H21*'Január REACT-EU %'!$E$21/100,2)</f>
        <v>0</v>
      </c>
      <c r="I21" s="56">
        <f>ROUNDDOWN('Január 2021'!I21*'Január REACT-EU %'!$E$21/100,2)</f>
        <v>0</v>
      </c>
      <c r="J21" s="56">
        <f>ROUNDDOWN('Január 2021'!J21*'Január REACT-EU %'!$E$21/100,2)</f>
        <v>0</v>
      </c>
      <c r="K21" s="56">
        <f>ROUNDDOWN('Január 2021'!K21*'Január REACT-EU %'!$E$21/100,2)</f>
        <v>0</v>
      </c>
      <c r="L21" s="60">
        <f t="shared" si="1"/>
        <v>0</v>
      </c>
      <c r="M21" s="56">
        <f>ROUNDDOWN('Január 2021'!M21*'Január REACT-EU %'!$E$21/100,2)</f>
        <v>0</v>
      </c>
      <c r="N21" s="56">
        <f>ROUNDDOWN('Január 2021'!N21*'Január REACT-EU %'!$E$21/100,2)</f>
        <v>0</v>
      </c>
      <c r="O21" s="56">
        <f>ROUNDDOWN('Január 2021'!O21*'Január REACT-EU %'!$E$21/100,2)</f>
        <v>0</v>
      </c>
      <c r="P21" s="56">
        <f>ROUNDDOWN('Január 2021'!P21*'Január REACT-EU %'!$E$21/100,2)</f>
        <v>0</v>
      </c>
      <c r="Q21" s="56">
        <f>ROUNDDOWN('Január 2021'!Q21*'Január REACT-EU %'!$E$21/100,2)</f>
        <v>0</v>
      </c>
      <c r="R21" s="56">
        <f>ROUNDDOWN('Január 2021'!R21*'Január REACT-EU %'!$E$21/100,2)</f>
        <v>0</v>
      </c>
      <c r="S21" s="56">
        <f>ROUNDDOWN('Január 2021'!S21*'Január REACT-EU %'!$E$21/100,2)</f>
        <v>0</v>
      </c>
      <c r="T21" s="56">
        <f>ROUNDDOWN('Január 2021'!T21*'Január REACT-EU %'!$E$21/100,2)</f>
        <v>0</v>
      </c>
      <c r="U21" s="56">
        <f>ROUNDDOWN('Január 2021'!U21*'Január REACT-EU %'!$E$21/100,2)</f>
        <v>0</v>
      </c>
      <c r="V21" s="16">
        <f t="shared" si="0"/>
        <v>0</v>
      </c>
      <c r="W21" s="55"/>
      <c r="Y21" s="54"/>
      <c r="Z21" s="54"/>
    </row>
    <row r="22" spans="1:26" x14ac:dyDescent="0.25">
      <c r="A22" s="97"/>
      <c r="B22" s="53"/>
      <c r="C22" s="17"/>
      <c r="D22" s="18"/>
      <c r="E22" s="140"/>
      <c r="F22" s="19"/>
      <c r="G22" s="56">
        <f>ROUNDDOWN('Január 2021'!G22*'Január REACT-EU %'!$E$22/100,2)</f>
        <v>0</v>
      </c>
      <c r="H22" s="56">
        <f>ROUNDDOWN('Január 2021'!H22*'Január REACT-EU %'!$E$22/100,2)</f>
        <v>0</v>
      </c>
      <c r="I22" s="56">
        <f>ROUNDDOWN('Január 2021'!I22*'Január REACT-EU %'!$E$22/100,2)</f>
        <v>0</v>
      </c>
      <c r="J22" s="56">
        <f>ROUNDDOWN('Január 2021'!J22*'Január REACT-EU %'!$E$22/100,2)</f>
        <v>0</v>
      </c>
      <c r="K22" s="56">
        <f>ROUNDDOWN('Január 2021'!K22*'Január REACT-EU %'!$E$22/100,2)</f>
        <v>0</v>
      </c>
      <c r="L22" s="60">
        <f t="shared" si="1"/>
        <v>0</v>
      </c>
      <c r="M22" s="56">
        <f>ROUNDDOWN('Január 2021'!M22*'Január REACT-EU %'!$E$22/100,2)</f>
        <v>0</v>
      </c>
      <c r="N22" s="56">
        <f>ROUNDDOWN('Január 2021'!N22*'Január REACT-EU %'!$E$22/100,2)</f>
        <v>0</v>
      </c>
      <c r="O22" s="56">
        <f>ROUNDDOWN('Január 2021'!O22*'Január REACT-EU %'!$E$22/100,2)</f>
        <v>0</v>
      </c>
      <c r="P22" s="56">
        <f>ROUNDDOWN('Január 2021'!P22*'Január REACT-EU %'!$E$22/100,2)</f>
        <v>0</v>
      </c>
      <c r="Q22" s="56">
        <f>ROUNDDOWN('Január 2021'!Q22*'Január REACT-EU %'!$E$22/100,2)</f>
        <v>0</v>
      </c>
      <c r="R22" s="56">
        <f>ROUNDDOWN('Január 2021'!R22*'Január REACT-EU %'!$E$22/100,2)</f>
        <v>0</v>
      </c>
      <c r="S22" s="56">
        <f>ROUNDDOWN('Január 2021'!S22*'Január REACT-EU %'!$E$22/100,2)</f>
        <v>0</v>
      </c>
      <c r="T22" s="56">
        <f>ROUNDDOWN('Január 2021'!T22*'Január REACT-EU %'!$E$22/100,2)</f>
        <v>0</v>
      </c>
      <c r="U22" s="56">
        <f>ROUNDDOWN('Január 2021'!U22*'Január REACT-EU %'!$E$22/100,2)</f>
        <v>0</v>
      </c>
      <c r="V22" s="16">
        <f t="shared" si="0"/>
        <v>0</v>
      </c>
      <c r="W22" s="55"/>
      <c r="Y22" s="54"/>
      <c r="Z22" s="54"/>
    </row>
    <row r="23" spans="1:26" x14ac:dyDescent="0.25">
      <c r="A23" s="97"/>
      <c r="B23" s="53"/>
      <c r="C23" s="17"/>
      <c r="D23" s="18"/>
      <c r="E23" s="140"/>
      <c r="F23" s="19"/>
      <c r="G23" s="56">
        <f>ROUNDDOWN('Január 2021'!G23*'Január REACT-EU %'!$E$23/100,2)</f>
        <v>0</v>
      </c>
      <c r="H23" s="56">
        <f>ROUNDDOWN('Január 2021'!H23*'Január REACT-EU %'!$E$23/100,2)</f>
        <v>0</v>
      </c>
      <c r="I23" s="56">
        <f>ROUNDDOWN('Január 2021'!I23*'Január REACT-EU %'!$E$23/100,2)</f>
        <v>0</v>
      </c>
      <c r="J23" s="56">
        <f>ROUNDDOWN('Január 2021'!J23*'Január REACT-EU %'!$E$23/100,2)</f>
        <v>0</v>
      </c>
      <c r="K23" s="56">
        <f>ROUNDDOWN('Január 2021'!K23*'Január REACT-EU %'!$E$23/100,2)</f>
        <v>0</v>
      </c>
      <c r="L23" s="60">
        <f t="shared" si="1"/>
        <v>0</v>
      </c>
      <c r="M23" s="56">
        <f>ROUNDDOWN('Január 2021'!M23*'Január REACT-EU %'!$E$23/100,2)</f>
        <v>0</v>
      </c>
      <c r="N23" s="56">
        <f>ROUNDDOWN('Január 2021'!N23*'Január REACT-EU %'!$E$23/100,2)</f>
        <v>0</v>
      </c>
      <c r="O23" s="56">
        <f>ROUNDDOWN('Január 2021'!O23*'Január REACT-EU %'!$E$23/100,2)</f>
        <v>0</v>
      </c>
      <c r="P23" s="56">
        <f>ROUNDDOWN('Január 2021'!P23*'Január REACT-EU %'!$E$23/100,2)</f>
        <v>0</v>
      </c>
      <c r="Q23" s="56">
        <f>ROUNDDOWN('Január 2021'!Q23*'Január REACT-EU %'!$E$23/100,2)</f>
        <v>0</v>
      </c>
      <c r="R23" s="56">
        <f>ROUNDDOWN('Január 2021'!R23*'Január REACT-EU %'!$E$23/100,2)</f>
        <v>0</v>
      </c>
      <c r="S23" s="56">
        <f>ROUNDDOWN('Január 2021'!S23*'Január REACT-EU %'!$E$23/100,2)</f>
        <v>0</v>
      </c>
      <c r="T23" s="56">
        <f>ROUNDDOWN('Január 2021'!T23*'Január REACT-EU %'!$E$23/100,2)</f>
        <v>0</v>
      </c>
      <c r="U23" s="56">
        <f>ROUNDDOWN('Január 2021'!U23*'Január REACT-EU %'!$E$23/100,2)</f>
        <v>0</v>
      </c>
      <c r="V23" s="16">
        <f t="shared" si="0"/>
        <v>0</v>
      </c>
      <c r="W23" s="55"/>
      <c r="Y23" s="54"/>
      <c r="Z23" s="54"/>
    </row>
    <row r="24" spans="1:26" x14ac:dyDescent="0.25">
      <c r="A24" s="97"/>
      <c r="B24" s="53"/>
      <c r="C24" s="17"/>
      <c r="D24" s="18"/>
      <c r="E24" s="140"/>
      <c r="F24" s="19"/>
      <c r="G24" s="56">
        <f>ROUNDDOWN('Január 2021'!G24*'Január REACT-EU %'!$E$24/100,2)</f>
        <v>0</v>
      </c>
      <c r="H24" s="56">
        <f>ROUNDDOWN('Január 2021'!H24*'Január REACT-EU %'!$E$24/100,2)</f>
        <v>0</v>
      </c>
      <c r="I24" s="56">
        <f>ROUNDDOWN('Január 2021'!I24*'Január REACT-EU %'!$E$24/100,2)</f>
        <v>0</v>
      </c>
      <c r="J24" s="56">
        <f>ROUNDDOWN('Január 2021'!J24*'Január REACT-EU %'!$E$24/100,2)</f>
        <v>0</v>
      </c>
      <c r="K24" s="56">
        <f>ROUNDDOWN('Január 2021'!K24*'Január REACT-EU %'!$E$24/100,2)</f>
        <v>0</v>
      </c>
      <c r="L24" s="60">
        <f t="shared" si="1"/>
        <v>0</v>
      </c>
      <c r="M24" s="56">
        <f>ROUNDDOWN('Január 2021'!M24*'Január REACT-EU %'!$E$24/100,2)</f>
        <v>0</v>
      </c>
      <c r="N24" s="56">
        <f>ROUNDDOWN('Január 2021'!N24*'Január REACT-EU %'!$E$24/100,2)</f>
        <v>0</v>
      </c>
      <c r="O24" s="56">
        <f>ROUNDDOWN('Január 2021'!O24*'Január REACT-EU %'!$E$24/100,2)</f>
        <v>0</v>
      </c>
      <c r="P24" s="56">
        <f>ROUNDDOWN('Január 2021'!P24*'Január REACT-EU %'!$E$24/100,2)</f>
        <v>0</v>
      </c>
      <c r="Q24" s="56">
        <f>ROUNDDOWN('Január 2021'!Q24*'Január REACT-EU %'!$E$24/100,2)</f>
        <v>0</v>
      </c>
      <c r="R24" s="56">
        <f>ROUNDDOWN('Január 2021'!R24*'Január REACT-EU %'!$E$24/100,2)</f>
        <v>0</v>
      </c>
      <c r="S24" s="56">
        <f>ROUNDDOWN('Január 2021'!S24*'Január REACT-EU %'!$E$24/100,2)</f>
        <v>0</v>
      </c>
      <c r="T24" s="56">
        <f>ROUNDDOWN('Január 2021'!T24*'Január REACT-EU %'!$E$24/100,2)</f>
        <v>0</v>
      </c>
      <c r="U24" s="56">
        <f>ROUNDDOWN('Január 2021'!U24*'Január REACT-EU %'!$E$24/100,2)</f>
        <v>0</v>
      </c>
      <c r="V24" s="16">
        <f t="shared" si="0"/>
        <v>0</v>
      </c>
      <c r="W24" s="55"/>
      <c r="Y24" s="54"/>
      <c r="Z24" s="54"/>
    </row>
    <row r="25" spans="1:26" x14ac:dyDescent="0.25">
      <c r="A25" s="97"/>
      <c r="B25" s="53"/>
      <c r="C25" s="17"/>
      <c r="D25" s="18"/>
      <c r="E25" s="140"/>
      <c r="F25" s="19"/>
      <c r="G25" s="56">
        <f>ROUNDDOWN('Január 2021'!G25*'Január REACT-EU %'!$E$25/100,2)</f>
        <v>0</v>
      </c>
      <c r="H25" s="56">
        <f>ROUNDDOWN('Január 2021'!H25*'Január REACT-EU %'!$E$25/100,2)</f>
        <v>0</v>
      </c>
      <c r="I25" s="56">
        <f>ROUNDDOWN('Január 2021'!I25*'Január REACT-EU %'!$E$25/100,2)</f>
        <v>0</v>
      </c>
      <c r="J25" s="56">
        <f>ROUNDDOWN('Január 2021'!J25*'Január REACT-EU %'!$E$25/100,2)</f>
        <v>0</v>
      </c>
      <c r="K25" s="56">
        <f>ROUNDDOWN('Január 2021'!K25*'Január REACT-EU %'!$E$25/100,2)</f>
        <v>0</v>
      </c>
      <c r="L25" s="60">
        <f t="shared" si="1"/>
        <v>0</v>
      </c>
      <c r="M25" s="56">
        <f>ROUNDDOWN('Január 2021'!M25*'Január REACT-EU %'!$E$25/100,2)</f>
        <v>0</v>
      </c>
      <c r="N25" s="56">
        <f>ROUNDDOWN('Január 2021'!N25*'Január REACT-EU %'!$E$25/100,2)</f>
        <v>0</v>
      </c>
      <c r="O25" s="56">
        <f>ROUNDDOWN('Január 2021'!O25*'Január REACT-EU %'!$E$25/100,2)</f>
        <v>0</v>
      </c>
      <c r="P25" s="56">
        <f>ROUNDDOWN('Január 2021'!P25*'Január REACT-EU %'!$E$25/100,2)</f>
        <v>0</v>
      </c>
      <c r="Q25" s="56">
        <f>ROUNDDOWN('Január 2021'!Q25*'Január REACT-EU %'!$E$25/100,2)</f>
        <v>0</v>
      </c>
      <c r="R25" s="56">
        <f>ROUNDDOWN('Január 2021'!R25*'Január REACT-EU %'!$E$25/100,2)</f>
        <v>0</v>
      </c>
      <c r="S25" s="56">
        <f>ROUNDDOWN('Január 2021'!S25*'Január REACT-EU %'!$E$25/100,2)</f>
        <v>0</v>
      </c>
      <c r="T25" s="56">
        <f>ROUNDDOWN('Január 2021'!T25*'Január REACT-EU %'!$E$25/100,2)</f>
        <v>0</v>
      </c>
      <c r="U25" s="56">
        <f>ROUNDDOWN('Január 2021'!U25*'Január REACT-EU %'!$E$25/100,2)</f>
        <v>0</v>
      </c>
      <c r="V25" s="16">
        <f t="shared" si="0"/>
        <v>0</v>
      </c>
      <c r="W25" s="55"/>
      <c r="Y25" s="54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57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49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56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</row>
    <row r="29" spans="1:26" ht="15.75" x14ac:dyDescent="0.25">
      <c r="A29" s="32" t="s">
        <v>29</v>
      </c>
      <c r="B29" s="362" t="s">
        <v>57</v>
      </c>
      <c r="C29" s="206"/>
      <c r="D29" s="206"/>
      <c r="E29" s="348"/>
      <c r="F29" s="349"/>
      <c r="G29" s="349"/>
      <c r="H29" s="349"/>
      <c r="I29" s="349"/>
      <c r="J29" s="349"/>
      <c r="K29" s="141">
        <v>2</v>
      </c>
      <c r="L29" s="350" t="s">
        <v>58</v>
      </c>
      <c r="M29" s="350"/>
      <c r="N29" s="350"/>
      <c r="O29" s="350"/>
      <c r="P29" s="350"/>
      <c r="Q29" s="350"/>
      <c r="R29" s="351"/>
      <c r="S29" s="351"/>
      <c r="T29" s="351"/>
      <c r="U29" s="351"/>
      <c r="V29" s="351"/>
      <c r="W29" s="351"/>
    </row>
    <row r="30" spans="1:26" ht="15" customHeight="1" x14ac:dyDescent="0.25">
      <c r="A30" s="34" t="s">
        <v>32</v>
      </c>
      <c r="B30" s="355" t="s">
        <v>33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</row>
    <row r="31" spans="1:26" ht="15" customHeight="1" x14ac:dyDescent="0.25">
      <c r="A31" s="327"/>
      <c r="B31" s="27"/>
      <c r="C31" s="359" t="s">
        <v>34</v>
      </c>
      <c r="D31" s="359"/>
      <c r="E31" s="359"/>
      <c r="F31" s="359"/>
      <c r="G31" s="359"/>
      <c r="H31" s="359"/>
      <c r="I31" s="359"/>
      <c r="J31" s="359"/>
      <c r="K31" s="360" t="s">
        <v>35</v>
      </c>
      <c r="L31" s="360"/>
      <c r="M31" s="360"/>
      <c r="N31" s="360"/>
      <c r="O31" s="360"/>
      <c r="P31" s="360"/>
      <c r="Q31" s="360"/>
      <c r="R31" s="360"/>
      <c r="S31" s="360"/>
      <c r="T31" s="359"/>
      <c r="U31" s="359"/>
      <c r="V31" s="359"/>
      <c r="W31" s="361"/>
    </row>
    <row r="32" spans="1:26" ht="15" customHeight="1" x14ac:dyDescent="0.25">
      <c r="A32" s="328"/>
      <c r="B32" s="36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38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38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8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68" t="s">
        <v>42</v>
      </c>
      <c r="C36" s="369"/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43"/>
      <c r="C37" s="3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43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58"/>
      <c r="C39" s="39"/>
      <c r="D39" s="42"/>
      <c r="E39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58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58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5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58"/>
      <c r="B42" s="5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5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x14ac:dyDescent="0.25">
      <c r="A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3" x14ac:dyDescent="0.25">
      <c r="A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7" spans="1:23" x14ac:dyDescent="0.25">
      <c r="F47" s="59">
        <f>V26+'Február 2021'!V26</f>
        <v>0</v>
      </c>
    </row>
  </sheetData>
  <mergeCells count="59">
    <mergeCell ref="O36:W36"/>
    <mergeCell ref="C40:M42"/>
    <mergeCell ref="O37:V37"/>
    <mergeCell ref="O38:V38"/>
    <mergeCell ref="O39:V39"/>
    <mergeCell ref="O40:V40"/>
    <mergeCell ref="O41:V41"/>
    <mergeCell ref="B36:C36"/>
    <mergeCell ref="C33:D33"/>
    <mergeCell ref="E33:J33"/>
    <mergeCell ref="K33:S33"/>
    <mergeCell ref="T33:W33"/>
    <mergeCell ref="B29:D29"/>
    <mergeCell ref="O35:W35"/>
    <mergeCell ref="P14:P15"/>
    <mergeCell ref="Q14:Q15"/>
    <mergeCell ref="R14:R15"/>
    <mergeCell ref="S14:S15"/>
    <mergeCell ref="T14:T15"/>
    <mergeCell ref="B30:W30"/>
    <mergeCell ref="A26:E26"/>
    <mergeCell ref="A28:W28"/>
    <mergeCell ref="A31:A33"/>
    <mergeCell ref="C31:D31"/>
    <mergeCell ref="E31:J31"/>
    <mergeCell ref="K31:S32"/>
    <mergeCell ref="T31:W32"/>
    <mergeCell ref="C32:D32"/>
    <mergeCell ref="E32:J32"/>
    <mergeCell ref="F13:F15"/>
    <mergeCell ref="G13:K13"/>
    <mergeCell ref="L13:L15"/>
    <mergeCell ref="M13:T13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A13:A15"/>
    <mergeCell ref="B13:B15"/>
    <mergeCell ref="C13:C15"/>
    <mergeCell ref="D13:D15"/>
    <mergeCell ref="E13:E15"/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</mergeCells>
  <pageMargins left="0.17" right="0.17" top="1.78" bottom="0.42" header="0.3" footer="0.3"/>
  <pageSetup paperSize="9" scale="5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8">
    <tabColor rgb="FFFF0000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3.7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59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81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105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64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ROUNDDOWN('Február 2021'!G16*'Február REACT-EU%'!E16/100,2)</f>
        <v>0</v>
      </c>
      <c r="H16" s="14">
        <f>ROUNDDOWN('Február 2021'!H16*'Február REACT-EU%'!$E$16/100,2)</f>
        <v>0</v>
      </c>
      <c r="I16" s="14">
        <f>ROUNDDOWN('Február 2021'!I16*'Február REACT-EU%'!$E$16/100,2)</f>
        <v>0</v>
      </c>
      <c r="J16" s="14">
        <f>ROUNDDOWN('Február 2021'!J16*'Február REACT-EU%'!$E$16/100,2)</f>
        <v>0</v>
      </c>
      <c r="K16" s="14">
        <f>ROUNDDOWN('Február 2021'!K16*'Február REACT-EU%'!$E$16/100,2)</f>
        <v>0</v>
      </c>
      <c r="L16" s="14">
        <f>SUM(G16:K16)</f>
        <v>0</v>
      </c>
      <c r="M16" s="14">
        <f>ROUNDDOWN('Február 2021'!M16*'Február REACT-EU%'!$E$16/100,2)</f>
        <v>0</v>
      </c>
      <c r="N16" s="14">
        <f>ROUNDDOWN('Február 2021'!N16*'Február REACT-EU%'!$E$16/100,2)</f>
        <v>0</v>
      </c>
      <c r="O16" s="14">
        <f>ROUNDDOWN('Február 2021'!O16*'Február REACT-EU%'!$E$16/100,2)</f>
        <v>0</v>
      </c>
      <c r="P16" s="14">
        <f>ROUNDDOWN('Február 2021'!P16*'Február REACT-EU%'!$E$16/100,2)</f>
        <v>0</v>
      </c>
      <c r="Q16" s="14">
        <f>ROUNDDOWN('Február 2021'!Q16*'Február REACT-EU%'!$E$16/100,2)</f>
        <v>0</v>
      </c>
      <c r="R16" s="14">
        <f>ROUNDDOWN('Február 2021'!R16*'Február REACT-EU%'!$E$16/100,2)</f>
        <v>0</v>
      </c>
      <c r="S16" s="14">
        <f>ROUNDDOWN('Február 2021'!S16*'Február REACT-EU%'!$E$16/100,2)</f>
        <v>0</v>
      </c>
      <c r="T16" s="14">
        <f>ROUNDDOWN('Február 2021'!T16*'Február REACT-EU%'!$E$16/100,2)</f>
        <v>0</v>
      </c>
      <c r="U16" s="14">
        <f>ROUNDDOWN('Február 2021'!U16*'Február REACT-EU%'!$E$16/100,2)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ROUNDDOWN('Február 2021'!G17*'Február REACT-EU%'!$E$17/100,2)</f>
        <v>0</v>
      </c>
      <c r="H17" s="14">
        <f>ROUNDDOWN('Február 2021'!H17*'Február REACT-EU%'!$E$17/100,2)</f>
        <v>0</v>
      </c>
      <c r="I17" s="14">
        <f>ROUNDDOWN('Február 2021'!I17*'Február REACT-EU%'!$E$17/100,2)</f>
        <v>0</v>
      </c>
      <c r="J17" s="14">
        <f>ROUNDDOWN('Február 2021'!J17*'Február REACT-EU%'!$E$17/100,2)</f>
        <v>0</v>
      </c>
      <c r="K17" s="14">
        <f>ROUNDDOWN('Február 2021'!K17*'Február REACT-EU%'!$E$17/100,2)</f>
        <v>0</v>
      </c>
      <c r="L17" s="14">
        <f>SUM(G17:K17)</f>
        <v>0</v>
      </c>
      <c r="M17" s="14">
        <f>ROUNDDOWN('Február 2021'!M17*'Február REACT-EU%'!$E$17/100,2)</f>
        <v>0</v>
      </c>
      <c r="N17" s="14">
        <f>ROUNDDOWN('Február 2021'!N17*'Február REACT-EU%'!$E$17/100,2)</f>
        <v>0</v>
      </c>
      <c r="O17" s="14">
        <f>ROUNDDOWN('Február 2021'!O17*'Február REACT-EU%'!$E$17/100,2)</f>
        <v>0</v>
      </c>
      <c r="P17" s="14">
        <f>ROUNDDOWN('Február 2021'!P17*'Február REACT-EU%'!$E$17/100,2)</f>
        <v>0</v>
      </c>
      <c r="Q17" s="14">
        <f>ROUNDDOWN('Február 2021'!Q17*'Február REACT-EU%'!$E$17/100,2)</f>
        <v>0</v>
      </c>
      <c r="R17" s="14">
        <f>ROUNDDOWN('Február 2021'!R17*'Február REACT-EU%'!$E$17/100,2)</f>
        <v>0</v>
      </c>
      <c r="S17" s="14">
        <f>ROUNDDOWN('Február 2021'!S17*'Február REACT-EU%'!$E$17/100,2)</f>
        <v>0</v>
      </c>
      <c r="T17" s="14">
        <f>ROUNDDOWN('Február 2021'!T17*'Február REACT-EU%'!$E$17/100,2)</f>
        <v>0</v>
      </c>
      <c r="U17" s="14">
        <f>ROUNDDOWN('Február 2021'!U17*'Február REACT-EU%'!$E$17/100,2)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ROUNDDOWN('Február 2021'!G18*'Február REACT-EU%'!$E$18/100,2)</f>
        <v>0</v>
      </c>
      <c r="H18" s="14">
        <f>ROUNDDOWN('Február 2021'!H18*'Február REACT-EU%'!$E$18/100,2)</f>
        <v>0</v>
      </c>
      <c r="I18" s="14">
        <f>ROUNDDOWN('Február 2021'!I18*'Február REACT-EU%'!$E$18/100,2)</f>
        <v>0</v>
      </c>
      <c r="J18" s="14">
        <f>ROUNDDOWN('Február 2021'!J18*'Február REACT-EU%'!$E$18/100,2)</f>
        <v>0</v>
      </c>
      <c r="K18" s="14">
        <f>ROUNDDOWN('Február 2021'!K18*'Február REACT-EU%'!$E$18/100,2)</f>
        <v>0</v>
      </c>
      <c r="L18" s="14">
        <f t="shared" ref="L18:L25" si="1">SUM(G18:K18)</f>
        <v>0</v>
      </c>
      <c r="M18" s="14">
        <f>ROUNDDOWN('Február 2021'!M18*'Február REACT-EU%'!$E$18/100,2)</f>
        <v>0</v>
      </c>
      <c r="N18" s="14">
        <f>ROUNDDOWN('Február 2021'!N18*'Február REACT-EU%'!$E$18/100,2)</f>
        <v>0</v>
      </c>
      <c r="O18" s="14">
        <f>ROUNDDOWN('Február 2021'!O18*'Február REACT-EU%'!$E$18/100,2)</f>
        <v>0</v>
      </c>
      <c r="P18" s="14">
        <f>ROUNDDOWN('Február 2021'!P18*'Február REACT-EU%'!$E$18/100,2)</f>
        <v>0</v>
      </c>
      <c r="Q18" s="14">
        <f>ROUNDDOWN('Február 2021'!Q18*'Február REACT-EU%'!$E$18/100,2)</f>
        <v>0</v>
      </c>
      <c r="R18" s="14">
        <f>ROUNDDOWN('Február 2021'!R18*'Február REACT-EU%'!$E$18/100,2)</f>
        <v>0</v>
      </c>
      <c r="S18" s="14">
        <f>ROUNDDOWN('Február 2021'!S18*'Február REACT-EU%'!$E$18/100,2)</f>
        <v>0</v>
      </c>
      <c r="T18" s="14">
        <f>ROUNDDOWN('Február 2021'!T18*'Február REACT-EU%'!$E$18/100,2)</f>
        <v>0</v>
      </c>
      <c r="U18" s="14">
        <f>ROUNDDOWN('Február 2021'!U18*'Február REACT-EU%'!$E$18/100,2)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ROUNDDOWN('Február 2021'!G19*'Február REACT-EU%'!$E$19/100,2)</f>
        <v>0</v>
      </c>
      <c r="H19" s="14">
        <f>ROUNDDOWN('Február 2021'!H19*'Február REACT-EU%'!$E$19/100,2)</f>
        <v>0</v>
      </c>
      <c r="I19" s="14">
        <f>ROUNDDOWN('Február 2021'!I19*'Február REACT-EU%'!$E$19/100,2)</f>
        <v>0</v>
      </c>
      <c r="J19" s="14">
        <f>ROUNDDOWN('Február 2021'!J19*'Február REACT-EU%'!$E$19/100,2)</f>
        <v>0</v>
      </c>
      <c r="K19" s="14">
        <f>ROUNDDOWN('Február 2021'!K19*'Február REACT-EU%'!$E$19/100,2)</f>
        <v>0</v>
      </c>
      <c r="L19" s="14">
        <f t="shared" si="1"/>
        <v>0</v>
      </c>
      <c r="M19" s="14">
        <f>ROUNDDOWN('Február 2021'!M19*'Február REACT-EU%'!$E$19/100,2)</f>
        <v>0</v>
      </c>
      <c r="N19" s="14">
        <f>ROUNDDOWN('Február 2021'!N19*'Február REACT-EU%'!$E$19/100,2)</f>
        <v>0</v>
      </c>
      <c r="O19" s="14">
        <f>ROUNDDOWN('Február 2021'!O19*'Február REACT-EU%'!$E$19/100,2)</f>
        <v>0</v>
      </c>
      <c r="P19" s="14">
        <f>ROUNDDOWN('Február 2021'!P19*'Február REACT-EU%'!$E$19/100,2)</f>
        <v>0</v>
      </c>
      <c r="Q19" s="14">
        <f>ROUNDDOWN('Február 2021'!Q19*'Február REACT-EU%'!$E$19/100,2)</f>
        <v>0</v>
      </c>
      <c r="R19" s="14">
        <f>ROUNDDOWN('Február 2021'!R19*'Február REACT-EU%'!$E$19/100,2)</f>
        <v>0</v>
      </c>
      <c r="S19" s="14">
        <f>ROUNDDOWN('Február 2021'!S19*'Február REACT-EU%'!$E$19/100,2)</f>
        <v>0</v>
      </c>
      <c r="T19" s="14">
        <f>ROUNDDOWN('Február 2021'!T19*'Február REACT-EU%'!$E$19/100,2)</f>
        <v>0</v>
      </c>
      <c r="U19" s="14">
        <f>ROUNDDOWN('Február 2021'!U19*'Február REACT-EU%'!$E$19/100,2)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ROUNDDOWN('Február 2021'!G20*'Február REACT-EU%'!$E$20/100,2)</f>
        <v>0</v>
      </c>
      <c r="H20" s="14">
        <f>ROUNDDOWN('Február 2021'!H20*'Február REACT-EU%'!$E$20/100,2)</f>
        <v>0</v>
      </c>
      <c r="I20" s="14">
        <f>ROUNDDOWN('Február 2021'!I20*'Február REACT-EU%'!$E$20/100,2)</f>
        <v>0</v>
      </c>
      <c r="J20" s="14">
        <f>ROUNDDOWN('Február 2021'!J20*'Február REACT-EU%'!$E$20/100,2)</f>
        <v>0</v>
      </c>
      <c r="K20" s="14">
        <f>ROUNDDOWN('Február 2021'!K20*'Február REACT-EU%'!$E$20/100,2)</f>
        <v>0</v>
      </c>
      <c r="L20" s="14">
        <f t="shared" si="1"/>
        <v>0</v>
      </c>
      <c r="M20" s="14">
        <f>ROUNDDOWN('Február 2021'!M20*'Február REACT-EU%'!$E$20/100,2)</f>
        <v>0</v>
      </c>
      <c r="N20" s="14">
        <f>ROUNDDOWN('Február 2021'!N20*'Február REACT-EU%'!$E$20/100,2)</f>
        <v>0</v>
      </c>
      <c r="O20" s="14">
        <f>ROUNDDOWN('Február 2021'!O20*'Február REACT-EU%'!$E$20/100,2)</f>
        <v>0</v>
      </c>
      <c r="P20" s="14">
        <f>ROUNDDOWN('Február 2021'!P20*'Február REACT-EU%'!$E$20/100,2)</f>
        <v>0</v>
      </c>
      <c r="Q20" s="14">
        <f>ROUNDDOWN('Február 2021'!Q20*'Február REACT-EU%'!$E$20/100,2)</f>
        <v>0</v>
      </c>
      <c r="R20" s="14">
        <f>ROUNDDOWN('Február 2021'!R20*'Február REACT-EU%'!$E$20/100,2)</f>
        <v>0</v>
      </c>
      <c r="S20" s="14">
        <f>ROUNDDOWN('Február 2021'!S20*'Február REACT-EU%'!$E$20/100,2)</f>
        <v>0</v>
      </c>
      <c r="T20" s="14">
        <f>ROUNDDOWN('Február 2021'!T20*'Február REACT-EU%'!$E$20/100,2)</f>
        <v>0</v>
      </c>
      <c r="U20" s="14">
        <f>ROUNDDOWN('Február 2021'!U20*'Február REACT-EU%'!$E$20/100,2)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ROUNDDOWN('Február 2021'!G21*'Február REACT-EU%'!$E$21/100,2)</f>
        <v>0</v>
      </c>
      <c r="H21" s="14">
        <f>ROUNDDOWN('Február 2021'!H21*'Február REACT-EU%'!$E$21/100,2)</f>
        <v>0</v>
      </c>
      <c r="I21" s="14">
        <f>ROUNDDOWN('Február 2021'!I21*'Február REACT-EU%'!$E$21/100,2)</f>
        <v>0</v>
      </c>
      <c r="J21" s="14">
        <f>ROUNDDOWN('Február 2021'!J21*'Február REACT-EU%'!$E$21/100,2)</f>
        <v>0</v>
      </c>
      <c r="K21" s="14">
        <f>ROUNDDOWN('Február 2021'!K21*'Február REACT-EU%'!$E$21/100,2)</f>
        <v>0</v>
      </c>
      <c r="L21" s="14">
        <f t="shared" si="1"/>
        <v>0</v>
      </c>
      <c r="M21" s="14">
        <f>ROUNDDOWN('Február 2021'!M21*'Február REACT-EU%'!$E$21/100,2)</f>
        <v>0</v>
      </c>
      <c r="N21" s="14">
        <f>ROUNDDOWN('Február 2021'!N21*'Február REACT-EU%'!$E$21/100,2)</f>
        <v>0</v>
      </c>
      <c r="O21" s="14">
        <f>ROUNDDOWN('Február 2021'!O21*'Február REACT-EU%'!$E$21/100,2)</f>
        <v>0</v>
      </c>
      <c r="P21" s="14">
        <f>ROUNDDOWN('Február 2021'!P21*'Február REACT-EU%'!$E$21/100,2)</f>
        <v>0</v>
      </c>
      <c r="Q21" s="14">
        <f>ROUNDDOWN('Február 2021'!Q21*'Február REACT-EU%'!$E$21/100,2)</f>
        <v>0</v>
      </c>
      <c r="R21" s="14">
        <f>ROUNDDOWN('Február 2021'!R21*'Február REACT-EU%'!$E$21/100,2)</f>
        <v>0</v>
      </c>
      <c r="S21" s="14">
        <f>ROUNDDOWN('Február 2021'!S21*'Február REACT-EU%'!$E$21/100,2)</f>
        <v>0</v>
      </c>
      <c r="T21" s="14">
        <f>ROUNDDOWN('Február 2021'!T21*'Február REACT-EU%'!$E$21/100,2)</f>
        <v>0</v>
      </c>
      <c r="U21" s="14">
        <f>ROUNDDOWN('Február 2021'!U21*'Február REACT-EU%'!$E$21/100,2)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ROUNDDOWN('Február 2021'!G22*'Február REACT-EU%'!$E$22/100,2)</f>
        <v>0</v>
      </c>
      <c r="H22" s="14">
        <f>ROUNDDOWN('Február 2021'!H22*'Február REACT-EU%'!$E$22/100,2)</f>
        <v>0</v>
      </c>
      <c r="I22" s="14">
        <f>ROUNDDOWN('Február 2021'!I22*'Február REACT-EU%'!$E$22/100,2)</f>
        <v>0</v>
      </c>
      <c r="J22" s="14">
        <f>ROUNDDOWN('Február 2021'!J22*'Február REACT-EU%'!$E$22/100,2)</f>
        <v>0</v>
      </c>
      <c r="K22" s="14">
        <f>ROUNDDOWN('Február 2021'!K22*'Február REACT-EU%'!$E$22/100,2)</f>
        <v>0</v>
      </c>
      <c r="L22" s="14">
        <f t="shared" si="1"/>
        <v>0</v>
      </c>
      <c r="M22" s="14">
        <f>ROUNDDOWN('Február 2021'!M22*'Február REACT-EU%'!$E$22/100,2)</f>
        <v>0</v>
      </c>
      <c r="N22" s="14">
        <f>ROUNDDOWN('Február 2021'!N22*'Február REACT-EU%'!$E$22/100,2)</f>
        <v>0</v>
      </c>
      <c r="O22" s="14">
        <f>ROUNDDOWN('Február 2021'!O22*'Február REACT-EU%'!$E$22/100,2)</f>
        <v>0</v>
      </c>
      <c r="P22" s="14">
        <f>ROUNDDOWN('Február 2021'!P22*'Február REACT-EU%'!$E$22/100,2)</f>
        <v>0</v>
      </c>
      <c r="Q22" s="14">
        <f>ROUNDDOWN('Február 2021'!Q22*'Február REACT-EU%'!$E$22/100,2)</f>
        <v>0</v>
      </c>
      <c r="R22" s="14">
        <f>ROUNDDOWN('Február 2021'!R22*'Február REACT-EU%'!$E$22/100,2)</f>
        <v>0</v>
      </c>
      <c r="S22" s="14">
        <f>ROUNDDOWN('Február 2021'!S22*'Február REACT-EU%'!$E$22/100,2)</f>
        <v>0</v>
      </c>
      <c r="T22" s="14">
        <f>ROUNDDOWN('Február 2021'!T22*'Február REACT-EU%'!$E$22/100,2)</f>
        <v>0</v>
      </c>
      <c r="U22" s="14">
        <f>ROUNDDOWN('Február 2021'!U22*'Február REACT-EU%'!$E$22/100,2)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ROUNDDOWN('Február 2021'!G23*'Február REACT-EU%'!$E$23/100,2)</f>
        <v>0</v>
      </c>
      <c r="H23" s="14">
        <f>ROUNDDOWN('Február 2021'!H23*'Február REACT-EU%'!$E$23/100,2)</f>
        <v>0</v>
      </c>
      <c r="I23" s="14">
        <f>ROUNDDOWN('Február 2021'!I23*'Február REACT-EU%'!$E$23/100,2)</f>
        <v>0</v>
      </c>
      <c r="J23" s="14">
        <f>ROUNDDOWN('Február 2021'!J23*'Február REACT-EU%'!$E$23/100,2)</f>
        <v>0</v>
      </c>
      <c r="K23" s="14">
        <f>ROUNDDOWN('Február 2021'!K23*'Február REACT-EU%'!$E$23/100,2)</f>
        <v>0</v>
      </c>
      <c r="L23" s="14">
        <f t="shared" si="1"/>
        <v>0</v>
      </c>
      <c r="M23" s="14">
        <f>ROUNDDOWN('Február 2021'!M23*'Február REACT-EU%'!$E$23/100,2)</f>
        <v>0</v>
      </c>
      <c r="N23" s="14">
        <f>ROUNDDOWN('Február 2021'!N23*'Február REACT-EU%'!$E$23/100,2)</f>
        <v>0</v>
      </c>
      <c r="O23" s="14">
        <f>ROUNDDOWN('Február 2021'!O23*'Február REACT-EU%'!$E$23/100,2)</f>
        <v>0</v>
      </c>
      <c r="P23" s="14">
        <f>ROUNDDOWN('Február 2021'!P23*'Február REACT-EU%'!$E$23/100,2)</f>
        <v>0</v>
      </c>
      <c r="Q23" s="14">
        <f>ROUNDDOWN('Február 2021'!Q23*'Február REACT-EU%'!$E$23/100,2)</f>
        <v>0</v>
      </c>
      <c r="R23" s="14">
        <f>ROUNDDOWN('Február 2021'!R23*'Február REACT-EU%'!$E$23/100,2)</f>
        <v>0</v>
      </c>
      <c r="S23" s="14">
        <f>ROUNDDOWN('Február 2021'!S23*'Február REACT-EU%'!$E$23/100,2)</f>
        <v>0</v>
      </c>
      <c r="T23" s="14">
        <f>ROUNDDOWN('Február 2021'!T23*'Február REACT-EU%'!$E$23/100,2)</f>
        <v>0</v>
      </c>
      <c r="U23" s="14">
        <f>ROUNDDOWN('Február 2021'!U23*'Február REACT-EU%'!$E$23/100,2)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ROUNDDOWN('Február 2021'!G24*'Február REACT-EU%'!$E$24/100,2)</f>
        <v>0</v>
      </c>
      <c r="H24" s="14">
        <f>ROUNDDOWN('Február 2021'!H24*'Február REACT-EU%'!$E$24/100,2)</f>
        <v>0</v>
      </c>
      <c r="I24" s="14">
        <f>ROUNDDOWN('Február 2021'!I24*'Február REACT-EU%'!$E$24/100,2)</f>
        <v>0</v>
      </c>
      <c r="J24" s="14">
        <f>ROUNDDOWN('Február 2021'!J24*'Február REACT-EU%'!$E$24/100,2)</f>
        <v>0</v>
      </c>
      <c r="K24" s="14">
        <f>ROUNDDOWN('Február 2021'!K24*'Február REACT-EU%'!$E$24/100,2)</f>
        <v>0</v>
      </c>
      <c r="L24" s="14">
        <f t="shared" si="1"/>
        <v>0</v>
      </c>
      <c r="M24" s="14">
        <f>ROUNDDOWN('Február 2021'!M24*'Február REACT-EU%'!$E$24/100,2)</f>
        <v>0</v>
      </c>
      <c r="N24" s="14">
        <f>ROUNDDOWN('Február 2021'!N24*'Február REACT-EU%'!$E$24/100,2)</f>
        <v>0</v>
      </c>
      <c r="O24" s="14">
        <f>ROUNDDOWN('Február 2021'!O24*'Február REACT-EU%'!$E$24/100,2)</f>
        <v>0</v>
      </c>
      <c r="P24" s="14">
        <f>ROUNDDOWN('Február 2021'!P24*'Február REACT-EU%'!$E$24/100,2)</f>
        <v>0</v>
      </c>
      <c r="Q24" s="14">
        <f>ROUNDDOWN('Február 2021'!Q24*'Február REACT-EU%'!$E$24/100,2)</f>
        <v>0</v>
      </c>
      <c r="R24" s="14">
        <f>ROUNDDOWN('Február 2021'!R24*'Február REACT-EU%'!$E$24/100,2)</f>
        <v>0</v>
      </c>
      <c r="S24" s="14">
        <f>ROUNDDOWN('Február 2021'!S24*'Február REACT-EU%'!$E$24/100,2)</f>
        <v>0</v>
      </c>
      <c r="T24" s="14">
        <f>ROUNDDOWN('Február 2021'!T24*'Február REACT-EU%'!$E$24/100,2)</f>
        <v>0</v>
      </c>
      <c r="U24" s="14">
        <f>ROUNDDOWN('Február 2021'!U24*'Február REACT-EU%'!$E$24/100,2)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ROUNDDOWN('Február 2021'!G25*'Február REACT-EU%'!$E$25/100,2)</f>
        <v>0</v>
      </c>
      <c r="H25" s="14">
        <f>ROUNDDOWN('Február 2021'!H25*'Február REACT-EU%'!$E$25/100,2)</f>
        <v>0</v>
      </c>
      <c r="I25" s="14">
        <f>ROUNDDOWN('Február 2021'!I25*'Február REACT-EU%'!$E$25/100,2)</f>
        <v>0</v>
      </c>
      <c r="J25" s="14">
        <f>ROUNDDOWN('Február 2021'!J25*'Február REACT-EU%'!$E$25/100,2)</f>
        <v>0</v>
      </c>
      <c r="K25" s="14">
        <f>ROUNDDOWN('Február 2021'!K25*'Február REACT-EU%'!$E$25/100,2)</f>
        <v>0</v>
      </c>
      <c r="L25" s="14">
        <f t="shared" si="1"/>
        <v>0</v>
      </c>
      <c r="M25" s="14">
        <f>ROUNDDOWN('Február 2021'!M25*'Február REACT-EU%'!$E$25/100,2)</f>
        <v>0</v>
      </c>
      <c r="N25" s="14">
        <f>ROUNDDOWN('Február 2021'!N25*'Február REACT-EU%'!$E$25/100,2)</f>
        <v>0</v>
      </c>
      <c r="O25" s="14">
        <f>ROUNDDOWN('Február 2021'!O25*'Február REACT-EU%'!$E$25/100,2)</f>
        <v>0</v>
      </c>
      <c r="P25" s="14">
        <f>ROUNDDOWN('Február 2021'!P25*'Február REACT-EU%'!$E$25/100,2)</f>
        <v>0</v>
      </c>
      <c r="Q25" s="14">
        <f>ROUNDDOWN('Február 2021'!Q25*'Február REACT-EU%'!$E$25/100,2)</f>
        <v>0</v>
      </c>
      <c r="R25" s="14">
        <f>ROUNDDOWN('Február 2021'!R25*'Február REACT-EU%'!$E$25/100,2)</f>
        <v>0</v>
      </c>
      <c r="S25" s="14">
        <f>ROUNDDOWN('Február 2021'!S25*'Február REACT-EU%'!$E$25/100,2)</f>
        <v>0</v>
      </c>
      <c r="T25" s="14">
        <f>ROUNDDOWN('Február 2021'!T25*'Február REACT-EU%'!$E$25/100,2)</f>
        <v>0</v>
      </c>
      <c r="U25" s="14">
        <f>ROUNDDOWN('Február 2021'!U25*'Február REACT-EU%'!$E$25/100,2)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62</v>
      </c>
      <c r="B26" s="299"/>
      <c r="C26" s="299"/>
      <c r="D26" s="299"/>
      <c r="E26" s="300"/>
      <c r="F26" s="63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65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65"/>
      <c r="B42" s="65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65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65"/>
      <c r="B43" s="65"/>
      <c r="C43" s="65"/>
      <c r="D43" s="65"/>
      <c r="E43" s="86"/>
      <c r="F43" s="65"/>
      <c r="G43" s="65"/>
      <c r="H43" s="65"/>
      <c r="I43" s="65"/>
      <c r="J43" s="65"/>
      <c r="K43" s="65"/>
      <c r="L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x14ac:dyDescent="0.25">
      <c r="A44" s="65"/>
      <c r="B44" s="65"/>
      <c r="C44" s="65"/>
      <c r="D44" s="65"/>
      <c r="E44" s="86"/>
      <c r="F44" s="65"/>
      <c r="G44" s="65"/>
      <c r="H44" s="65"/>
      <c r="I44" s="65"/>
      <c r="J44" s="65"/>
      <c r="K44" s="65"/>
      <c r="L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x14ac:dyDescent="0.25">
      <c r="A45" s="65"/>
      <c r="B45" s="65"/>
      <c r="C45" s="65"/>
      <c r="D45" s="65"/>
      <c r="E45" s="86"/>
      <c r="F45" s="65"/>
      <c r="G45" s="65"/>
      <c r="H45" s="65"/>
      <c r="I45" s="65"/>
      <c r="J45" s="65"/>
      <c r="K45" s="65"/>
      <c r="L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</sheetData>
  <mergeCells count="59">
    <mergeCell ref="O35:W35"/>
    <mergeCell ref="O36:W36"/>
    <mergeCell ref="B36:C36"/>
    <mergeCell ref="R29:W29"/>
    <mergeCell ref="C40:M42"/>
    <mergeCell ref="O37:V37"/>
    <mergeCell ref="O38:V38"/>
    <mergeCell ref="O39:V39"/>
    <mergeCell ref="O40:V40"/>
    <mergeCell ref="O41:V41"/>
    <mergeCell ref="K31:S32"/>
    <mergeCell ref="T31:W32"/>
    <mergeCell ref="C32:D32"/>
    <mergeCell ref="E32:J32"/>
    <mergeCell ref="C33:D33"/>
    <mergeCell ref="E33:J33"/>
    <mergeCell ref="K33:S33"/>
    <mergeCell ref="T33:W33"/>
    <mergeCell ref="A13:A15"/>
    <mergeCell ref="B13:B15"/>
    <mergeCell ref="A31:A33"/>
    <mergeCell ref="C31:D31"/>
    <mergeCell ref="E31:J31"/>
    <mergeCell ref="B30:W30"/>
    <mergeCell ref="E29:J29"/>
    <mergeCell ref="L29:Q29"/>
    <mergeCell ref="M13:T13"/>
    <mergeCell ref="H14:I14"/>
    <mergeCell ref="M14:M15"/>
    <mergeCell ref="N14:N15"/>
    <mergeCell ref="O14:O15"/>
    <mergeCell ref="P14:P15"/>
    <mergeCell ref="A28:W28"/>
    <mergeCell ref="B29:D29"/>
    <mergeCell ref="C13:C15"/>
    <mergeCell ref="D13:D15"/>
    <mergeCell ref="E13:E15"/>
    <mergeCell ref="Q14:Q15"/>
    <mergeCell ref="U13:U15"/>
    <mergeCell ref="V13:V15"/>
    <mergeCell ref="W13:W15"/>
    <mergeCell ref="R14:R15"/>
    <mergeCell ref="S14:S15"/>
    <mergeCell ref="T14:T15"/>
    <mergeCell ref="A26:E26"/>
    <mergeCell ref="F13:F15"/>
    <mergeCell ref="G13:K13"/>
    <mergeCell ref="L13:L15"/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</mergeCells>
  <pageMargins left="0" right="0" top="0" bottom="0" header="0.31496062992125984" footer="0.31496062992125984"/>
  <pageSetup paperSize="9" scale="5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7.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82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ROUNDDOWN('Marec 2021'!G16*'Marec REACT-EU% '!$E$16/100,2)</f>
        <v>0</v>
      </c>
      <c r="H16" s="14">
        <f>ROUNDDOWN('Marec 2021'!H16*'Marec REACT-EU% '!$E$16/100,2)</f>
        <v>0</v>
      </c>
      <c r="I16" s="14">
        <f>ROUNDDOWN('Marec 2021'!I16*'Marec REACT-EU% '!$E$16/100,2)</f>
        <v>0</v>
      </c>
      <c r="J16" s="14">
        <f>ROUNDDOWN('Marec 2021'!J16*'Marec REACT-EU% '!$E$16/100,2)</f>
        <v>0</v>
      </c>
      <c r="K16" s="14">
        <f>ROUNDDOWN('Marec 2021'!K16*'Marec REACT-EU% '!$E$16/100,2)</f>
        <v>0</v>
      </c>
      <c r="L16" s="14">
        <f>SUM(G16:K16)</f>
        <v>0</v>
      </c>
      <c r="M16" s="14">
        <f>ROUNDDOWN('Marec 2021'!M16*'Marec REACT-EU% '!$E$16/100,2)</f>
        <v>0</v>
      </c>
      <c r="N16" s="14">
        <f>ROUNDDOWN('Marec 2021'!N16*'Marec REACT-EU% '!$E$16/100,2)</f>
        <v>0</v>
      </c>
      <c r="O16" s="14">
        <f>ROUNDDOWN('Marec 2021'!O16*'Marec REACT-EU% '!$E$16/100,2)</f>
        <v>0</v>
      </c>
      <c r="P16" s="14">
        <f>ROUNDDOWN('Marec 2021'!P16*'Marec REACT-EU% '!$E$16/100,2)</f>
        <v>0</v>
      </c>
      <c r="Q16" s="14">
        <f>ROUNDDOWN('Marec 2021'!Q16*'Marec REACT-EU% '!$E$16/100,2)</f>
        <v>0</v>
      </c>
      <c r="R16" s="14">
        <f>ROUNDDOWN('Marec 2021'!R16*'Marec REACT-EU% '!$E$16/100,2)</f>
        <v>0</v>
      </c>
      <c r="S16" s="14">
        <f>ROUNDDOWN('Marec 2021'!S16*'Marec REACT-EU% '!$E$16/100,2)</f>
        <v>0</v>
      </c>
      <c r="T16" s="14">
        <f>ROUNDDOWN('Marec 2021'!T16*'Marec REACT-EU% '!$E$16/100,2)</f>
        <v>0</v>
      </c>
      <c r="U16" s="14">
        <f>ROUNDDOWN('Marec 2021'!U16*'Marec REACT-EU% '!$E$16/100,2)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ROUNDDOWN('Marec 2021'!G17*'Marec REACT-EU% '!$E$17/100,2)</f>
        <v>0</v>
      </c>
      <c r="H17" s="14">
        <f>ROUNDDOWN('Marec 2021'!H17*'Marec REACT-EU% '!$E$17/100,2)</f>
        <v>0</v>
      </c>
      <c r="I17" s="14">
        <f>ROUNDDOWN('Marec 2021'!I17*'Marec REACT-EU% '!$E$17/100,2)</f>
        <v>0</v>
      </c>
      <c r="J17" s="14">
        <f>ROUNDDOWN('Marec 2021'!J17*'Marec REACT-EU% '!$E$17/100,2)</f>
        <v>0</v>
      </c>
      <c r="K17" s="14">
        <f>ROUNDDOWN('Marec 2021'!K17*'Marec REACT-EU% '!$E$17/100,2)</f>
        <v>0</v>
      </c>
      <c r="L17" s="14">
        <f t="shared" ref="L17:L25" si="1">SUM(G17:K17)</f>
        <v>0</v>
      </c>
      <c r="M17" s="14">
        <f>ROUNDDOWN('Marec 2021'!M17*'Marec REACT-EU% '!$E$17/100,2)</f>
        <v>0</v>
      </c>
      <c r="N17" s="14">
        <f>ROUNDDOWN('Marec 2021'!N17*'Marec REACT-EU% '!$E$17/100,2)</f>
        <v>0</v>
      </c>
      <c r="O17" s="14">
        <f>ROUNDDOWN('Marec 2021'!O17*'Marec REACT-EU% '!$E$17/100,2)</f>
        <v>0</v>
      </c>
      <c r="P17" s="14">
        <f>ROUNDDOWN('Marec 2021'!P17*'Marec REACT-EU% '!$E$17/100,2)</f>
        <v>0</v>
      </c>
      <c r="Q17" s="14">
        <f>ROUNDDOWN('Marec 2021'!Q17*'Marec REACT-EU% '!$E$17/100,2)</f>
        <v>0</v>
      </c>
      <c r="R17" s="14">
        <f>ROUNDDOWN('Marec 2021'!R17*'Marec REACT-EU% '!$E$17/100,2)</f>
        <v>0</v>
      </c>
      <c r="S17" s="14">
        <f>ROUNDDOWN('Marec 2021'!S17*'Marec REACT-EU% '!$E$17/100,2)</f>
        <v>0</v>
      </c>
      <c r="T17" s="14">
        <f>ROUNDDOWN('Marec 2021'!T17*'Marec REACT-EU% '!$E$17/100,2)</f>
        <v>0</v>
      </c>
      <c r="U17" s="14">
        <f>ROUNDDOWN('Marec 2021'!U17*'Marec REACT-EU% '!$E$17/100,2)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ROUNDDOWN('Marec 2021'!G18*'Marec REACT-EU% '!$E$18/100,2)</f>
        <v>0</v>
      </c>
      <c r="H18" s="14">
        <f>ROUNDDOWN('Marec 2021'!H18*'Marec REACT-EU% '!$E$18/100,2)</f>
        <v>0</v>
      </c>
      <c r="I18" s="14">
        <f>ROUNDDOWN('Marec 2021'!I18*'Marec REACT-EU% '!$E$18/100,2)</f>
        <v>0</v>
      </c>
      <c r="J18" s="14">
        <f>ROUNDDOWN('Marec 2021'!J18*'Marec REACT-EU% '!$E$18/100,2)</f>
        <v>0</v>
      </c>
      <c r="K18" s="14">
        <f>ROUNDDOWN('Marec 2021'!K18*'Marec REACT-EU% '!$E$18/100,2)</f>
        <v>0</v>
      </c>
      <c r="L18" s="14">
        <f t="shared" si="1"/>
        <v>0</v>
      </c>
      <c r="M18" s="14">
        <f>ROUNDDOWN('Marec 2021'!M18*'Marec REACT-EU% '!$E$18/100,2)</f>
        <v>0</v>
      </c>
      <c r="N18" s="14">
        <f>ROUNDDOWN('Marec 2021'!N18*'Marec REACT-EU% '!$E$18/100,2)</f>
        <v>0</v>
      </c>
      <c r="O18" s="14">
        <f>ROUNDDOWN('Marec 2021'!O18*'Marec REACT-EU% '!$E$18/100,2)</f>
        <v>0</v>
      </c>
      <c r="P18" s="14">
        <f>ROUNDDOWN('Marec 2021'!P18*'Marec REACT-EU% '!$E$18/100,2)</f>
        <v>0</v>
      </c>
      <c r="Q18" s="14">
        <f>ROUNDDOWN('Marec 2021'!Q18*'Marec REACT-EU% '!$E$18/100,2)</f>
        <v>0</v>
      </c>
      <c r="R18" s="14">
        <f>ROUNDDOWN('Marec 2021'!R18*'Marec REACT-EU% '!$E$18/100,2)</f>
        <v>0</v>
      </c>
      <c r="S18" s="14">
        <f>ROUNDDOWN('Marec 2021'!S18*'Marec REACT-EU% '!$E$18/100,2)</f>
        <v>0</v>
      </c>
      <c r="T18" s="14">
        <f>ROUNDDOWN('Marec 2021'!T18*'Marec REACT-EU% '!$E$18/100,2)</f>
        <v>0</v>
      </c>
      <c r="U18" s="14">
        <f>ROUNDDOWN('Marec 2021'!U18*'Marec REACT-EU% '!$E$18/100,2)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ROUNDDOWN('Marec 2021'!G19*'Marec REACT-EU% '!$E$19/100,2)</f>
        <v>0</v>
      </c>
      <c r="H19" s="14">
        <f>ROUNDDOWN('Marec 2021'!H19*'Marec REACT-EU% '!$E$19/100,2)</f>
        <v>0</v>
      </c>
      <c r="I19" s="14">
        <f>ROUNDDOWN('Marec 2021'!I19*'Marec REACT-EU% '!$E$19/100,2)</f>
        <v>0</v>
      </c>
      <c r="J19" s="14">
        <f>ROUNDDOWN('Marec 2021'!J19*'Marec REACT-EU% '!$E$19/100,2)</f>
        <v>0</v>
      </c>
      <c r="K19" s="14">
        <f>ROUNDDOWN('Marec 2021'!K19*'Marec REACT-EU% '!$E$19/100,2)</f>
        <v>0</v>
      </c>
      <c r="L19" s="14">
        <f t="shared" si="1"/>
        <v>0</v>
      </c>
      <c r="M19" s="14">
        <f>ROUNDDOWN('Marec 2021'!M19*'Marec REACT-EU% '!$E$19/100,2)</f>
        <v>0</v>
      </c>
      <c r="N19" s="14">
        <f>ROUNDDOWN('Marec 2021'!N19*'Marec REACT-EU% '!$E$19/100,2)</f>
        <v>0</v>
      </c>
      <c r="O19" s="14">
        <f>ROUNDDOWN('Marec 2021'!O19*'Marec REACT-EU% '!$E$19/100,2)</f>
        <v>0</v>
      </c>
      <c r="P19" s="14">
        <f>ROUNDDOWN('Marec 2021'!P19*'Marec REACT-EU% '!$E$19/100,2)</f>
        <v>0</v>
      </c>
      <c r="Q19" s="14">
        <f>ROUNDDOWN('Marec 2021'!Q19*'Marec REACT-EU% '!$E$19/100,2)</f>
        <v>0</v>
      </c>
      <c r="R19" s="14">
        <f>ROUNDDOWN('Marec 2021'!R19*'Marec REACT-EU% '!$E$19/100,2)</f>
        <v>0</v>
      </c>
      <c r="S19" s="14">
        <f>ROUNDDOWN('Marec 2021'!S19*'Marec REACT-EU% '!$E$19/100,2)</f>
        <v>0</v>
      </c>
      <c r="T19" s="14">
        <f>ROUNDDOWN('Marec 2021'!T19*'Marec REACT-EU% '!$E$19/100,2)</f>
        <v>0</v>
      </c>
      <c r="U19" s="14">
        <f>ROUNDDOWN('Marec 2021'!U19*'Marec REACT-EU% '!$E$19/100,2)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ROUNDDOWN('Marec 2021'!G20*'Marec REACT-EU% '!$E$20/100,2)</f>
        <v>0</v>
      </c>
      <c r="H20" s="14">
        <f>ROUNDDOWN('Marec 2021'!H20*'Marec REACT-EU% '!$E$20/100,2)</f>
        <v>0</v>
      </c>
      <c r="I20" s="14">
        <f>ROUNDDOWN('Marec 2021'!I20*'Marec REACT-EU% '!$E$20/100,2)</f>
        <v>0</v>
      </c>
      <c r="J20" s="14">
        <f>ROUNDDOWN('Marec 2021'!J20*'Marec REACT-EU% '!$E$20/100,2)</f>
        <v>0</v>
      </c>
      <c r="K20" s="14">
        <f>ROUNDDOWN('Marec 2021'!K20*'Marec REACT-EU% '!$E$20/100,2)</f>
        <v>0</v>
      </c>
      <c r="L20" s="14">
        <f t="shared" si="1"/>
        <v>0</v>
      </c>
      <c r="M20" s="14">
        <f>ROUNDDOWN('Marec 2021'!M20*'Marec REACT-EU% '!$E$20/100,2)</f>
        <v>0</v>
      </c>
      <c r="N20" s="14">
        <f>ROUNDDOWN('Marec 2021'!N20*'Marec REACT-EU% '!$E$20/100,2)</f>
        <v>0</v>
      </c>
      <c r="O20" s="14">
        <f>ROUNDDOWN('Marec 2021'!O20*'Marec REACT-EU% '!$E$20/100,2)</f>
        <v>0</v>
      </c>
      <c r="P20" s="14">
        <f>ROUNDDOWN('Marec 2021'!P20*'Marec REACT-EU% '!$E$20/100,2)</f>
        <v>0</v>
      </c>
      <c r="Q20" s="14">
        <f>ROUNDDOWN('Marec 2021'!Q20*'Marec REACT-EU% '!$E$20/100,2)</f>
        <v>0</v>
      </c>
      <c r="R20" s="14">
        <f>ROUNDDOWN('Marec 2021'!R20*'Marec REACT-EU% '!$E$20/100,2)</f>
        <v>0</v>
      </c>
      <c r="S20" s="14">
        <f>ROUNDDOWN('Marec 2021'!S20*'Marec REACT-EU% '!$E$20/100,2)</f>
        <v>0</v>
      </c>
      <c r="T20" s="14">
        <f>ROUNDDOWN('Marec 2021'!T20*'Marec REACT-EU% '!$E$20/100,2)</f>
        <v>0</v>
      </c>
      <c r="U20" s="14">
        <f>ROUNDDOWN('Marec 2021'!U20*'Marec REACT-EU% '!$E$20/100,2)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ROUNDDOWN('Marec 2021'!G21*'Marec REACT-EU% '!$E$21/100,2)</f>
        <v>0</v>
      </c>
      <c r="H21" s="14">
        <f>ROUNDDOWN('Marec 2021'!H21*'Marec REACT-EU% '!$E$21/100,2)</f>
        <v>0</v>
      </c>
      <c r="I21" s="14">
        <f>ROUNDDOWN('Marec 2021'!I21*'Marec REACT-EU% '!$E$21/100,2)</f>
        <v>0</v>
      </c>
      <c r="J21" s="14">
        <f>ROUNDDOWN('Marec 2021'!J21*'Marec REACT-EU% '!$E$21/100,2)</f>
        <v>0</v>
      </c>
      <c r="K21" s="14">
        <f>ROUNDDOWN('Marec 2021'!K21*'Marec REACT-EU% '!$E$21/100,2)</f>
        <v>0</v>
      </c>
      <c r="L21" s="14">
        <f t="shared" si="1"/>
        <v>0</v>
      </c>
      <c r="M21" s="14">
        <f>ROUNDDOWN('Marec 2021'!M21*'Marec REACT-EU% '!$E$21/100,2)</f>
        <v>0</v>
      </c>
      <c r="N21" s="14">
        <f>ROUNDDOWN('Marec 2021'!N21*'Marec REACT-EU% '!$E$21/100,2)</f>
        <v>0</v>
      </c>
      <c r="O21" s="14">
        <f>ROUNDDOWN('Marec 2021'!O21*'Marec REACT-EU% '!$E$21/100,2)</f>
        <v>0</v>
      </c>
      <c r="P21" s="14">
        <f>ROUNDDOWN('Marec 2021'!P21*'Marec REACT-EU% '!$E$21/100,2)</f>
        <v>0</v>
      </c>
      <c r="Q21" s="14">
        <f>ROUNDDOWN('Marec 2021'!Q21*'Marec REACT-EU% '!$E$21/100,2)</f>
        <v>0</v>
      </c>
      <c r="R21" s="14">
        <f>ROUNDDOWN('Marec 2021'!R21*'Marec REACT-EU% '!$E$21/100,2)</f>
        <v>0</v>
      </c>
      <c r="S21" s="14">
        <f>ROUNDDOWN('Marec 2021'!S21*'Marec REACT-EU% '!$E$21/100,2)</f>
        <v>0</v>
      </c>
      <c r="T21" s="14">
        <f>ROUNDDOWN('Marec 2021'!T21*'Marec REACT-EU% '!$E$21/100,2)</f>
        <v>0</v>
      </c>
      <c r="U21" s="14">
        <f>ROUNDDOWN('Marec 2021'!U21*'Marec REACT-EU% '!$E$21/100,2)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ROUNDDOWN('Marec 2021'!G22*'Marec REACT-EU% '!$E$22/100,2)</f>
        <v>0</v>
      </c>
      <c r="H22" s="14">
        <f>ROUNDDOWN('Marec 2021'!H22*'Marec REACT-EU% '!$E$22/100,2)</f>
        <v>0</v>
      </c>
      <c r="I22" s="14">
        <f>ROUNDDOWN('Marec 2021'!I22*'Marec REACT-EU% '!$E$22/100,2)</f>
        <v>0</v>
      </c>
      <c r="J22" s="14">
        <f>ROUNDDOWN('Marec 2021'!J22*'Marec REACT-EU% '!$E$22/100,2)</f>
        <v>0</v>
      </c>
      <c r="K22" s="14">
        <f>ROUNDDOWN('Marec 2021'!K22*'Marec REACT-EU% '!$E$22/100,2)</f>
        <v>0</v>
      </c>
      <c r="L22" s="14">
        <f t="shared" si="1"/>
        <v>0</v>
      </c>
      <c r="M22" s="14">
        <f>ROUNDDOWN('Marec 2021'!M22*'Marec REACT-EU% '!$E$22/100,2)</f>
        <v>0</v>
      </c>
      <c r="N22" s="14">
        <f>ROUNDDOWN('Marec 2021'!N22*'Marec REACT-EU% '!$E$22/100,2)</f>
        <v>0</v>
      </c>
      <c r="O22" s="14">
        <f>ROUNDDOWN('Marec 2021'!O22*'Marec REACT-EU% '!$E$22/100,2)</f>
        <v>0</v>
      </c>
      <c r="P22" s="14">
        <f>ROUNDDOWN('Marec 2021'!P22*'Marec REACT-EU% '!$E$22/100,2)</f>
        <v>0</v>
      </c>
      <c r="Q22" s="14">
        <f>ROUNDDOWN('Marec 2021'!Q22*'Marec REACT-EU% '!$E$22/100,2)</f>
        <v>0</v>
      </c>
      <c r="R22" s="14">
        <f>ROUNDDOWN('Marec 2021'!R22*'Marec REACT-EU% '!$E$22/100,2)</f>
        <v>0</v>
      </c>
      <c r="S22" s="14">
        <f>ROUNDDOWN('Marec 2021'!S22*'Marec REACT-EU% '!$E$22/100,2)</f>
        <v>0</v>
      </c>
      <c r="T22" s="14">
        <f>ROUNDDOWN('Marec 2021'!T22*'Marec REACT-EU% '!$E$22/100,2)</f>
        <v>0</v>
      </c>
      <c r="U22" s="14">
        <f>ROUNDDOWN('Marec 2021'!U22*'Marec REACT-EU% '!$E$22/100,2)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ROUNDDOWN('Marec 2021'!G23*'Marec REACT-EU% '!$E$23/100,2)</f>
        <v>0</v>
      </c>
      <c r="H23" s="14">
        <f>ROUNDDOWN('Marec 2021'!H23*'Marec REACT-EU% '!$E$23/100,2)</f>
        <v>0</v>
      </c>
      <c r="I23" s="14">
        <f>ROUNDDOWN('Marec 2021'!I23*'Marec REACT-EU% '!$E$23/100,2)</f>
        <v>0</v>
      </c>
      <c r="J23" s="14">
        <f>ROUNDDOWN('Marec 2021'!J23*'Marec REACT-EU% '!$E$23/100,2)</f>
        <v>0</v>
      </c>
      <c r="K23" s="14">
        <f>ROUNDDOWN('Marec 2021'!K23*'Marec REACT-EU% '!$E$23/100,2)</f>
        <v>0</v>
      </c>
      <c r="L23" s="14">
        <f t="shared" si="1"/>
        <v>0</v>
      </c>
      <c r="M23" s="14">
        <f>ROUNDDOWN('Marec 2021'!M23*'Marec REACT-EU% '!$E$23/100,2)</f>
        <v>0</v>
      </c>
      <c r="N23" s="14">
        <f>ROUNDDOWN('Marec 2021'!N23*'Marec REACT-EU% '!$E$23/100,2)</f>
        <v>0</v>
      </c>
      <c r="O23" s="14">
        <f>ROUNDDOWN('Marec 2021'!O23*'Marec REACT-EU% '!$E$23/100,2)</f>
        <v>0</v>
      </c>
      <c r="P23" s="14">
        <f>ROUNDDOWN('Marec 2021'!P23*'Marec REACT-EU% '!$E$23/100,2)</f>
        <v>0</v>
      </c>
      <c r="Q23" s="14">
        <f>ROUNDDOWN('Marec 2021'!Q23*'Marec REACT-EU% '!$E$23/100,2)</f>
        <v>0</v>
      </c>
      <c r="R23" s="14">
        <f>ROUNDDOWN('Marec 2021'!R23*'Marec REACT-EU% '!$E$23/100,2)</f>
        <v>0</v>
      </c>
      <c r="S23" s="14">
        <f>ROUNDDOWN('Marec 2021'!S23*'Marec REACT-EU% '!$E$23/100,2)</f>
        <v>0</v>
      </c>
      <c r="T23" s="14">
        <f>ROUNDDOWN('Marec 2021'!T23*'Marec REACT-EU% '!$E$23/100,2)</f>
        <v>0</v>
      </c>
      <c r="U23" s="14">
        <f>ROUNDDOWN('Marec 2021'!U23*'Marec REACT-EU% '!$E$23/100,2)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ROUNDDOWN('Marec 2021'!G24*'Marec REACT-EU% '!$E$24/100,2)</f>
        <v>0</v>
      </c>
      <c r="H24" s="14">
        <f>ROUNDDOWN('Marec 2021'!H24*'Marec REACT-EU% '!$E$24/100,2)</f>
        <v>0</v>
      </c>
      <c r="I24" s="14">
        <f>ROUNDDOWN('Marec 2021'!I24*'Marec REACT-EU% '!$E$24/100,2)</f>
        <v>0</v>
      </c>
      <c r="J24" s="14">
        <f>ROUNDDOWN('Marec 2021'!J24*'Marec REACT-EU% '!$E$24/100,2)</f>
        <v>0</v>
      </c>
      <c r="K24" s="14">
        <f>ROUNDDOWN('Marec 2021'!K24*'Marec REACT-EU% '!$E$24/100,2)</f>
        <v>0</v>
      </c>
      <c r="L24" s="14">
        <f t="shared" si="1"/>
        <v>0</v>
      </c>
      <c r="M24" s="14">
        <f>ROUNDDOWN('Marec 2021'!M24*'Marec REACT-EU% '!$E$24/100,2)</f>
        <v>0</v>
      </c>
      <c r="N24" s="14">
        <f>ROUNDDOWN('Marec 2021'!N24*'Marec REACT-EU% '!$E$24/100,2)</f>
        <v>0</v>
      </c>
      <c r="O24" s="14">
        <f>ROUNDDOWN('Marec 2021'!O24*'Marec REACT-EU% '!$E$24/100,2)</f>
        <v>0</v>
      </c>
      <c r="P24" s="14">
        <f>ROUNDDOWN('Marec 2021'!P24*'Marec REACT-EU% '!$E$24/100,2)</f>
        <v>0</v>
      </c>
      <c r="Q24" s="14">
        <f>ROUNDDOWN('Marec 2021'!Q24*'Marec REACT-EU% '!$E$24/100,2)</f>
        <v>0</v>
      </c>
      <c r="R24" s="14">
        <f>ROUNDDOWN('Marec 2021'!R24*'Marec REACT-EU% '!$E$24/100,2)</f>
        <v>0</v>
      </c>
      <c r="S24" s="14">
        <f>ROUNDDOWN('Marec 2021'!S24*'Marec REACT-EU% '!$E$24/100,2)</f>
        <v>0</v>
      </c>
      <c r="T24" s="14">
        <f>ROUNDDOWN('Marec 2021'!T24*'Marec REACT-EU% '!$E$24/100,2)</f>
        <v>0</v>
      </c>
      <c r="U24" s="14">
        <f>ROUNDDOWN('Marec 2021'!U24*'Marec REACT-EU% '!$E$24/100,2)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ROUNDDOWN('Marec 2021'!G25*'Marec REACT-EU% '!$E$25/100,2)</f>
        <v>0</v>
      </c>
      <c r="H25" s="14">
        <f>ROUNDDOWN('Marec 2021'!H25*'Marec REACT-EU% '!$E$25/100,2)</f>
        <v>0</v>
      </c>
      <c r="I25" s="14">
        <f>ROUNDDOWN('Marec 2021'!I25*'Marec REACT-EU% '!$E$25/100,2)</f>
        <v>0</v>
      </c>
      <c r="J25" s="14">
        <f>ROUNDDOWN('Marec 2021'!J25*'Marec REACT-EU% '!$E$25/100,2)</f>
        <v>0</v>
      </c>
      <c r="K25" s="14">
        <f>ROUNDDOWN('Marec 2021'!K25*'Marec REACT-EU% '!$E$25/100,2)</f>
        <v>0</v>
      </c>
      <c r="L25" s="14">
        <f t="shared" si="1"/>
        <v>0</v>
      </c>
      <c r="M25" s="14">
        <f>ROUNDDOWN('Marec 2021'!M25*'Marec REACT-EU% '!$E$25/100,2)</f>
        <v>0</v>
      </c>
      <c r="N25" s="14">
        <f>ROUNDDOWN('Marec 2021'!N25*'Marec REACT-EU% '!$E$25/100,2)</f>
        <v>0</v>
      </c>
      <c r="O25" s="14">
        <f>ROUNDDOWN('Marec 2021'!O25*'Marec REACT-EU% '!$E$25/100,2)</f>
        <v>0</v>
      </c>
      <c r="P25" s="14">
        <f>ROUNDDOWN('Marec 2021'!P25*'Marec REACT-EU% '!$E$25/100,2)</f>
        <v>0</v>
      </c>
      <c r="Q25" s="14">
        <f>ROUNDDOWN('Marec 2021'!Q25*'Marec REACT-EU% '!$E$25/100,2)</f>
        <v>0</v>
      </c>
      <c r="R25" s="14">
        <f>ROUNDDOWN('Marec 2021'!R25*'Marec REACT-EU% '!$E$25/100,2)</f>
        <v>0</v>
      </c>
      <c r="S25" s="14">
        <f>ROUNDDOWN('Marec 2021'!S25*'Marec REACT-EU% '!$E$25/100,2)</f>
        <v>0</v>
      </c>
      <c r="T25" s="14">
        <f>ROUNDDOWN('Marec 2021'!T25*'Marec REACT-EU% '!$E$25/100,2)</f>
        <v>0</v>
      </c>
      <c r="U25" s="14">
        <f>ROUNDDOWN('Marec 2021'!U25*'Marec REACT-EU% '!$E$25/100,2)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79998168889431442"/>
    <pageSetUpPr fitToPage="1"/>
  </sheetPr>
  <dimension ref="A5:Z45"/>
  <sheetViews>
    <sheetView zoomScale="70" zoomScaleNormal="70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9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83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ROUNDDOWN('Apríl 2021'!G16*'Apríl REACT-EU %'!$E$16/100,2)</f>
        <v>0</v>
      </c>
      <c r="H16" s="14">
        <f>ROUNDDOWN('Apríl 2021'!H16*'Apríl REACT-EU %'!$E$16/100,2)</f>
        <v>0</v>
      </c>
      <c r="I16" s="14">
        <f>ROUNDDOWN('Apríl 2021'!I16*'Apríl REACT-EU %'!$E$16/100,2)</f>
        <v>0</v>
      </c>
      <c r="J16" s="14">
        <f>ROUNDDOWN('Apríl 2021'!J16*'Apríl REACT-EU %'!$E$16/100,2)</f>
        <v>0</v>
      </c>
      <c r="K16" s="14">
        <f>ROUNDDOWN('Apríl 2021'!K16*'Apríl REACT-EU %'!$E$16/100,2)</f>
        <v>0</v>
      </c>
      <c r="L16" s="14">
        <f>SUM(G16:K16)</f>
        <v>0</v>
      </c>
      <c r="M16" s="14">
        <f>ROUNDDOWN('Apríl 2021'!M16*'Apríl REACT-EU %'!$E$16/100,2)</f>
        <v>0</v>
      </c>
      <c r="N16" s="14">
        <f>ROUNDDOWN('Apríl 2021'!N16*'Apríl REACT-EU %'!$E$16/100,2)</f>
        <v>0</v>
      </c>
      <c r="O16" s="14">
        <f>ROUNDDOWN('Apríl 2021'!O16*'Apríl REACT-EU %'!$E$16/100,2)</f>
        <v>0</v>
      </c>
      <c r="P16" s="14">
        <f>ROUNDDOWN('Apríl 2021'!P16*'Apríl REACT-EU %'!$E$16/100,2)</f>
        <v>0</v>
      </c>
      <c r="Q16" s="14">
        <f>ROUNDDOWN('Apríl 2021'!Q16*'Apríl REACT-EU %'!$E$16/100,2)</f>
        <v>0</v>
      </c>
      <c r="R16" s="14">
        <f>ROUNDDOWN('Apríl 2021'!R16*'Apríl REACT-EU %'!$E$16/100,2)</f>
        <v>0</v>
      </c>
      <c r="S16" s="14">
        <f>ROUNDDOWN('Apríl 2021'!S16*'Apríl REACT-EU %'!$E$16/100,2)</f>
        <v>0</v>
      </c>
      <c r="T16" s="14">
        <f>ROUNDDOWN('Apríl 2021'!T16*'Apríl REACT-EU %'!$E$16/100,2)</f>
        <v>0</v>
      </c>
      <c r="U16" s="14">
        <f>ROUNDDOWN('Apríl 2021'!U16*'Apríl REACT-EU %'!$E$16/100,2)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ROUNDDOWN('Apríl 2021'!G17*'Apríl REACT-EU %'!$E$17/100,2)</f>
        <v>0</v>
      </c>
      <c r="H17" s="14">
        <f>ROUNDDOWN('Apríl 2021'!H17*'Apríl REACT-EU %'!$E$17/100,2)</f>
        <v>0</v>
      </c>
      <c r="I17" s="14">
        <f>ROUNDDOWN('Apríl 2021'!I17*'Apríl REACT-EU %'!$E$17/100,2)</f>
        <v>0</v>
      </c>
      <c r="J17" s="14">
        <f>ROUNDDOWN('Apríl 2021'!J17*'Apríl REACT-EU %'!$E$17/100,2)</f>
        <v>0</v>
      </c>
      <c r="K17" s="14">
        <f>ROUNDDOWN('Apríl 2021'!K17*'Apríl REACT-EU %'!$E$17/100,2)</f>
        <v>0</v>
      </c>
      <c r="L17" s="14">
        <f t="shared" ref="L17:L25" si="1">SUM(G17:K17)</f>
        <v>0</v>
      </c>
      <c r="M17" s="14">
        <f>ROUNDDOWN('Apríl 2021'!M17*'Apríl REACT-EU %'!$E$17/100,2)</f>
        <v>0</v>
      </c>
      <c r="N17" s="14">
        <f>ROUNDDOWN('Apríl 2021'!N17*'Apríl REACT-EU %'!$E$17/100,2)</f>
        <v>0</v>
      </c>
      <c r="O17" s="14">
        <f>ROUNDDOWN('Apríl 2021'!O17*'Apríl REACT-EU %'!$E$17/100,2)</f>
        <v>0</v>
      </c>
      <c r="P17" s="14">
        <f>ROUNDDOWN('Apríl 2021'!P17*'Apríl REACT-EU %'!$E$17/100,2)</f>
        <v>0</v>
      </c>
      <c r="Q17" s="14">
        <f>ROUNDDOWN('Apríl 2021'!Q17*'Apríl REACT-EU %'!$E$17/100,2)</f>
        <v>0</v>
      </c>
      <c r="R17" s="14">
        <f>ROUNDDOWN('Apríl 2021'!R17*'Apríl REACT-EU %'!$E$17/100,2)</f>
        <v>0</v>
      </c>
      <c r="S17" s="14">
        <f>ROUNDDOWN('Apríl 2021'!S17*'Apríl REACT-EU %'!$E$17/100,2)</f>
        <v>0</v>
      </c>
      <c r="T17" s="14">
        <f>ROUNDDOWN('Apríl 2021'!T17*'Apríl REACT-EU %'!$E$17/100,2)</f>
        <v>0</v>
      </c>
      <c r="U17" s="14">
        <f>ROUNDDOWN('Apríl 2021'!U17*'Apríl REACT-EU %'!$E$17/100,2)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ROUNDDOWN('Apríl 2021'!G18*'Apríl REACT-EU %'!$E$18/100,2)</f>
        <v>0</v>
      </c>
      <c r="H18" s="14">
        <f>ROUNDDOWN('Apríl 2021'!H18*'Apríl REACT-EU %'!$E$18/100,2)</f>
        <v>0</v>
      </c>
      <c r="I18" s="14">
        <f>ROUNDDOWN('Apríl 2021'!I18*'Apríl REACT-EU %'!$E$18/100,2)</f>
        <v>0</v>
      </c>
      <c r="J18" s="14">
        <f>ROUNDDOWN('Apríl 2021'!J18*'Apríl REACT-EU %'!$E$18/100,2)</f>
        <v>0</v>
      </c>
      <c r="K18" s="14">
        <f>ROUNDDOWN('Apríl 2021'!K18*'Apríl REACT-EU %'!$E$18/100,2)</f>
        <v>0</v>
      </c>
      <c r="L18" s="14">
        <f t="shared" si="1"/>
        <v>0</v>
      </c>
      <c r="M18" s="14">
        <f>ROUNDDOWN('Apríl 2021'!M18*'Apríl REACT-EU %'!$E$18/100,2)</f>
        <v>0</v>
      </c>
      <c r="N18" s="14">
        <f>ROUNDDOWN('Apríl 2021'!N18*'Apríl REACT-EU %'!$E$18/100,2)</f>
        <v>0</v>
      </c>
      <c r="O18" s="14">
        <f>ROUNDDOWN('Apríl 2021'!O18*'Apríl REACT-EU %'!$E$18/100,2)</f>
        <v>0</v>
      </c>
      <c r="P18" s="14">
        <f>ROUNDDOWN('Apríl 2021'!P18*'Apríl REACT-EU %'!$E$18/100,2)</f>
        <v>0</v>
      </c>
      <c r="Q18" s="14">
        <f>ROUNDDOWN('Apríl 2021'!Q18*'Apríl REACT-EU %'!$E$18/100,2)</f>
        <v>0</v>
      </c>
      <c r="R18" s="14">
        <f>ROUNDDOWN('Apríl 2021'!R18*'Apríl REACT-EU %'!$E$18/100,2)</f>
        <v>0</v>
      </c>
      <c r="S18" s="14">
        <f>ROUNDDOWN('Apríl 2021'!S18*'Apríl REACT-EU %'!$E$18/100,2)</f>
        <v>0</v>
      </c>
      <c r="T18" s="14">
        <f>ROUNDDOWN('Apríl 2021'!T18*'Apríl REACT-EU %'!$E$18/100,2)</f>
        <v>0</v>
      </c>
      <c r="U18" s="14">
        <f>ROUNDDOWN('Apríl 2021'!U18*'Apríl REACT-EU %'!$E$18/100,2)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ROUNDDOWN('Apríl 2021'!G19*'Apríl REACT-EU %'!$E$19/100,2)</f>
        <v>0</v>
      </c>
      <c r="H19" s="14">
        <f>ROUNDDOWN('Apríl 2021'!H19*'Apríl REACT-EU %'!$E$19/100,2)</f>
        <v>0</v>
      </c>
      <c r="I19" s="14">
        <f>ROUNDDOWN('Apríl 2021'!I19*'Apríl REACT-EU %'!$E$19/100,2)</f>
        <v>0</v>
      </c>
      <c r="J19" s="14">
        <f>ROUNDDOWN('Apríl 2021'!J19*'Apríl REACT-EU %'!$E$19/100,2)</f>
        <v>0</v>
      </c>
      <c r="K19" s="14">
        <f>ROUNDDOWN('Apríl 2021'!K19*'Apríl REACT-EU %'!$E$19/100,2)</f>
        <v>0</v>
      </c>
      <c r="L19" s="14">
        <f t="shared" si="1"/>
        <v>0</v>
      </c>
      <c r="M19" s="14">
        <f>ROUNDDOWN('Apríl 2021'!M19*'Apríl REACT-EU %'!$E$19/100,2)</f>
        <v>0</v>
      </c>
      <c r="N19" s="14">
        <f>ROUNDDOWN('Apríl 2021'!N19*'Apríl REACT-EU %'!$E$19/100,2)</f>
        <v>0</v>
      </c>
      <c r="O19" s="14">
        <f>ROUNDDOWN('Apríl 2021'!O19*'Apríl REACT-EU %'!$E$19/100,2)</f>
        <v>0</v>
      </c>
      <c r="P19" s="14">
        <f>ROUNDDOWN('Apríl 2021'!P19*'Apríl REACT-EU %'!$E$19/100,2)</f>
        <v>0</v>
      </c>
      <c r="Q19" s="14">
        <f>ROUNDDOWN('Apríl 2021'!Q19*'Apríl REACT-EU %'!$E$19/100,2)</f>
        <v>0</v>
      </c>
      <c r="R19" s="14">
        <f>ROUNDDOWN('Apríl 2021'!R19*'Apríl REACT-EU %'!$E$19/100,2)</f>
        <v>0</v>
      </c>
      <c r="S19" s="14">
        <f>ROUNDDOWN('Apríl 2021'!S19*'Apríl REACT-EU %'!$E$19/100,2)</f>
        <v>0</v>
      </c>
      <c r="T19" s="14">
        <f>ROUNDDOWN('Apríl 2021'!T19*'Apríl REACT-EU %'!$E$19/100,2)</f>
        <v>0</v>
      </c>
      <c r="U19" s="14">
        <f>ROUNDDOWN('Apríl 2021'!U19*'Apríl REACT-EU %'!$E$19/100,2)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ROUNDDOWN('Apríl 2021'!G20*'Apríl REACT-EU %'!$E$20/100,2)</f>
        <v>0</v>
      </c>
      <c r="H20" s="14">
        <f>ROUNDDOWN('Apríl 2021'!H20*'Apríl REACT-EU %'!$E$20/100,2)</f>
        <v>0</v>
      </c>
      <c r="I20" s="14">
        <f>ROUNDDOWN('Apríl 2021'!I20*'Apríl REACT-EU %'!$E$20/100,2)</f>
        <v>0</v>
      </c>
      <c r="J20" s="14">
        <f>ROUNDDOWN('Apríl 2021'!J20*'Apríl REACT-EU %'!$E$20/100,2)</f>
        <v>0</v>
      </c>
      <c r="K20" s="14">
        <f>ROUNDDOWN('Apríl 2021'!K20*'Apríl REACT-EU %'!$E$20/100,2)</f>
        <v>0</v>
      </c>
      <c r="L20" s="14">
        <f t="shared" si="1"/>
        <v>0</v>
      </c>
      <c r="M20" s="14">
        <f>ROUNDDOWN('Apríl 2021'!M20*'Apríl REACT-EU %'!$E$20/100,2)</f>
        <v>0</v>
      </c>
      <c r="N20" s="14">
        <f>ROUNDDOWN('Apríl 2021'!N20*'Apríl REACT-EU %'!$E$20/100,2)</f>
        <v>0</v>
      </c>
      <c r="O20" s="14">
        <f>ROUNDDOWN('Apríl 2021'!O20*'Apríl REACT-EU %'!$E$20/100,2)</f>
        <v>0</v>
      </c>
      <c r="P20" s="14">
        <f>ROUNDDOWN('Apríl 2021'!P20*'Apríl REACT-EU %'!$E$20/100,2)</f>
        <v>0</v>
      </c>
      <c r="Q20" s="14">
        <f>ROUNDDOWN('Apríl 2021'!Q20*'Apríl REACT-EU %'!$E$20/100,2)</f>
        <v>0</v>
      </c>
      <c r="R20" s="14">
        <f>ROUNDDOWN('Apríl 2021'!R20*'Apríl REACT-EU %'!$E$20/100,2)</f>
        <v>0</v>
      </c>
      <c r="S20" s="14">
        <f>ROUNDDOWN('Apríl 2021'!S20*'Apríl REACT-EU %'!$E$20/100,2)</f>
        <v>0</v>
      </c>
      <c r="T20" s="14">
        <f>ROUNDDOWN('Apríl 2021'!T20*'Apríl REACT-EU %'!$E$20/100,2)</f>
        <v>0</v>
      </c>
      <c r="U20" s="14">
        <f>ROUNDDOWN('Apríl 2021'!U20*'Apríl REACT-EU %'!$E$20/100,2)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ROUNDDOWN('Apríl 2021'!G21*'Apríl REACT-EU %'!$E$21/100,2)</f>
        <v>0</v>
      </c>
      <c r="H21" s="14">
        <f>ROUNDDOWN('Apríl 2021'!H21*'Apríl REACT-EU %'!$E$21/100,2)</f>
        <v>0</v>
      </c>
      <c r="I21" s="14">
        <f>ROUNDDOWN('Apríl 2021'!I21*'Apríl REACT-EU %'!$E$21/100,2)</f>
        <v>0</v>
      </c>
      <c r="J21" s="14">
        <f>ROUNDDOWN('Apríl 2021'!J21*'Apríl REACT-EU %'!$E$21/100,2)</f>
        <v>0</v>
      </c>
      <c r="K21" s="14">
        <f>ROUNDDOWN('Apríl 2021'!K21*'Apríl REACT-EU %'!$E$21/100,2)</f>
        <v>0</v>
      </c>
      <c r="L21" s="14">
        <f t="shared" si="1"/>
        <v>0</v>
      </c>
      <c r="M21" s="14">
        <f>ROUNDDOWN('Apríl 2021'!M21*'Apríl REACT-EU %'!$E$21/100,2)</f>
        <v>0</v>
      </c>
      <c r="N21" s="14">
        <f>ROUNDDOWN('Apríl 2021'!N21*'Apríl REACT-EU %'!$E$21/100,2)</f>
        <v>0</v>
      </c>
      <c r="O21" s="14">
        <f>ROUNDDOWN('Apríl 2021'!O21*'Apríl REACT-EU %'!$E$21/100,2)</f>
        <v>0</v>
      </c>
      <c r="P21" s="14">
        <f>ROUNDDOWN('Apríl 2021'!P21*'Apríl REACT-EU %'!$E$21/100,2)</f>
        <v>0</v>
      </c>
      <c r="Q21" s="14">
        <f>ROUNDDOWN('Apríl 2021'!Q21*'Apríl REACT-EU %'!$E$21/100,2)</f>
        <v>0</v>
      </c>
      <c r="R21" s="14">
        <f>ROUNDDOWN('Apríl 2021'!R21*'Apríl REACT-EU %'!$E$21/100,2)</f>
        <v>0</v>
      </c>
      <c r="S21" s="14">
        <f>ROUNDDOWN('Apríl 2021'!S21*'Apríl REACT-EU %'!$E$21/100,2)</f>
        <v>0</v>
      </c>
      <c r="T21" s="14">
        <f>ROUNDDOWN('Apríl 2021'!T21*'Apríl REACT-EU %'!$E$21/100,2)</f>
        <v>0</v>
      </c>
      <c r="U21" s="14">
        <f>ROUNDDOWN('Apríl 2021'!U21*'Apríl REACT-EU %'!$E$21/100,2)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ROUNDDOWN('Apríl 2021'!G22*'Apríl REACT-EU %'!$E$22/100,2)</f>
        <v>0</v>
      </c>
      <c r="H22" s="14">
        <f>ROUNDDOWN('Apríl 2021'!H22*'Apríl REACT-EU %'!$E$22/100,2)</f>
        <v>0</v>
      </c>
      <c r="I22" s="14">
        <f>ROUNDDOWN('Apríl 2021'!I22*'Apríl REACT-EU %'!$E$22/100,2)</f>
        <v>0</v>
      </c>
      <c r="J22" s="14">
        <f>ROUNDDOWN('Apríl 2021'!J22*'Apríl REACT-EU %'!$E$22/100,2)</f>
        <v>0</v>
      </c>
      <c r="K22" s="14">
        <f>ROUNDDOWN('Apríl 2021'!K22*'Apríl REACT-EU %'!$E$22/100,2)</f>
        <v>0</v>
      </c>
      <c r="L22" s="14">
        <f t="shared" si="1"/>
        <v>0</v>
      </c>
      <c r="M22" s="14">
        <f>ROUNDDOWN('Apríl 2021'!M22*'Apríl REACT-EU %'!$E$22/100,2)</f>
        <v>0</v>
      </c>
      <c r="N22" s="14">
        <f>ROUNDDOWN('Apríl 2021'!N22*'Apríl REACT-EU %'!$E$22/100,2)</f>
        <v>0</v>
      </c>
      <c r="O22" s="14">
        <f>ROUNDDOWN('Apríl 2021'!O22*'Apríl REACT-EU %'!$E$22/100,2)</f>
        <v>0</v>
      </c>
      <c r="P22" s="14">
        <f>ROUNDDOWN('Apríl 2021'!P22*'Apríl REACT-EU %'!$E$22/100,2)</f>
        <v>0</v>
      </c>
      <c r="Q22" s="14">
        <f>ROUNDDOWN('Apríl 2021'!Q22*'Apríl REACT-EU %'!$E$22/100,2)</f>
        <v>0</v>
      </c>
      <c r="R22" s="14">
        <f>ROUNDDOWN('Apríl 2021'!R22*'Apríl REACT-EU %'!$E$22/100,2)</f>
        <v>0</v>
      </c>
      <c r="S22" s="14">
        <f>ROUNDDOWN('Apríl 2021'!S22*'Apríl REACT-EU %'!$E$22/100,2)</f>
        <v>0</v>
      </c>
      <c r="T22" s="14">
        <f>ROUNDDOWN('Apríl 2021'!T22*'Apríl REACT-EU %'!$E$22/100,2)</f>
        <v>0</v>
      </c>
      <c r="U22" s="14">
        <f>ROUNDDOWN('Apríl 2021'!U22*'Apríl REACT-EU %'!$E$22/100,2)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ROUNDDOWN('Apríl 2021'!G23*'Apríl REACT-EU %'!$E$23/100,2)</f>
        <v>0</v>
      </c>
      <c r="H23" s="14">
        <f>ROUNDDOWN('Apríl 2021'!H23*'Apríl REACT-EU %'!$E$23/100,2)</f>
        <v>0</v>
      </c>
      <c r="I23" s="14">
        <f>ROUNDDOWN('Apríl 2021'!I23*'Apríl REACT-EU %'!$E$23/100,2)</f>
        <v>0</v>
      </c>
      <c r="J23" s="14">
        <f>ROUNDDOWN('Apríl 2021'!J23*'Apríl REACT-EU %'!$E$23/100,2)</f>
        <v>0</v>
      </c>
      <c r="K23" s="14">
        <f>ROUNDDOWN('Apríl 2021'!K23*'Apríl REACT-EU %'!$E$23/100,2)</f>
        <v>0</v>
      </c>
      <c r="L23" s="14">
        <f t="shared" si="1"/>
        <v>0</v>
      </c>
      <c r="M23" s="14">
        <f>ROUNDDOWN('Apríl 2021'!M23*'Apríl REACT-EU %'!$E$23/100,2)</f>
        <v>0</v>
      </c>
      <c r="N23" s="14">
        <f>ROUNDDOWN('Apríl 2021'!N23*'Apríl REACT-EU %'!$E$23/100,2)</f>
        <v>0</v>
      </c>
      <c r="O23" s="14">
        <f>ROUNDDOWN('Apríl 2021'!O23*'Apríl REACT-EU %'!$E$23/100,2)</f>
        <v>0</v>
      </c>
      <c r="P23" s="14">
        <f>ROUNDDOWN('Apríl 2021'!P23*'Apríl REACT-EU %'!$E$23/100,2)</f>
        <v>0</v>
      </c>
      <c r="Q23" s="14">
        <f>ROUNDDOWN('Apríl 2021'!Q23*'Apríl REACT-EU %'!$E$23/100,2)</f>
        <v>0</v>
      </c>
      <c r="R23" s="14">
        <f>ROUNDDOWN('Apríl 2021'!R23*'Apríl REACT-EU %'!$E$23/100,2)</f>
        <v>0</v>
      </c>
      <c r="S23" s="14">
        <f>ROUNDDOWN('Apríl 2021'!S23*'Apríl REACT-EU %'!$E$23/100,2)</f>
        <v>0</v>
      </c>
      <c r="T23" s="14">
        <f>ROUNDDOWN('Apríl 2021'!T23*'Apríl REACT-EU %'!$E$23/100,2)</f>
        <v>0</v>
      </c>
      <c r="U23" s="14">
        <f>ROUNDDOWN('Apríl 2021'!U23*'Apríl REACT-EU %'!$E$23/100,2)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ROUNDDOWN('Apríl 2021'!G24*'Apríl REACT-EU %'!$E$24/100,2)</f>
        <v>0</v>
      </c>
      <c r="H24" s="14">
        <f>ROUNDDOWN('Apríl 2021'!H24*'Apríl REACT-EU %'!$E$24/100,2)</f>
        <v>0</v>
      </c>
      <c r="I24" s="14">
        <f>ROUNDDOWN('Apríl 2021'!I24*'Apríl REACT-EU %'!$E$24/100,2)</f>
        <v>0</v>
      </c>
      <c r="J24" s="14">
        <f>ROUNDDOWN('Apríl 2021'!J24*'Apríl REACT-EU %'!$E$24/100,2)</f>
        <v>0</v>
      </c>
      <c r="K24" s="14">
        <f>ROUNDDOWN('Apríl 2021'!K24*'Apríl REACT-EU %'!$E$24/100,2)</f>
        <v>0</v>
      </c>
      <c r="L24" s="14">
        <f t="shared" si="1"/>
        <v>0</v>
      </c>
      <c r="M24" s="14">
        <f>ROUNDDOWN('Apríl 2021'!M24*'Apríl REACT-EU %'!$E$24/100,2)</f>
        <v>0</v>
      </c>
      <c r="N24" s="14">
        <f>ROUNDDOWN('Apríl 2021'!N24*'Apríl REACT-EU %'!$E$24/100,2)</f>
        <v>0</v>
      </c>
      <c r="O24" s="14">
        <f>ROUNDDOWN('Apríl 2021'!O24*'Apríl REACT-EU %'!$E$24/100,2)</f>
        <v>0</v>
      </c>
      <c r="P24" s="14">
        <f>ROUNDDOWN('Apríl 2021'!P24*'Apríl REACT-EU %'!$E$24/100,2)</f>
        <v>0</v>
      </c>
      <c r="Q24" s="14">
        <f>ROUNDDOWN('Apríl 2021'!Q24*'Apríl REACT-EU %'!$E$24/100,2)</f>
        <v>0</v>
      </c>
      <c r="R24" s="14">
        <f>ROUNDDOWN('Apríl 2021'!R24*'Apríl REACT-EU %'!$E$24/100,2)</f>
        <v>0</v>
      </c>
      <c r="S24" s="14">
        <f>ROUNDDOWN('Apríl 2021'!S24*'Apríl REACT-EU %'!$E$24/100,2)</f>
        <v>0</v>
      </c>
      <c r="T24" s="14">
        <f>ROUNDDOWN('Apríl 2021'!T24*'Apríl REACT-EU %'!$E$24/100,2)</f>
        <v>0</v>
      </c>
      <c r="U24" s="14">
        <f>ROUNDDOWN('Apríl 2021'!U24*'Apríl REACT-EU %'!$E$24/100,2)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ROUNDDOWN('Apríl 2021'!G25*'Apríl REACT-EU %'!$E$25/100,2)</f>
        <v>0</v>
      </c>
      <c r="H25" s="14">
        <f>ROUNDDOWN('Apríl 2021'!H25*'Apríl REACT-EU %'!$E$25/100,2)</f>
        <v>0</v>
      </c>
      <c r="I25" s="14">
        <f>ROUNDDOWN('Apríl 2021'!I25*'Apríl REACT-EU %'!$E$25/100,2)</f>
        <v>0</v>
      </c>
      <c r="J25" s="14">
        <f>ROUNDDOWN('Apríl 2021'!J25*'Apríl REACT-EU %'!$E$25/100,2)</f>
        <v>0</v>
      </c>
      <c r="K25" s="14">
        <f>ROUNDDOWN('Apríl 2021'!K25*'Apríl REACT-EU %'!$E$25/100,2)</f>
        <v>0</v>
      </c>
      <c r="L25" s="14">
        <f t="shared" si="1"/>
        <v>0</v>
      </c>
      <c r="M25" s="14">
        <f>ROUNDDOWN('Apríl 2021'!M25*'Apríl REACT-EU %'!$E$25/100,2)</f>
        <v>0</v>
      </c>
      <c r="N25" s="14">
        <f>ROUNDDOWN('Apríl 2021'!N25*'Apríl REACT-EU %'!$E$25/100,2)</f>
        <v>0</v>
      </c>
      <c r="O25" s="14">
        <f>ROUNDDOWN('Apríl 2021'!O25*'Apríl REACT-EU %'!$E$25/100,2)</f>
        <v>0</v>
      </c>
      <c r="P25" s="14">
        <f>ROUNDDOWN('Apríl 2021'!P25*'Apríl REACT-EU %'!$E$25/100,2)</f>
        <v>0</v>
      </c>
      <c r="Q25" s="14">
        <f>ROUNDDOWN('Apríl 2021'!Q25*'Apríl REACT-EU %'!$E$25/100,2)</f>
        <v>0</v>
      </c>
      <c r="R25" s="14">
        <f>ROUNDDOWN('Apríl 2021'!R25*'Apríl REACT-EU %'!$E$25/100,2)</f>
        <v>0</v>
      </c>
      <c r="S25" s="14">
        <f>ROUNDDOWN('Apríl 2021'!S25*'Apríl REACT-EU %'!$E$25/100,2)</f>
        <v>0</v>
      </c>
      <c r="T25" s="14">
        <f>ROUNDDOWN('Apríl 2021'!T25*'Apríl REACT-EU %'!$E$25/100,2)</f>
        <v>0</v>
      </c>
      <c r="U25" s="14">
        <f>ROUNDDOWN('Apríl 2021'!U25*'Apríl REACT-EU %'!$E$25/100,2)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62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39997558519241921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6.7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84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ROUNDDOWN('Máj 2021'!G16*'Máj REACT-EU %'!$E$16/100,2)</f>
        <v>0</v>
      </c>
      <c r="H16" s="14">
        <f>ROUNDDOWN('Máj 2021'!H16*'Máj REACT-EU %'!$E$16/100,2)</f>
        <v>0</v>
      </c>
      <c r="I16" s="14">
        <f>ROUNDDOWN('Máj 2021'!I16*'Máj REACT-EU %'!$E$16/100,2)</f>
        <v>0</v>
      </c>
      <c r="J16" s="14">
        <f>ROUNDDOWN('Máj 2021'!J16*'Máj REACT-EU %'!$E$16/100,2)</f>
        <v>0</v>
      </c>
      <c r="K16" s="14">
        <f>ROUNDDOWN('Máj 2021'!K16*'Máj REACT-EU %'!$E$16/100,2)</f>
        <v>0</v>
      </c>
      <c r="L16" s="14">
        <f>SUM(G16:K16)</f>
        <v>0</v>
      </c>
      <c r="M16" s="14">
        <f>ROUNDDOWN('Máj 2021'!M16*'Máj REACT-EU %'!$E$16/100,2)</f>
        <v>0</v>
      </c>
      <c r="N16" s="14">
        <f>ROUNDDOWN('Máj 2021'!N16*'Máj REACT-EU %'!$E$16/100,2)</f>
        <v>0</v>
      </c>
      <c r="O16" s="14">
        <f>ROUNDDOWN('Máj 2021'!O16*'Máj REACT-EU %'!$E$16/100,2)</f>
        <v>0</v>
      </c>
      <c r="P16" s="14">
        <f>ROUNDDOWN('Máj 2021'!P16*'Máj REACT-EU %'!$E$16/100,2)</f>
        <v>0</v>
      </c>
      <c r="Q16" s="14">
        <f>ROUNDDOWN('Máj 2021'!Q16*'Máj REACT-EU %'!$E$16/100,2)</f>
        <v>0</v>
      </c>
      <c r="R16" s="14">
        <f>ROUNDDOWN('Máj 2021'!R16*'Máj REACT-EU %'!$E$16/100,2)</f>
        <v>0</v>
      </c>
      <c r="S16" s="14">
        <f>ROUNDDOWN('Máj 2021'!S16*'Máj REACT-EU %'!$E$16/100,2)</f>
        <v>0</v>
      </c>
      <c r="T16" s="14">
        <f>ROUNDDOWN('Máj 2021'!T16*'Máj REACT-EU %'!$E$16/100,2)</f>
        <v>0</v>
      </c>
      <c r="U16" s="14">
        <f>ROUNDDOWN('Máj 2021'!U16*'Máj REACT-EU %'!$E$16/100,2)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ROUNDDOWN('Máj 2021'!G17*'Máj REACT-EU %'!$E$17/100,2)</f>
        <v>0</v>
      </c>
      <c r="H17" s="14">
        <f>ROUNDDOWN('Máj 2021'!H17*'Máj REACT-EU %'!$E$17/100,2)</f>
        <v>0</v>
      </c>
      <c r="I17" s="14">
        <f>ROUNDDOWN('Máj 2021'!I17*'Máj REACT-EU %'!$E$17/100,2)</f>
        <v>0</v>
      </c>
      <c r="J17" s="14">
        <f>ROUNDDOWN('Máj 2021'!J17*'Máj REACT-EU %'!$E$17/100,2)</f>
        <v>0</v>
      </c>
      <c r="K17" s="14">
        <f>ROUNDDOWN('Máj 2021'!K17*'Máj REACT-EU %'!$E$17/100,2)</f>
        <v>0</v>
      </c>
      <c r="L17" s="14">
        <f t="shared" ref="L17:L25" si="1">SUM(G17:K17)</f>
        <v>0</v>
      </c>
      <c r="M17" s="14">
        <f>ROUNDDOWN('Máj 2021'!M17*'Máj REACT-EU %'!$E$17/100,2)</f>
        <v>0</v>
      </c>
      <c r="N17" s="14">
        <f>ROUNDDOWN('Máj 2021'!N17*'Máj REACT-EU %'!$E$17/100,2)</f>
        <v>0</v>
      </c>
      <c r="O17" s="14">
        <f>ROUNDDOWN('Máj 2021'!O17*'Máj REACT-EU %'!$E$17/100,2)</f>
        <v>0</v>
      </c>
      <c r="P17" s="14">
        <f>ROUNDDOWN('Máj 2021'!P17*'Máj REACT-EU %'!$E$17/100,2)</f>
        <v>0</v>
      </c>
      <c r="Q17" s="14">
        <f>ROUNDDOWN('Máj 2021'!Q17*'Máj REACT-EU %'!$E$17/100,2)</f>
        <v>0</v>
      </c>
      <c r="R17" s="14">
        <f>ROUNDDOWN('Máj 2021'!R17*'Máj REACT-EU %'!$E$17/100,2)</f>
        <v>0</v>
      </c>
      <c r="S17" s="14">
        <f>ROUNDDOWN('Máj 2021'!S17*'Máj REACT-EU %'!$E$17/100,2)</f>
        <v>0</v>
      </c>
      <c r="T17" s="14">
        <f>ROUNDDOWN('Máj 2021'!T17*'Máj REACT-EU %'!$E$17/100,2)</f>
        <v>0</v>
      </c>
      <c r="U17" s="14">
        <f>ROUNDDOWN('Máj 2021'!U17*'Máj REACT-EU %'!$E$17/100,2)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ROUNDDOWN('Máj 2021'!G18*'Máj REACT-EU %'!$E$18/100,2)</f>
        <v>0</v>
      </c>
      <c r="H18" s="14">
        <f>ROUNDDOWN('Máj 2021'!H18*'Máj REACT-EU %'!$E$18/100,2)</f>
        <v>0</v>
      </c>
      <c r="I18" s="14">
        <f>ROUNDDOWN('Máj 2021'!I18*'Máj REACT-EU %'!$E$18/100,2)</f>
        <v>0</v>
      </c>
      <c r="J18" s="14">
        <f>ROUNDDOWN('Máj 2021'!J18*'Máj REACT-EU %'!$E$18/100,2)</f>
        <v>0</v>
      </c>
      <c r="K18" s="14">
        <f>ROUNDDOWN('Máj 2021'!K18*'Máj REACT-EU %'!$E$18/100,2)</f>
        <v>0</v>
      </c>
      <c r="L18" s="14">
        <f t="shared" si="1"/>
        <v>0</v>
      </c>
      <c r="M18" s="14">
        <f>ROUNDDOWN('Máj 2021'!M18*'Máj REACT-EU %'!$E$18/100,2)</f>
        <v>0</v>
      </c>
      <c r="N18" s="14">
        <f>ROUNDDOWN('Máj 2021'!N18*'Máj REACT-EU %'!$E$18/100,2)</f>
        <v>0</v>
      </c>
      <c r="O18" s="14">
        <f>ROUNDDOWN('Máj 2021'!O18*'Máj REACT-EU %'!$E$18/100,2)</f>
        <v>0</v>
      </c>
      <c r="P18" s="14">
        <f>ROUNDDOWN('Máj 2021'!P18*'Máj REACT-EU %'!$E$18/100,2)</f>
        <v>0</v>
      </c>
      <c r="Q18" s="14">
        <f>ROUNDDOWN('Máj 2021'!Q18*'Máj REACT-EU %'!$E$18/100,2)</f>
        <v>0</v>
      </c>
      <c r="R18" s="14">
        <f>ROUNDDOWN('Máj 2021'!R18*'Máj REACT-EU %'!$E$18/100,2)</f>
        <v>0</v>
      </c>
      <c r="S18" s="14">
        <f>ROUNDDOWN('Máj 2021'!S18*'Máj REACT-EU %'!$E$18/100,2)</f>
        <v>0</v>
      </c>
      <c r="T18" s="14">
        <f>ROUNDDOWN('Máj 2021'!T18*'Máj REACT-EU %'!$E$18/100,2)</f>
        <v>0</v>
      </c>
      <c r="U18" s="14">
        <f>ROUNDDOWN('Máj 2021'!U18*'Máj REACT-EU %'!$E$18/100,2)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ROUNDDOWN('Máj 2021'!G19*'Máj REACT-EU %'!$E$19/100,2)</f>
        <v>0</v>
      </c>
      <c r="H19" s="14">
        <f>ROUNDDOWN('Máj 2021'!H19*'Máj REACT-EU %'!$E$19/100,2)</f>
        <v>0</v>
      </c>
      <c r="I19" s="14">
        <f>ROUNDDOWN('Máj 2021'!I19*'Máj REACT-EU %'!$E$19/100,2)</f>
        <v>0</v>
      </c>
      <c r="J19" s="14">
        <f>ROUNDDOWN('Máj 2021'!J19*'Máj REACT-EU %'!$E$19/100,2)</f>
        <v>0</v>
      </c>
      <c r="K19" s="14">
        <f>ROUNDDOWN('Máj 2021'!K19*'Máj REACT-EU %'!$E$19/100,2)</f>
        <v>0</v>
      </c>
      <c r="L19" s="14">
        <f t="shared" si="1"/>
        <v>0</v>
      </c>
      <c r="M19" s="14">
        <f>ROUNDDOWN('Máj 2021'!M19*'Máj REACT-EU %'!$E$19/100,2)</f>
        <v>0</v>
      </c>
      <c r="N19" s="14">
        <f>ROUNDDOWN('Máj 2021'!N19*'Máj REACT-EU %'!$E$19/100,2)</f>
        <v>0</v>
      </c>
      <c r="O19" s="14">
        <f>ROUNDDOWN('Máj 2021'!O19*'Máj REACT-EU %'!$E$19/100,2)</f>
        <v>0</v>
      </c>
      <c r="P19" s="14">
        <f>ROUNDDOWN('Máj 2021'!P19*'Máj REACT-EU %'!$E$19/100,2)</f>
        <v>0</v>
      </c>
      <c r="Q19" s="14">
        <f>ROUNDDOWN('Máj 2021'!Q19*'Máj REACT-EU %'!$E$19/100,2)</f>
        <v>0</v>
      </c>
      <c r="R19" s="14">
        <f>ROUNDDOWN('Máj 2021'!R19*'Máj REACT-EU %'!$E$19/100,2)</f>
        <v>0</v>
      </c>
      <c r="S19" s="14">
        <f>ROUNDDOWN('Máj 2021'!S19*'Máj REACT-EU %'!$E$19/100,2)</f>
        <v>0</v>
      </c>
      <c r="T19" s="14">
        <f>ROUNDDOWN('Máj 2021'!T19*'Máj REACT-EU %'!$E$19/100,2)</f>
        <v>0</v>
      </c>
      <c r="U19" s="14">
        <f>ROUNDDOWN('Máj 2021'!U19*'Máj REACT-EU %'!$E$19/100,2)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ROUNDDOWN('Máj 2021'!G20*'Máj REACT-EU %'!$E$20/100,2)</f>
        <v>0</v>
      </c>
      <c r="H20" s="14">
        <f>ROUNDDOWN('Máj 2021'!H20*'Máj REACT-EU %'!$E$20/100,2)</f>
        <v>0</v>
      </c>
      <c r="I20" s="14">
        <f>ROUNDDOWN('Máj 2021'!I20*'Máj REACT-EU %'!$E$20/100,2)</f>
        <v>0</v>
      </c>
      <c r="J20" s="14">
        <f>ROUNDDOWN('Máj 2021'!J20*'Máj REACT-EU %'!$E$20/100,2)</f>
        <v>0</v>
      </c>
      <c r="K20" s="14">
        <f>ROUNDDOWN('Máj 2021'!K20*'Máj REACT-EU %'!$E$20/100,2)</f>
        <v>0</v>
      </c>
      <c r="L20" s="14">
        <f t="shared" si="1"/>
        <v>0</v>
      </c>
      <c r="M20" s="14">
        <f>ROUNDDOWN('Máj 2021'!M20*'Máj REACT-EU %'!$E$20/100,2)</f>
        <v>0</v>
      </c>
      <c r="N20" s="14">
        <f>ROUNDDOWN('Máj 2021'!N20*'Máj REACT-EU %'!$E$20/100,2)</f>
        <v>0</v>
      </c>
      <c r="O20" s="14">
        <f>ROUNDDOWN('Máj 2021'!O20*'Máj REACT-EU %'!$E$20/100,2)</f>
        <v>0</v>
      </c>
      <c r="P20" s="14">
        <f>ROUNDDOWN('Máj 2021'!P20*'Máj REACT-EU %'!$E$20/100,2)</f>
        <v>0</v>
      </c>
      <c r="Q20" s="14">
        <f>ROUNDDOWN('Máj 2021'!Q20*'Máj REACT-EU %'!$E$20/100,2)</f>
        <v>0</v>
      </c>
      <c r="R20" s="14">
        <f>ROUNDDOWN('Máj 2021'!R20*'Máj REACT-EU %'!$E$20/100,2)</f>
        <v>0</v>
      </c>
      <c r="S20" s="14">
        <f>ROUNDDOWN('Máj 2021'!S20*'Máj REACT-EU %'!$E$20/100,2)</f>
        <v>0</v>
      </c>
      <c r="T20" s="14">
        <f>ROUNDDOWN('Máj 2021'!T20*'Máj REACT-EU %'!$E$20/100,2)</f>
        <v>0</v>
      </c>
      <c r="U20" s="14">
        <f>ROUNDDOWN('Máj 2021'!U20*'Máj REACT-EU %'!$E$20/100,2)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ROUNDDOWN('Máj 2021'!G21*'Máj REACT-EU %'!$E$21/100,2)</f>
        <v>0</v>
      </c>
      <c r="H21" s="14">
        <f>ROUNDDOWN('Máj 2021'!H21*'Máj REACT-EU %'!$E$21/100,2)</f>
        <v>0</v>
      </c>
      <c r="I21" s="14">
        <f>ROUNDDOWN('Máj 2021'!I21*'Máj REACT-EU %'!$E$21/100,2)</f>
        <v>0</v>
      </c>
      <c r="J21" s="14">
        <f>ROUNDDOWN('Máj 2021'!J21*'Máj REACT-EU %'!$E$21/100,2)</f>
        <v>0</v>
      </c>
      <c r="K21" s="14">
        <f>ROUNDDOWN('Máj 2021'!K21*'Máj REACT-EU %'!$E$21/100,2)</f>
        <v>0</v>
      </c>
      <c r="L21" s="14">
        <f t="shared" si="1"/>
        <v>0</v>
      </c>
      <c r="M21" s="14">
        <f>ROUNDDOWN('Máj 2021'!M21*'Máj REACT-EU %'!$E$21/100,2)</f>
        <v>0</v>
      </c>
      <c r="N21" s="14">
        <f>ROUNDDOWN('Máj 2021'!N21*'Máj REACT-EU %'!$E$21/100,2)</f>
        <v>0</v>
      </c>
      <c r="O21" s="14">
        <f>ROUNDDOWN('Máj 2021'!O21*'Máj REACT-EU %'!$E$21/100,2)</f>
        <v>0</v>
      </c>
      <c r="P21" s="14">
        <f>ROUNDDOWN('Máj 2021'!P21*'Máj REACT-EU %'!$E$21/100,2)</f>
        <v>0</v>
      </c>
      <c r="Q21" s="14">
        <f>ROUNDDOWN('Máj 2021'!Q21*'Máj REACT-EU %'!$E$21/100,2)</f>
        <v>0</v>
      </c>
      <c r="R21" s="14">
        <f>ROUNDDOWN('Máj 2021'!R21*'Máj REACT-EU %'!$E$21/100,2)</f>
        <v>0</v>
      </c>
      <c r="S21" s="14">
        <f>ROUNDDOWN('Máj 2021'!S21*'Máj REACT-EU %'!$E$21/100,2)</f>
        <v>0</v>
      </c>
      <c r="T21" s="14">
        <f>ROUNDDOWN('Máj 2021'!T21*'Máj REACT-EU %'!$E$21/100,2)</f>
        <v>0</v>
      </c>
      <c r="U21" s="14">
        <f>ROUNDDOWN('Máj 2021'!U21*'Máj REACT-EU %'!$E$21/100,2)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ROUNDDOWN('Máj 2021'!G22*'Máj REACT-EU %'!$E$22/100,2)</f>
        <v>0</v>
      </c>
      <c r="H22" s="14">
        <f>ROUNDDOWN('Máj 2021'!H22*'Máj REACT-EU %'!$E$22/100,2)</f>
        <v>0</v>
      </c>
      <c r="I22" s="14">
        <f>ROUNDDOWN('Máj 2021'!I22*'Máj REACT-EU %'!$E$22/100,2)</f>
        <v>0</v>
      </c>
      <c r="J22" s="14">
        <f>ROUNDDOWN('Máj 2021'!J22*'Máj REACT-EU %'!$E$22/100,2)</f>
        <v>0</v>
      </c>
      <c r="K22" s="14">
        <f>ROUNDDOWN('Máj 2021'!K22*'Máj REACT-EU %'!$E$22/100,2)</f>
        <v>0</v>
      </c>
      <c r="L22" s="14">
        <f t="shared" si="1"/>
        <v>0</v>
      </c>
      <c r="M22" s="14">
        <f>ROUNDDOWN('Máj 2021'!M22*'Máj REACT-EU %'!$E$22/100,2)</f>
        <v>0</v>
      </c>
      <c r="N22" s="14">
        <f>ROUNDDOWN('Máj 2021'!N22*'Máj REACT-EU %'!$E$22/100,2)</f>
        <v>0</v>
      </c>
      <c r="O22" s="14">
        <f>ROUNDDOWN('Máj 2021'!O22*'Máj REACT-EU %'!$E$22/100,2)</f>
        <v>0</v>
      </c>
      <c r="P22" s="14">
        <f>ROUNDDOWN('Máj 2021'!P22*'Máj REACT-EU %'!$E$22/100,2)</f>
        <v>0</v>
      </c>
      <c r="Q22" s="14">
        <f>ROUNDDOWN('Máj 2021'!Q22*'Máj REACT-EU %'!$E$22/100,2)</f>
        <v>0</v>
      </c>
      <c r="R22" s="14">
        <f>ROUNDDOWN('Máj 2021'!R22*'Máj REACT-EU %'!$E$22/100,2)</f>
        <v>0</v>
      </c>
      <c r="S22" s="14">
        <f>ROUNDDOWN('Máj 2021'!S22*'Máj REACT-EU %'!$E$22/100,2)</f>
        <v>0</v>
      </c>
      <c r="T22" s="14">
        <f>ROUNDDOWN('Máj 2021'!T22*'Máj REACT-EU %'!$E$22/100,2)</f>
        <v>0</v>
      </c>
      <c r="U22" s="14">
        <f>ROUNDDOWN('Máj 2021'!U22*'Máj REACT-EU %'!$E$22/100,2)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ROUNDDOWN('Máj 2021'!G23*'Máj REACT-EU %'!$E$23/100,2)</f>
        <v>0</v>
      </c>
      <c r="H23" s="14">
        <f>ROUNDDOWN('Máj 2021'!H23*'Máj REACT-EU %'!$E$23/100,2)</f>
        <v>0</v>
      </c>
      <c r="I23" s="14">
        <f>ROUNDDOWN('Máj 2021'!I23*'Máj REACT-EU %'!$E$23/100,2)</f>
        <v>0</v>
      </c>
      <c r="J23" s="14">
        <f>ROUNDDOWN('Máj 2021'!J23*'Máj REACT-EU %'!$E$23/100,2)</f>
        <v>0</v>
      </c>
      <c r="K23" s="14">
        <f>ROUNDDOWN('Máj 2021'!K23*'Máj REACT-EU %'!$E$23/100,2)</f>
        <v>0</v>
      </c>
      <c r="L23" s="14">
        <f t="shared" si="1"/>
        <v>0</v>
      </c>
      <c r="M23" s="14">
        <f>ROUNDDOWN('Máj 2021'!M23*'Máj REACT-EU %'!$E$23/100,2)</f>
        <v>0</v>
      </c>
      <c r="N23" s="14">
        <f>ROUNDDOWN('Máj 2021'!N23*'Máj REACT-EU %'!$E$23/100,2)</f>
        <v>0</v>
      </c>
      <c r="O23" s="14">
        <f>ROUNDDOWN('Máj 2021'!O23*'Máj REACT-EU %'!$E$23/100,2)</f>
        <v>0</v>
      </c>
      <c r="P23" s="14">
        <f>ROUNDDOWN('Máj 2021'!P23*'Máj REACT-EU %'!$E$23/100,2)</f>
        <v>0</v>
      </c>
      <c r="Q23" s="14">
        <f>ROUNDDOWN('Máj 2021'!Q23*'Máj REACT-EU %'!$E$23/100,2)</f>
        <v>0</v>
      </c>
      <c r="R23" s="14">
        <f>ROUNDDOWN('Máj 2021'!R23*'Máj REACT-EU %'!$E$23/100,2)</f>
        <v>0</v>
      </c>
      <c r="S23" s="14">
        <f>ROUNDDOWN('Máj 2021'!S23*'Máj REACT-EU %'!$E$23/100,2)</f>
        <v>0</v>
      </c>
      <c r="T23" s="14">
        <f>ROUNDDOWN('Máj 2021'!T23*'Máj REACT-EU %'!$E$23/100,2)</f>
        <v>0</v>
      </c>
      <c r="U23" s="14">
        <f>ROUNDDOWN('Máj 2021'!U23*'Máj REACT-EU %'!$E$23/100,2)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ROUNDDOWN('Máj 2021'!G24*'Máj REACT-EU %'!$E$24/100,2)</f>
        <v>0</v>
      </c>
      <c r="H24" s="14">
        <f>ROUNDDOWN('Máj 2021'!H24*'Máj REACT-EU %'!$E$24/100,2)</f>
        <v>0</v>
      </c>
      <c r="I24" s="14">
        <f>ROUNDDOWN('Máj 2021'!I24*'Máj REACT-EU %'!$E$24/100,2)</f>
        <v>0</v>
      </c>
      <c r="J24" s="14">
        <f>ROUNDDOWN('Máj 2021'!J24*'Máj REACT-EU %'!$E$24/100,2)</f>
        <v>0</v>
      </c>
      <c r="K24" s="14">
        <f>ROUNDDOWN('Máj 2021'!K24*'Máj REACT-EU %'!$E$24/100,2)</f>
        <v>0</v>
      </c>
      <c r="L24" s="14">
        <f t="shared" si="1"/>
        <v>0</v>
      </c>
      <c r="M24" s="14">
        <f>ROUNDDOWN('Máj 2021'!M24*'Máj REACT-EU %'!$E$24/100,2)</f>
        <v>0</v>
      </c>
      <c r="N24" s="14">
        <f>ROUNDDOWN('Máj 2021'!N24*'Máj REACT-EU %'!$E$24/100,2)</f>
        <v>0</v>
      </c>
      <c r="O24" s="14">
        <f>ROUNDDOWN('Máj 2021'!O24*'Máj REACT-EU %'!$E$24/100,2)</f>
        <v>0</v>
      </c>
      <c r="P24" s="14">
        <f>ROUNDDOWN('Máj 2021'!P24*'Máj REACT-EU %'!$E$24/100,2)</f>
        <v>0</v>
      </c>
      <c r="Q24" s="14">
        <f>ROUNDDOWN('Máj 2021'!Q24*'Máj REACT-EU %'!$E$24/100,2)</f>
        <v>0</v>
      </c>
      <c r="R24" s="14">
        <f>ROUNDDOWN('Máj 2021'!R24*'Máj REACT-EU %'!$E$24/100,2)</f>
        <v>0</v>
      </c>
      <c r="S24" s="14">
        <f>ROUNDDOWN('Máj 2021'!S24*'Máj REACT-EU %'!$E$24/100,2)</f>
        <v>0</v>
      </c>
      <c r="T24" s="14">
        <f>ROUNDDOWN('Máj 2021'!T24*'Máj REACT-EU %'!$E$24/100,2)</f>
        <v>0</v>
      </c>
      <c r="U24" s="14">
        <f>ROUNDDOWN('Máj 2021'!U24*'Máj REACT-EU %'!$E$24/100,2)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ROUNDDOWN('Máj 2021'!G25*'Máj REACT-EU %'!$E$25/100,2)</f>
        <v>0</v>
      </c>
      <c r="H25" s="14">
        <f>ROUNDDOWN('Máj 2021'!H25*'Máj REACT-EU %'!$E$25/100,2)</f>
        <v>0</v>
      </c>
      <c r="I25" s="14">
        <f>ROUNDDOWN('Máj 2021'!I25*'Máj REACT-EU %'!$E$25/100,2)</f>
        <v>0</v>
      </c>
      <c r="J25" s="14">
        <f>ROUNDDOWN('Máj 2021'!J25*'Máj REACT-EU %'!$E$25/100,2)</f>
        <v>0</v>
      </c>
      <c r="K25" s="14">
        <f>ROUNDDOWN('Máj 2021'!K25*'Máj REACT-EU %'!$E$25/100,2)</f>
        <v>0</v>
      </c>
      <c r="L25" s="14">
        <f t="shared" si="1"/>
        <v>0</v>
      </c>
      <c r="M25" s="14">
        <f>ROUNDDOWN('Máj 2021'!M25*'Máj REACT-EU %'!$E$25/100,2)</f>
        <v>0</v>
      </c>
      <c r="N25" s="14">
        <f>ROUNDDOWN('Máj 2021'!N25*'Máj REACT-EU %'!$E$25/100,2)</f>
        <v>0</v>
      </c>
      <c r="O25" s="14">
        <f>ROUNDDOWN('Máj 2021'!O25*'Máj REACT-EU %'!$E$25/100,2)</f>
        <v>0</v>
      </c>
      <c r="P25" s="14">
        <f>ROUNDDOWN('Máj 2021'!P25*'Máj REACT-EU %'!$E$25/100,2)</f>
        <v>0</v>
      </c>
      <c r="Q25" s="14">
        <f>ROUNDDOWN('Máj 2021'!Q25*'Máj REACT-EU %'!$E$25/100,2)</f>
        <v>0</v>
      </c>
      <c r="R25" s="14">
        <f>ROUNDDOWN('Máj 2021'!R25*'Máj REACT-EU %'!$E$25/100,2)</f>
        <v>0</v>
      </c>
      <c r="S25" s="14">
        <f>ROUNDDOWN('Máj 2021'!S25*'Máj REACT-EU %'!$E$25/100,2)</f>
        <v>0</v>
      </c>
      <c r="T25" s="14">
        <f>ROUNDDOWN('Máj 2021'!T25*'Máj REACT-EU %'!$E$25/100,2)</f>
        <v>0</v>
      </c>
      <c r="U25" s="14">
        <f>ROUNDDOWN('Máj 2021'!U25*'Máj REACT-EU %'!$E$25/100,2)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39997558519241921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6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85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31.5" customHeight="1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ROUNDDOWN('Jún 2021'!G16*'Jún REACT-EU %'!$E16/100,2)</f>
        <v>0</v>
      </c>
      <c r="H16" s="14">
        <f>ROUNDDOWN('Jún 2021'!H16*'Jún REACT-EU %'!$E16/100,2)</f>
        <v>0</v>
      </c>
      <c r="I16" s="14">
        <f>ROUNDDOWN('Jún 2021'!I16*'Jún REACT-EU %'!$E16/100,2)</f>
        <v>0</v>
      </c>
      <c r="J16" s="14">
        <f>ROUNDDOWN('Jún 2021'!J16*'Jún REACT-EU %'!$E16/100,2)</f>
        <v>0</v>
      </c>
      <c r="K16" s="14">
        <f>ROUNDDOWN('Jún 2021'!K16*'Jún REACT-EU %'!$E16/100,2)</f>
        <v>0</v>
      </c>
      <c r="L16" s="14">
        <f>SUM(G16:K16)</f>
        <v>0</v>
      </c>
      <c r="M16" s="14">
        <f>ROUNDDOWN('Jún 2021'!M16*'Jún REACT-EU %'!$E16/100,2)</f>
        <v>0</v>
      </c>
      <c r="N16" s="14">
        <f>ROUNDDOWN('Jún 2021'!N16*'Jún REACT-EU %'!$E16/100,2)</f>
        <v>0</v>
      </c>
      <c r="O16" s="14">
        <f>ROUNDDOWN('Jún 2021'!O16*'Jún REACT-EU %'!$E16/100,2)</f>
        <v>0</v>
      </c>
      <c r="P16" s="14">
        <f>ROUNDDOWN('Jún 2021'!P16*'Jún REACT-EU %'!$E16/100,2)</f>
        <v>0</v>
      </c>
      <c r="Q16" s="14">
        <f>ROUNDDOWN('Jún 2021'!Q16*'Jún REACT-EU %'!$E16/100,2)</f>
        <v>0</v>
      </c>
      <c r="R16" s="14">
        <f>ROUNDDOWN('Jún 2021'!R16*'Jún REACT-EU %'!$E16/100,2)</f>
        <v>0</v>
      </c>
      <c r="S16" s="14">
        <f>ROUNDDOWN('Jún 2021'!S16*'Jún REACT-EU %'!$E16/100,2)</f>
        <v>0</v>
      </c>
      <c r="T16" s="14">
        <f>ROUNDDOWN('Jún 2021'!T16*'Jún REACT-EU %'!$E16/100,2)</f>
        <v>0</v>
      </c>
      <c r="U16" s="14">
        <f>ROUNDDOWN('Jún 2021'!U16*'Jún REACT-EU %'!$E16/100,2)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ROUNDDOWN('Jún 2021'!G17*'Jún REACT-EU %'!$E17/100,2)</f>
        <v>0</v>
      </c>
      <c r="H17" s="14">
        <f>ROUNDDOWN('Jún 2021'!H17*'Jún REACT-EU %'!$E17/100,2)</f>
        <v>0</v>
      </c>
      <c r="I17" s="14">
        <f>ROUNDDOWN('Jún 2021'!I17*'Jún REACT-EU %'!$E17/100,2)</f>
        <v>0</v>
      </c>
      <c r="J17" s="14">
        <f>ROUNDDOWN('Jún 2021'!J17*'Jún REACT-EU %'!$E17/100,2)</f>
        <v>0</v>
      </c>
      <c r="K17" s="14">
        <f>ROUNDDOWN('Jún 2021'!K17*'Jún REACT-EU %'!$E17/100,2)</f>
        <v>0</v>
      </c>
      <c r="L17" s="14">
        <f t="shared" ref="L17:L25" si="1">SUM(G17:K17)</f>
        <v>0</v>
      </c>
      <c r="M17" s="14">
        <f>ROUNDDOWN('Jún 2021'!M17*'Jún REACT-EU %'!$E17/100,2)</f>
        <v>0</v>
      </c>
      <c r="N17" s="14">
        <f>ROUNDDOWN('Jún 2021'!N17*'Jún REACT-EU %'!$E17/100,2)</f>
        <v>0</v>
      </c>
      <c r="O17" s="14">
        <f>ROUNDDOWN('Jún 2021'!O17*'Jún REACT-EU %'!$E17/100,2)</f>
        <v>0</v>
      </c>
      <c r="P17" s="14">
        <f>ROUNDDOWN('Jún 2021'!P17*'Jún REACT-EU %'!$E17/100,2)</f>
        <v>0</v>
      </c>
      <c r="Q17" s="14">
        <f>ROUNDDOWN('Jún 2021'!Q17*'Jún REACT-EU %'!$E17/100,2)</f>
        <v>0</v>
      </c>
      <c r="R17" s="14">
        <f>ROUNDDOWN('Jún 2021'!R17*'Jún REACT-EU %'!$E17/100,2)</f>
        <v>0</v>
      </c>
      <c r="S17" s="14">
        <f>ROUNDDOWN('Jún 2021'!S17*'Jún REACT-EU %'!$E17/100,2)</f>
        <v>0</v>
      </c>
      <c r="T17" s="14">
        <f>ROUNDDOWN('Jún 2021'!T17*'Jún REACT-EU %'!$E17/100,2)</f>
        <v>0</v>
      </c>
      <c r="U17" s="14">
        <f>ROUNDDOWN('Jún 2021'!U17*'Jún REACT-EU %'!$E17/100,2)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ROUNDDOWN('Jún 2021'!G18*'Jún REACT-EU %'!$E18/100,2)</f>
        <v>0</v>
      </c>
      <c r="H18" s="14">
        <f>ROUNDDOWN('Jún 2021'!H18*'Jún REACT-EU %'!$E18/100,2)</f>
        <v>0</v>
      </c>
      <c r="I18" s="14">
        <f>ROUNDDOWN('Jún 2021'!I18*'Jún REACT-EU %'!$E18/100,2)</f>
        <v>0</v>
      </c>
      <c r="J18" s="14">
        <f>ROUNDDOWN('Jún 2021'!J18*'Jún REACT-EU %'!$E18/100,2)</f>
        <v>0</v>
      </c>
      <c r="K18" s="14">
        <f>ROUNDDOWN('Jún 2021'!K18*'Jún REACT-EU %'!$E18/100,2)</f>
        <v>0</v>
      </c>
      <c r="L18" s="14">
        <f t="shared" si="1"/>
        <v>0</v>
      </c>
      <c r="M18" s="14">
        <f>ROUNDDOWN('Jún 2021'!M18*'Jún REACT-EU %'!$E18/100,2)</f>
        <v>0</v>
      </c>
      <c r="N18" s="14">
        <f>ROUNDDOWN('Jún 2021'!N18*'Jún REACT-EU %'!$E18/100,2)</f>
        <v>0</v>
      </c>
      <c r="O18" s="14">
        <f>ROUNDDOWN('Jún 2021'!O18*'Jún REACT-EU %'!$E18/100,2)</f>
        <v>0</v>
      </c>
      <c r="P18" s="14">
        <f>ROUNDDOWN('Jún 2021'!P18*'Jún REACT-EU %'!$E18/100,2)</f>
        <v>0</v>
      </c>
      <c r="Q18" s="14">
        <f>ROUNDDOWN('Jún 2021'!Q18*'Jún REACT-EU %'!$E18/100,2)</f>
        <v>0</v>
      </c>
      <c r="R18" s="14">
        <f>ROUNDDOWN('Jún 2021'!R18*'Jún REACT-EU %'!$E18/100,2)</f>
        <v>0</v>
      </c>
      <c r="S18" s="14">
        <f>ROUNDDOWN('Jún 2021'!S18*'Jún REACT-EU %'!$E18/100,2)</f>
        <v>0</v>
      </c>
      <c r="T18" s="14">
        <f>ROUNDDOWN('Jún 2021'!T18*'Jún REACT-EU %'!$E18/100,2)</f>
        <v>0</v>
      </c>
      <c r="U18" s="14">
        <f>ROUNDDOWN('Jún 2021'!U18*'Jún REACT-EU %'!$E18/100,2)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ROUNDDOWN('Jún 2021'!G19*'Jún REACT-EU %'!$E19/100,2)</f>
        <v>0</v>
      </c>
      <c r="H19" s="14">
        <f>ROUNDDOWN('Jún 2021'!H19*'Jún REACT-EU %'!$E19/100,2)</f>
        <v>0</v>
      </c>
      <c r="I19" s="14">
        <f>ROUNDDOWN('Jún 2021'!I19*'Jún REACT-EU %'!$E19/100,2)</f>
        <v>0</v>
      </c>
      <c r="J19" s="14">
        <f>ROUNDDOWN('Jún 2021'!J19*'Jún REACT-EU %'!$E19/100,2)</f>
        <v>0</v>
      </c>
      <c r="K19" s="14">
        <f>ROUNDDOWN('Jún 2021'!K19*'Jún REACT-EU %'!$E19/100,2)</f>
        <v>0</v>
      </c>
      <c r="L19" s="14">
        <f t="shared" si="1"/>
        <v>0</v>
      </c>
      <c r="M19" s="14">
        <f>ROUNDDOWN('Jún 2021'!M19*'Jún REACT-EU %'!$E19/100,2)</f>
        <v>0</v>
      </c>
      <c r="N19" s="14">
        <f>ROUNDDOWN('Jún 2021'!N19*'Jún REACT-EU %'!$E19/100,2)</f>
        <v>0</v>
      </c>
      <c r="O19" s="14">
        <f>ROUNDDOWN('Jún 2021'!O19*'Jún REACT-EU %'!$E19/100,2)</f>
        <v>0</v>
      </c>
      <c r="P19" s="14">
        <f>ROUNDDOWN('Jún 2021'!P19*'Jún REACT-EU %'!$E19/100,2)</f>
        <v>0</v>
      </c>
      <c r="Q19" s="14">
        <f>ROUNDDOWN('Jún 2021'!Q19*'Jún REACT-EU %'!$E19/100,2)</f>
        <v>0</v>
      </c>
      <c r="R19" s="14">
        <f>ROUNDDOWN('Jún 2021'!R19*'Jún REACT-EU %'!$E19/100,2)</f>
        <v>0</v>
      </c>
      <c r="S19" s="14">
        <f>ROUNDDOWN('Jún 2021'!S19*'Jún REACT-EU %'!$E19/100,2)</f>
        <v>0</v>
      </c>
      <c r="T19" s="14">
        <f>ROUNDDOWN('Jún 2021'!T19*'Jún REACT-EU %'!$E19/100,2)</f>
        <v>0</v>
      </c>
      <c r="U19" s="14">
        <f>ROUNDDOWN('Jún 2021'!U19*'Jún REACT-EU %'!$E19/100,2)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ROUNDDOWN('Jún 2021'!G20*'Jún REACT-EU %'!$E20/100,2)</f>
        <v>0</v>
      </c>
      <c r="H20" s="14">
        <f>ROUNDDOWN('Jún 2021'!H20*'Jún REACT-EU %'!$E20/100,2)</f>
        <v>0</v>
      </c>
      <c r="I20" s="14">
        <f>ROUNDDOWN('Jún 2021'!I20*'Jún REACT-EU %'!$E20/100,2)</f>
        <v>0</v>
      </c>
      <c r="J20" s="14">
        <f>ROUNDDOWN('Jún 2021'!J20*'Jún REACT-EU %'!$E20/100,2)</f>
        <v>0</v>
      </c>
      <c r="K20" s="14">
        <f>ROUNDDOWN('Jún 2021'!K20*'Jún REACT-EU %'!$E20/100,2)</f>
        <v>0</v>
      </c>
      <c r="L20" s="14">
        <f t="shared" si="1"/>
        <v>0</v>
      </c>
      <c r="M20" s="14">
        <f>ROUNDDOWN('Jún 2021'!M20*'Jún REACT-EU %'!$E20/100,2)</f>
        <v>0</v>
      </c>
      <c r="N20" s="14">
        <f>ROUNDDOWN('Jún 2021'!N20*'Jún REACT-EU %'!$E20/100,2)</f>
        <v>0</v>
      </c>
      <c r="O20" s="14">
        <f>ROUNDDOWN('Jún 2021'!O20*'Jún REACT-EU %'!$E20/100,2)</f>
        <v>0</v>
      </c>
      <c r="P20" s="14">
        <f>ROUNDDOWN('Jún 2021'!P20*'Jún REACT-EU %'!$E20/100,2)</f>
        <v>0</v>
      </c>
      <c r="Q20" s="14">
        <f>ROUNDDOWN('Jún 2021'!Q20*'Jún REACT-EU %'!$E20/100,2)</f>
        <v>0</v>
      </c>
      <c r="R20" s="14">
        <f>ROUNDDOWN('Jún 2021'!R20*'Jún REACT-EU %'!$E20/100,2)</f>
        <v>0</v>
      </c>
      <c r="S20" s="14">
        <f>ROUNDDOWN('Jún 2021'!S20*'Jún REACT-EU %'!$E20/100,2)</f>
        <v>0</v>
      </c>
      <c r="T20" s="14">
        <f>ROUNDDOWN('Jún 2021'!T20*'Jún REACT-EU %'!$E20/100,2)</f>
        <v>0</v>
      </c>
      <c r="U20" s="14">
        <f>ROUNDDOWN('Jún 2021'!U20*'Jún REACT-EU %'!$E20/100,2)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ROUNDDOWN('Jún 2021'!G21*'Jún REACT-EU %'!$E21/100,2)</f>
        <v>0</v>
      </c>
      <c r="H21" s="14">
        <f>ROUNDDOWN('Jún 2021'!H21*'Jún REACT-EU %'!$E21/100,2)</f>
        <v>0</v>
      </c>
      <c r="I21" s="14">
        <f>ROUNDDOWN('Jún 2021'!I21*'Jún REACT-EU %'!$E21/100,2)</f>
        <v>0</v>
      </c>
      <c r="J21" s="14">
        <f>ROUNDDOWN('Jún 2021'!J21*'Jún REACT-EU %'!$E21/100,2)</f>
        <v>0</v>
      </c>
      <c r="K21" s="14">
        <f>ROUNDDOWN('Jún 2021'!K21*'Jún REACT-EU %'!$E21/100,2)</f>
        <v>0</v>
      </c>
      <c r="L21" s="14">
        <f t="shared" si="1"/>
        <v>0</v>
      </c>
      <c r="M21" s="14">
        <f>ROUNDDOWN('Jún 2021'!M21*'Jún REACT-EU %'!$E21/100,2)</f>
        <v>0</v>
      </c>
      <c r="N21" s="14">
        <f>ROUNDDOWN('Jún 2021'!N21*'Jún REACT-EU %'!$E21/100,2)</f>
        <v>0</v>
      </c>
      <c r="O21" s="14">
        <f>ROUNDDOWN('Jún 2021'!O21*'Jún REACT-EU %'!$E21/100,2)</f>
        <v>0</v>
      </c>
      <c r="P21" s="14">
        <f>ROUNDDOWN('Jún 2021'!P21*'Jún REACT-EU %'!$E21/100,2)</f>
        <v>0</v>
      </c>
      <c r="Q21" s="14">
        <f>ROUNDDOWN('Jún 2021'!Q21*'Jún REACT-EU %'!$E21/100,2)</f>
        <v>0</v>
      </c>
      <c r="R21" s="14">
        <f>ROUNDDOWN('Jún 2021'!R21*'Jún REACT-EU %'!$E21/100,2)</f>
        <v>0</v>
      </c>
      <c r="S21" s="14">
        <f>ROUNDDOWN('Jún 2021'!S21*'Jún REACT-EU %'!$E21/100,2)</f>
        <v>0</v>
      </c>
      <c r="T21" s="14">
        <f>ROUNDDOWN('Jún 2021'!T21*'Jún REACT-EU %'!$E21/100,2)</f>
        <v>0</v>
      </c>
      <c r="U21" s="14">
        <f>ROUNDDOWN('Jún 2021'!U21*'Jún REACT-EU %'!$E21/100,2)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ROUNDDOWN('Jún 2021'!G22*'Jún REACT-EU %'!$E22/100,2)</f>
        <v>0</v>
      </c>
      <c r="H22" s="14">
        <f>ROUNDDOWN('Jún 2021'!H22*'Jún REACT-EU %'!$E22/100,2)</f>
        <v>0</v>
      </c>
      <c r="I22" s="14">
        <f>ROUNDDOWN('Jún 2021'!I22*'Jún REACT-EU %'!$E22/100,2)</f>
        <v>0</v>
      </c>
      <c r="J22" s="14">
        <f>ROUNDDOWN('Jún 2021'!J22*'Jún REACT-EU %'!$E22/100,2)</f>
        <v>0</v>
      </c>
      <c r="K22" s="14">
        <f>ROUNDDOWN('Jún 2021'!K22*'Jún REACT-EU %'!$E22/100,2)</f>
        <v>0</v>
      </c>
      <c r="L22" s="14">
        <f t="shared" si="1"/>
        <v>0</v>
      </c>
      <c r="M22" s="14">
        <f>ROUNDDOWN('Jún 2021'!M22*'Jún REACT-EU %'!$E22/100,2)</f>
        <v>0</v>
      </c>
      <c r="N22" s="14">
        <f>ROUNDDOWN('Jún 2021'!N22*'Jún REACT-EU %'!$E22/100,2)</f>
        <v>0</v>
      </c>
      <c r="O22" s="14">
        <f>ROUNDDOWN('Jún 2021'!O22*'Jún REACT-EU %'!$E22/100,2)</f>
        <v>0</v>
      </c>
      <c r="P22" s="14">
        <f>ROUNDDOWN('Jún 2021'!P22*'Jún REACT-EU %'!$E22/100,2)</f>
        <v>0</v>
      </c>
      <c r="Q22" s="14">
        <f>ROUNDDOWN('Jún 2021'!Q22*'Jún REACT-EU %'!$E22/100,2)</f>
        <v>0</v>
      </c>
      <c r="R22" s="14">
        <f>ROUNDDOWN('Jún 2021'!R22*'Jún REACT-EU %'!$E22/100,2)</f>
        <v>0</v>
      </c>
      <c r="S22" s="14">
        <f>ROUNDDOWN('Jún 2021'!S22*'Jún REACT-EU %'!$E22/100,2)</f>
        <v>0</v>
      </c>
      <c r="T22" s="14">
        <f>ROUNDDOWN('Jún 2021'!T22*'Jún REACT-EU %'!$E22/100,2)</f>
        <v>0</v>
      </c>
      <c r="U22" s="14">
        <f>ROUNDDOWN('Jún 2021'!U22*'Jún REACT-EU %'!$E22/100,2)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ROUNDDOWN('Jún 2021'!G23*'Jún REACT-EU %'!$E23/100,2)</f>
        <v>0</v>
      </c>
      <c r="H23" s="14">
        <f>ROUNDDOWN('Jún 2021'!H23*'Jún REACT-EU %'!$E23/100,2)</f>
        <v>0</v>
      </c>
      <c r="I23" s="14">
        <f>ROUNDDOWN('Jún 2021'!I23*'Jún REACT-EU %'!$E23/100,2)</f>
        <v>0</v>
      </c>
      <c r="J23" s="14">
        <f>ROUNDDOWN('Jún 2021'!J23*'Jún REACT-EU %'!$E23/100,2)</f>
        <v>0</v>
      </c>
      <c r="K23" s="14">
        <f>ROUNDDOWN('Jún 2021'!K23*'Jún REACT-EU %'!$E23/100,2)</f>
        <v>0</v>
      </c>
      <c r="L23" s="14">
        <f t="shared" si="1"/>
        <v>0</v>
      </c>
      <c r="M23" s="14">
        <f>ROUNDDOWN('Jún 2021'!M23*'Jún REACT-EU %'!$E23/100,2)</f>
        <v>0</v>
      </c>
      <c r="N23" s="14">
        <f>ROUNDDOWN('Jún 2021'!N23*'Jún REACT-EU %'!$E23/100,2)</f>
        <v>0</v>
      </c>
      <c r="O23" s="14">
        <f>ROUNDDOWN('Jún 2021'!O23*'Jún REACT-EU %'!$E23/100,2)</f>
        <v>0</v>
      </c>
      <c r="P23" s="14">
        <f>ROUNDDOWN('Jún 2021'!P23*'Jún REACT-EU %'!$E23/100,2)</f>
        <v>0</v>
      </c>
      <c r="Q23" s="14">
        <f>ROUNDDOWN('Jún 2021'!Q23*'Jún REACT-EU %'!$E23/100,2)</f>
        <v>0</v>
      </c>
      <c r="R23" s="14">
        <f>ROUNDDOWN('Jún 2021'!R23*'Jún REACT-EU %'!$E23/100,2)</f>
        <v>0</v>
      </c>
      <c r="S23" s="14">
        <f>ROUNDDOWN('Jún 2021'!S23*'Jún REACT-EU %'!$E23/100,2)</f>
        <v>0</v>
      </c>
      <c r="T23" s="14">
        <f>ROUNDDOWN('Jún 2021'!T23*'Jún REACT-EU %'!$E23/100,2)</f>
        <v>0</v>
      </c>
      <c r="U23" s="14">
        <f>ROUNDDOWN('Jún 2021'!U23*'Jún REACT-EU %'!$E23/100,2)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ROUNDDOWN('Jún 2021'!G24*'Jún REACT-EU %'!$E24/100,2)</f>
        <v>0</v>
      </c>
      <c r="H24" s="14">
        <f>ROUNDDOWN('Jún 2021'!H24*'Jún REACT-EU %'!$E24/100,2)</f>
        <v>0</v>
      </c>
      <c r="I24" s="14">
        <f>ROUNDDOWN('Jún 2021'!I24*'Jún REACT-EU %'!$E24/100,2)</f>
        <v>0</v>
      </c>
      <c r="J24" s="14">
        <f>ROUNDDOWN('Jún 2021'!J24*'Jún REACT-EU %'!$E24/100,2)</f>
        <v>0</v>
      </c>
      <c r="K24" s="14">
        <f>ROUNDDOWN('Jún 2021'!K24*'Jún REACT-EU %'!$E24/100,2)</f>
        <v>0</v>
      </c>
      <c r="L24" s="14">
        <f t="shared" si="1"/>
        <v>0</v>
      </c>
      <c r="M24" s="14">
        <f>ROUNDDOWN('Jún 2021'!M24*'Jún REACT-EU %'!$E24/100,2)</f>
        <v>0</v>
      </c>
      <c r="N24" s="14">
        <f>ROUNDDOWN('Jún 2021'!N24*'Jún REACT-EU %'!$E24/100,2)</f>
        <v>0</v>
      </c>
      <c r="O24" s="14">
        <f>ROUNDDOWN('Jún 2021'!O24*'Jún REACT-EU %'!$E24/100,2)</f>
        <v>0</v>
      </c>
      <c r="P24" s="14">
        <f>ROUNDDOWN('Jún 2021'!P24*'Jún REACT-EU %'!$E24/100,2)</f>
        <v>0</v>
      </c>
      <c r="Q24" s="14">
        <f>ROUNDDOWN('Jún 2021'!Q24*'Jún REACT-EU %'!$E24/100,2)</f>
        <v>0</v>
      </c>
      <c r="R24" s="14">
        <f>ROUNDDOWN('Jún 2021'!R24*'Jún REACT-EU %'!$E24/100,2)</f>
        <v>0</v>
      </c>
      <c r="S24" s="14">
        <f>ROUNDDOWN('Jún 2021'!S24*'Jún REACT-EU %'!$E24/100,2)</f>
        <v>0</v>
      </c>
      <c r="T24" s="14">
        <f>ROUNDDOWN('Jún 2021'!T24*'Jún REACT-EU %'!$E24/100,2)</f>
        <v>0</v>
      </c>
      <c r="U24" s="14">
        <f>ROUNDDOWN('Jún 2021'!U24*'Jún REACT-EU %'!$E24/100,2)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ROUNDDOWN('Jún 2021'!G25*'Jún REACT-EU %'!$E25/100,2)</f>
        <v>0</v>
      </c>
      <c r="H25" s="14">
        <f>ROUNDDOWN('Jún 2021'!H25*'Jún REACT-EU %'!$E25/100,2)</f>
        <v>0</v>
      </c>
      <c r="I25" s="14">
        <f>ROUNDDOWN('Jún 2021'!I25*'Jún REACT-EU %'!$E25/100,2)</f>
        <v>0</v>
      </c>
      <c r="J25" s="14">
        <f>ROUNDDOWN('Jún 2021'!J25*'Jún REACT-EU %'!$E25/100,2)</f>
        <v>0</v>
      </c>
      <c r="K25" s="14">
        <f>ROUNDDOWN('Jún 2021'!K25*'Jún REACT-EU %'!$E25/100,2)</f>
        <v>0</v>
      </c>
      <c r="L25" s="14">
        <f t="shared" si="1"/>
        <v>0</v>
      </c>
      <c r="M25" s="14">
        <f>ROUNDDOWN('Jún 2021'!M25*'Jún REACT-EU %'!$E25/100,2)</f>
        <v>0</v>
      </c>
      <c r="N25" s="14">
        <f>ROUNDDOWN('Jún 2021'!N25*'Jún REACT-EU %'!$E25/100,2)</f>
        <v>0</v>
      </c>
      <c r="O25" s="14">
        <f>ROUNDDOWN('Jún 2021'!O25*'Jún REACT-EU %'!$E25/100,2)</f>
        <v>0</v>
      </c>
      <c r="P25" s="14">
        <f>ROUNDDOWN('Jún 2021'!P25*'Jún REACT-EU %'!$E25/100,2)</f>
        <v>0</v>
      </c>
      <c r="Q25" s="14">
        <f>ROUNDDOWN('Jún 2021'!Q25*'Jún REACT-EU %'!$E25/100,2)</f>
        <v>0</v>
      </c>
      <c r="R25" s="14">
        <f>ROUNDDOWN('Jún 2021'!R25*'Jún REACT-EU %'!$E25/100,2)</f>
        <v>0</v>
      </c>
      <c r="S25" s="14">
        <f>ROUNDDOWN('Jún 2021'!S25*'Jún REACT-EU %'!$E25/100,2)</f>
        <v>0</v>
      </c>
      <c r="T25" s="14">
        <f>ROUNDDOWN('Jún 2021'!T25*'Jún REACT-EU %'!$E25/100,2)</f>
        <v>0</v>
      </c>
      <c r="U25" s="14">
        <f>ROUNDDOWN('Jún 2021'!U25*'Jún REACT-EU %'!$E25/100,2)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59999389629810485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6.7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92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37.5" customHeight="1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ROUNDDOWN('Júl 2021'!G16*'Júl REACT-EU %'!$E16/100,2)</f>
        <v>0</v>
      </c>
      <c r="H16" s="14">
        <f>ROUNDDOWN('Júl 2021'!H16*'Júl REACT-EU %'!$E16/100,2)</f>
        <v>0</v>
      </c>
      <c r="I16" s="14">
        <f>ROUNDDOWN('Júl 2021'!I16*'Júl REACT-EU %'!$E16/100,2)</f>
        <v>0</v>
      </c>
      <c r="J16" s="14">
        <f>ROUNDDOWN('Júl 2021'!J16*'Júl REACT-EU %'!$E16/100,2)</f>
        <v>0</v>
      </c>
      <c r="K16" s="14">
        <f>ROUNDDOWN('Júl 2021'!K16*'Júl REACT-EU %'!$E16/100,2)</f>
        <v>0</v>
      </c>
      <c r="L16" s="14">
        <f>SUM(G16:K16)</f>
        <v>0</v>
      </c>
      <c r="M16" s="14">
        <f>ROUNDDOWN('Júl 2021'!M16*'Júl REACT-EU %'!$E16/100,2)</f>
        <v>0</v>
      </c>
      <c r="N16" s="14">
        <f>ROUNDDOWN('Júl 2021'!N16*'Júl REACT-EU %'!$E16/100,2)</f>
        <v>0</v>
      </c>
      <c r="O16" s="14">
        <f>ROUNDDOWN('Júl 2021'!O16*'Júl REACT-EU %'!$E16/100,2)</f>
        <v>0</v>
      </c>
      <c r="P16" s="14">
        <f>ROUNDDOWN('Júl 2021'!P16*'Júl REACT-EU %'!$E16/100,2)</f>
        <v>0</v>
      </c>
      <c r="Q16" s="14">
        <f>ROUNDDOWN('Júl 2021'!Q16*'Júl REACT-EU %'!$E16/100,2)</f>
        <v>0</v>
      </c>
      <c r="R16" s="14">
        <f>ROUNDDOWN('Júl 2021'!R16*'Júl REACT-EU %'!$E16/100,2)</f>
        <v>0</v>
      </c>
      <c r="S16" s="14">
        <f>ROUNDDOWN('Júl 2021'!S16*'Júl REACT-EU %'!$E16/100,2)</f>
        <v>0</v>
      </c>
      <c r="T16" s="14">
        <f>ROUNDDOWN('Júl 2021'!T16*'Júl REACT-EU %'!$E16/100,2)</f>
        <v>0</v>
      </c>
      <c r="U16" s="14">
        <f>ROUNDDOWN('Júl 2021'!U16*'Júl REACT-EU %'!$E16/100,2)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ROUNDDOWN('Júl 2021'!G17*'Júl REACT-EU %'!$E17/100,2)</f>
        <v>0</v>
      </c>
      <c r="H17" s="14">
        <f>ROUNDDOWN('Júl 2021'!H17*'Júl REACT-EU %'!$E17/100,2)</f>
        <v>0</v>
      </c>
      <c r="I17" s="14">
        <f>ROUNDDOWN('Júl 2021'!I17*'Júl REACT-EU %'!$E17/100,2)</f>
        <v>0</v>
      </c>
      <c r="J17" s="14">
        <f>ROUNDDOWN('Júl 2021'!J17*'Júl REACT-EU %'!$E17/100,2)</f>
        <v>0</v>
      </c>
      <c r="K17" s="14">
        <f>ROUNDDOWN('Júl 2021'!K17*'Júl REACT-EU %'!$E17/100,2)</f>
        <v>0</v>
      </c>
      <c r="L17" s="14">
        <f t="shared" ref="L17:L25" si="1">SUM(G17:K17)</f>
        <v>0</v>
      </c>
      <c r="M17" s="14">
        <f>ROUNDDOWN('Júl 2021'!M17*'Júl REACT-EU %'!$E17/100,2)</f>
        <v>0</v>
      </c>
      <c r="N17" s="14">
        <f>ROUNDDOWN('Júl 2021'!N17*'Júl REACT-EU %'!$E17/100,2)</f>
        <v>0</v>
      </c>
      <c r="O17" s="14">
        <f>ROUNDDOWN('Júl 2021'!O17*'Júl REACT-EU %'!$E17/100,2)</f>
        <v>0</v>
      </c>
      <c r="P17" s="14">
        <f>ROUNDDOWN('Júl 2021'!P17*'Júl REACT-EU %'!$E17/100,2)</f>
        <v>0</v>
      </c>
      <c r="Q17" s="14">
        <f>ROUNDDOWN('Júl 2021'!Q17*'Júl REACT-EU %'!$E17/100,2)</f>
        <v>0</v>
      </c>
      <c r="R17" s="14">
        <f>ROUNDDOWN('Júl 2021'!R17*'Júl REACT-EU %'!$E17/100,2)</f>
        <v>0</v>
      </c>
      <c r="S17" s="14">
        <f>ROUNDDOWN('Júl 2021'!S17*'Júl REACT-EU %'!$E17/100,2)</f>
        <v>0</v>
      </c>
      <c r="T17" s="14">
        <f>ROUNDDOWN('Júl 2021'!T17*'Júl REACT-EU %'!$E17/100,2)</f>
        <v>0</v>
      </c>
      <c r="U17" s="14">
        <f>ROUNDDOWN('Júl 2021'!U17*'Júl REACT-EU %'!$E17/100,2)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ROUNDDOWN('Júl 2021'!G18*'Júl REACT-EU %'!$E18/100,2)</f>
        <v>0</v>
      </c>
      <c r="H18" s="14">
        <f>ROUNDDOWN('Júl 2021'!H18*'Júl REACT-EU %'!$E18/100,2)</f>
        <v>0</v>
      </c>
      <c r="I18" s="14">
        <f>ROUNDDOWN('Júl 2021'!I18*'Júl REACT-EU %'!$E18/100,2)</f>
        <v>0</v>
      </c>
      <c r="J18" s="14">
        <f>ROUNDDOWN('Júl 2021'!J18*'Júl REACT-EU %'!$E18/100,2)</f>
        <v>0</v>
      </c>
      <c r="K18" s="14">
        <f>ROUNDDOWN('Júl 2021'!K18*'Júl REACT-EU %'!$E18/100,2)</f>
        <v>0</v>
      </c>
      <c r="L18" s="14">
        <f t="shared" si="1"/>
        <v>0</v>
      </c>
      <c r="M18" s="14">
        <f>ROUNDDOWN('Júl 2021'!M18*'Júl REACT-EU %'!$E18/100,2)</f>
        <v>0</v>
      </c>
      <c r="N18" s="14">
        <f>ROUNDDOWN('Júl 2021'!N18*'Júl REACT-EU %'!$E18/100,2)</f>
        <v>0</v>
      </c>
      <c r="O18" s="14">
        <f>ROUNDDOWN('Júl 2021'!O18*'Júl REACT-EU %'!$E18/100,2)</f>
        <v>0</v>
      </c>
      <c r="P18" s="14">
        <f>ROUNDDOWN('Júl 2021'!P18*'Júl REACT-EU %'!$E18/100,2)</f>
        <v>0</v>
      </c>
      <c r="Q18" s="14">
        <f>ROUNDDOWN('Júl 2021'!Q18*'Júl REACT-EU %'!$E18/100,2)</f>
        <v>0</v>
      </c>
      <c r="R18" s="14">
        <f>ROUNDDOWN('Júl 2021'!R18*'Júl REACT-EU %'!$E18/100,2)</f>
        <v>0</v>
      </c>
      <c r="S18" s="14">
        <f>ROUNDDOWN('Júl 2021'!S18*'Júl REACT-EU %'!$E18/100,2)</f>
        <v>0</v>
      </c>
      <c r="T18" s="14">
        <f>ROUNDDOWN('Júl 2021'!T18*'Júl REACT-EU %'!$E18/100,2)</f>
        <v>0</v>
      </c>
      <c r="U18" s="14">
        <f>ROUNDDOWN('Júl 2021'!U18*'Júl REACT-EU %'!$E18/100,2)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ROUNDDOWN('Júl 2021'!G19*'Júl REACT-EU %'!$E19/100,2)</f>
        <v>0</v>
      </c>
      <c r="H19" s="14">
        <f>ROUNDDOWN('Júl 2021'!H19*'Júl REACT-EU %'!$E19/100,2)</f>
        <v>0</v>
      </c>
      <c r="I19" s="14">
        <f>ROUNDDOWN('Júl 2021'!I19*'Júl REACT-EU %'!$E19/100,2)</f>
        <v>0</v>
      </c>
      <c r="J19" s="14">
        <f>ROUNDDOWN('Júl 2021'!J19*'Júl REACT-EU %'!$E19/100,2)</f>
        <v>0</v>
      </c>
      <c r="K19" s="14">
        <f>ROUNDDOWN('Júl 2021'!K19*'Júl REACT-EU %'!$E19/100,2)</f>
        <v>0</v>
      </c>
      <c r="L19" s="14">
        <f t="shared" si="1"/>
        <v>0</v>
      </c>
      <c r="M19" s="14">
        <f>ROUNDDOWN('Júl 2021'!M19*'Júl REACT-EU %'!$E19/100,2)</f>
        <v>0</v>
      </c>
      <c r="N19" s="14">
        <f>ROUNDDOWN('Júl 2021'!N19*'Júl REACT-EU %'!$E19/100,2)</f>
        <v>0</v>
      </c>
      <c r="O19" s="14">
        <f>ROUNDDOWN('Júl 2021'!O19*'Júl REACT-EU %'!$E19/100,2)</f>
        <v>0</v>
      </c>
      <c r="P19" s="14">
        <f>ROUNDDOWN('Júl 2021'!P19*'Júl REACT-EU %'!$E19/100,2)</f>
        <v>0</v>
      </c>
      <c r="Q19" s="14">
        <f>ROUNDDOWN('Júl 2021'!Q19*'Júl REACT-EU %'!$E19/100,2)</f>
        <v>0</v>
      </c>
      <c r="R19" s="14">
        <f>ROUNDDOWN('Júl 2021'!R19*'Júl REACT-EU %'!$E19/100,2)</f>
        <v>0</v>
      </c>
      <c r="S19" s="14">
        <f>ROUNDDOWN('Júl 2021'!S19*'Júl REACT-EU %'!$E19/100,2)</f>
        <v>0</v>
      </c>
      <c r="T19" s="14">
        <f>ROUNDDOWN('Júl 2021'!T19*'Júl REACT-EU %'!$E19/100,2)</f>
        <v>0</v>
      </c>
      <c r="U19" s="14">
        <f>ROUNDDOWN('Júl 2021'!U19*'Júl REACT-EU %'!$E19/100,2)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ROUNDDOWN('Júl 2021'!G20*'Júl REACT-EU %'!$E20/100,2)</f>
        <v>0</v>
      </c>
      <c r="H20" s="14">
        <f>ROUNDDOWN('Júl 2021'!H20*'Júl REACT-EU %'!$E20/100,2)</f>
        <v>0</v>
      </c>
      <c r="I20" s="14">
        <f>ROUNDDOWN('Júl 2021'!I20*'Júl REACT-EU %'!$E20/100,2)</f>
        <v>0</v>
      </c>
      <c r="J20" s="14">
        <f>ROUNDDOWN('Júl 2021'!J20*'Júl REACT-EU %'!$E20/100,2)</f>
        <v>0</v>
      </c>
      <c r="K20" s="14">
        <f>ROUNDDOWN('Júl 2021'!K20*'Júl REACT-EU %'!$E20/100,2)</f>
        <v>0</v>
      </c>
      <c r="L20" s="14">
        <f t="shared" si="1"/>
        <v>0</v>
      </c>
      <c r="M20" s="14">
        <f>ROUNDDOWN('Júl 2021'!M20*'Júl REACT-EU %'!$E20/100,2)</f>
        <v>0</v>
      </c>
      <c r="N20" s="14">
        <f>ROUNDDOWN('Júl 2021'!N20*'Júl REACT-EU %'!$E20/100,2)</f>
        <v>0</v>
      </c>
      <c r="O20" s="14">
        <f>ROUNDDOWN('Júl 2021'!O20*'Júl REACT-EU %'!$E20/100,2)</f>
        <v>0</v>
      </c>
      <c r="P20" s="14">
        <f>ROUNDDOWN('Júl 2021'!P20*'Júl REACT-EU %'!$E20/100,2)</f>
        <v>0</v>
      </c>
      <c r="Q20" s="14">
        <f>ROUNDDOWN('Júl 2021'!Q20*'Júl REACT-EU %'!$E20/100,2)</f>
        <v>0</v>
      </c>
      <c r="R20" s="14">
        <f>ROUNDDOWN('Júl 2021'!R20*'Júl REACT-EU %'!$E20/100,2)</f>
        <v>0</v>
      </c>
      <c r="S20" s="14">
        <f>ROUNDDOWN('Júl 2021'!S20*'Júl REACT-EU %'!$E20/100,2)</f>
        <v>0</v>
      </c>
      <c r="T20" s="14">
        <f>ROUNDDOWN('Júl 2021'!T20*'Júl REACT-EU %'!$E20/100,2)</f>
        <v>0</v>
      </c>
      <c r="U20" s="14">
        <f>ROUNDDOWN('Júl 2021'!U20*'Júl REACT-EU %'!$E20/100,2)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ROUNDDOWN('Júl 2021'!G21*'Júl REACT-EU %'!$E21/100,2)</f>
        <v>0</v>
      </c>
      <c r="H21" s="14">
        <f>ROUNDDOWN('Júl 2021'!H21*'Júl REACT-EU %'!$E21/100,2)</f>
        <v>0</v>
      </c>
      <c r="I21" s="14">
        <f>ROUNDDOWN('Júl 2021'!I21*'Júl REACT-EU %'!$E21/100,2)</f>
        <v>0</v>
      </c>
      <c r="J21" s="14">
        <f>ROUNDDOWN('Júl 2021'!J21*'Júl REACT-EU %'!$E21/100,2)</f>
        <v>0</v>
      </c>
      <c r="K21" s="14">
        <f>ROUNDDOWN('Júl 2021'!K21*'Júl REACT-EU %'!$E21/100,2)</f>
        <v>0</v>
      </c>
      <c r="L21" s="14">
        <f t="shared" si="1"/>
        <v>0</v>
      </c>
      <c r="M21" s="14">
        <f>ROUNDDOWN('Júl 2021'!M21*'Júl REACT-EU %'!$E21/100,2)</f>
        <v>0</v>
      </c>
      <c r="N21" s="14">
        <f>ROUNDDOWN('Júl 2021'!N21*'Júl REACT-EU %'!$E21/100,2)</f>
        <v>0</v>
      </c>
      <c r="O21" s="14">
        <f>ROUNDDOWN('Júl 2021'!O21*'Júl REACT-EU %'!$E21/100,2)</f>
        <v>0</v>
      </c>
      <c r="P21" s="14">
        <f>ROUNDDOWN('Júl 2021'!P21*'Júl REACT-EU %'!$E21/100,2)</f>
        <v>0</v>
      </c>
      <c r="Q21" s="14">
        <f>ROUNDDOWN('Júl 2021'!Q21*'Júl REACT-EU %'!$E21/100,2)</f>
        <v>0</v>
      </c>
      <c r="R21" s="14">
        <f>ROUNDDOWN('Júl 2021'!R21*'Júl REACT-EU %'!$E21/100,2)</f>
        <v>0</v>
      </c>
      <c r="S21" s="14">
        <f>ROUNDDOWN('Júl 2021'!S21*'Júl REACT-EU %'!$E21/100,2)</f>
        <v>0</v>
      </c>
      <c r="T21" s="14">
        <f>ROUNDDOWN('Júl 2021'!T21*'Júl REACT-EU %'!$E21/100,2)</f>
        <v>0</v>
      </c>
      <c r="U21" s="14">
        <f>ROUNDDOWN('Júl 2021'!U21*'Júl REACT-EU %'!$E21/100,2)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ROUNDDOWN('Júl 2021'!G22*'Júl REACT-EU %'!$E22/100,2)</f>
        <v>0</v>
      </c>
      <c r="H22" s="14">
        <f>ROUNDDOWN('Júl 2021'!H22*'Júl REACT-EU %'!$E22/100,2)</f>
        <v>0</v>
      </c>
      <c r="I22" s="14">
        <f>ROUNDDOWN('Júl 2021'!I22*'Júl REACT-EU %'!$E22/100,2)</f>
        <v>0</v>
      </c>
      <c r="J22" s="14">
        <f>ROUNDDOWN('Júl 2021'!J22*'Júl REACT-EU %'!$E22/100,2)</f>
        <v>0</v>
      </c>
      <c r="K22" s="14">
        <f>ROUNDDOWN('Júl 2021'!K22*'Júl REACT-EU %'!$E22/100,2)</f>
        <v>0</v>
      </c>
      <c r="L22" s="14">
        <f t="shared" si="1"/>
        <v>0</v>
      </c>
      <c r="M22" s="14">
        <f>ROUNDDOWN('Júl 2021'!M22*'Júl REACT-EU %'!$E22/100,2)</f>
        <v>0</v>
      </c>
      <c r="N22" s="14">
        <f>ROUNDDOWN('Júl 2021'!N22*'Júl REACT-EU %'!$E22/100,2)</f>
        <v>0</v>
      </c>
      <c r="O22" s="14">
        <f>ROUNDDOWN('Júl 2021'!O22*'Júl REACT-EU %'!$E22/100,2)</f>
        <v>0</v>
      </c>
      <c r="P22" s="14">
        <f>ROUNDDOWN('Júl 2021'!P22*'Júl REACT-EU %'!$E22/100,2)</f>
        <v>0</v>
      </c>
      <c r="Q22" s="14">
        <f>ROUNDDOWN('Júl 2021'!Q22*'Júl REACT-EU %'!$E22/100,2)</f>
        <v>0</v>
      </c>
      <c r="R22" s="14">
        <f>ROUNDDOWN('Júl 2021'!R22*'Júl REACT-EU %'!$E22/100,2)</f>
        <v>0</v>
      </c>
      <c r="S22" s="14">
        <f>ROUNDDOWN('Júl 2021'!S22*'Júl REACT-EU %'!$E22/100,2)</f>
        <v>0</v>
      </c>
      <c r="T22" s="14">
        <f>ROUNDDOWN('Júl 2021'!T22*'Júl REACT-EU %'!$E22/100,2)</f>
        <v>0</v>
      </c>
      <c r="U22" s="14">
        <f>ROUNDDOWN('Júl 2021'!U22*'Júl REACT-EU %'!$E22/100,2)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ROUNDDOWN('Júl 2021'!G23*'Júl REACT-EU %'!$E23/100,2)</f>
        <v>0</v>
      </c>
      <c r="H23" s="14">
        <f>ROUNDDOWN('Júl 2021'!H23*'Júl REACT-EU %'!$E23/100,2)</f>
        <v>0</v>
      </c>
      <c r="I23" s="14">
        <f>ROUNDDOWN('Júl 2021'!I23*'Júl REACT-EU %'!$E23/100,2)</f>
        <v>0</v>
      </c>
      <c r="J23" s="14">
        <f>ROUNDDOWN('Júl 2021'!J23*'Júl REACT-EU %'!$E23/100,2)</f>
        <v>0</v>
      </c>
      <c r="K23" s="14">
        <f>ROUNDDOWN('Júl 2021'!K23*'Júl REACT-EU %'!$E23/100,2)</f>
        <v>0</v>
      </c>
      <c r="L23" s="14">
        <f t="shared" si="1"/>
        <v>0</v>
      </c>
      <c r="M23" s="14">
        <f>ROUNDDOWN('Júl 2021'!M23*'Júl REACT-EU %'!$E23/100,2)</f>
        <v>0</v>
      </c>
      <c r="N23" s="14">
        <f>ROUNDDOWN('Júl 2021'!N23*'Júl REACT-EU %'!$E23/100,2)</f>
        <v>0</v>
      </c>
      <c r="O23" s="14">
        <f>ROUNDDOWN('Júl 2021'!O23*'Júl REACT-EU %'!$E23/100,2)</f>
        <v>0</v>
      </c>
      <c r="P23" s="14">
        <f>ROUNDDOWN('Júl 2021'!P23*'Júl REACT-EU %'!$E23/100,2)</f>
        <v>0</v>
      </c>
      <c r="Q23" s="14">
        <f>ROUNDDOWN('Júl 2021'!Q23*'Júl REACT-EU %'!$E23/100,2)</f>
        <v>0</v>
      </c>
      <c r="R23" s="14">
        <f>ROUNDDOWN('Júl 2021'!R23*'Júl REACT-EU %'!$E23/100,2)</f>
        <v>0</v>
      </c>
      <c r="S23" s="14">
        <f>ROUNDDOWN('Júl 2021'!S23*'Júl REACT-EU %'!$E23/100,2)</f>
        <v>0</v>
      </c>
      <c r="T23" s="14">
        <f>ROUNDDOWN('Júl 2021'!T23*'Júl REACT-EU %'!$E23/100,2)</f>
        <v>0</v>
      </c>
      <c r="U23" s="14">
        <f>ROUNDDOWN('Júl 2021'!U23*'Júl REACT-EU %'!$E23/100,2)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ROUNDDOWN('Júl 2021'!G24*'Júl REACT-EU %'!$E24/100,2)</f>
        <v>0</v>
      </c>
      <c r="H24" s="14">
        <f>ROUNDDOWN('Júl 2021'!H24*'Júl REACT-EU %'!$E24/100,2)</f>
        <v>0</v>
      </c>
      <c r="I24" s="14">
        <f>ROUNDDOWN('Júl 2021'!I24*'Júl REACT-EU %'!$E24/100,2)</f>
        <v>0</v>
      </c>
      <c r="J24" s="14">
        <f>ROUNDDOWN('Júl 2021'!J24*'Júl REACT-EU %'!$E24/100,2)</f>
        <v>0</v>
      </c>
      <c r="K24" s="14">
        <f>ROUNDDOWN('Júl 2021'!K24*'Júl REACT-EU %'!$E24/100,2)</f>
        <v>0</v>
      </c>
      <c r="L24" s="14">
        <f t="shared" si="1"/>
        <v>0</v>
      </c>
      <c r="M24" s="14">
        <f>ROUNDDOWN('Júl 2021'!M24*'Júl REACT-EU %'!$E24/100,2)</f>
        <v>0</v>
      </c>
      <c r="N24" s="14">
        <f>ROUNDDOWN('Júl 2021'!N24*'Júl REACT-EU %'!$E24/100,2)</f>
        <v>0</v>
      </c>
      <c r="O24" s="14">
        <f>ROUNDDOWN('Júl 2021'!O24*'Júl REACT-EU %'!$E24/100,2)</f>
        <v>0</v>
      </c>
      <c r="P24" s="14">
        <f>ROUNDDOWN('Júl 2021'!P24*'Júl REACT-EU %'!$E24/100,2)</f>
        <v>0</v>
      </c>
      <c r="Q24" s="14">
        <f>ROUNDDOWN('Júl 2021'!Q24*'Júl REACT-EU %'!$E24/100,2)</f>
        <v>0</v>
      </c>
      <c r="R24" s="14">
        <f>ROUNDDOWN('Júl 2021'!R24*'Júl REACT-EU %'!$E24/100,2)</f>
        <v>0</v>
      </c>
      <c r="S24" s="14">
        <f>ROUNDDOWN('Júl 2021'!S24*'Júl REACT-EU %'!$E24/100,2)</f>
        <v>0</v>
      </c>
      <c r="T24" s="14">
        <f>ROUNDDOWN('Júl 2021'!T24*'Júl REACT-EU %'!$E24/100,2)</f>
        <v>0</v>
      </c>
      <c r="U24" s="14">
        <f>ROUNDDOWN('Júl 2021'!U24*'Júl REACT-EU %'!$E24/100,2)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ROUNDDOWN('Júl 2021'!G25*'Júl REACT-EU %'!$E25/100,2)</f>
        <v>0</v>
      </c>
      <c r="H25" s="14">
        <f>ROUNDDOWN('Júl 2021'!H25*'Júl REACT-EU %'!$E25/100,2)</f>
        <v>0</v>
      </c>
      <c r="I25" s="14">
        <f>ROUNDDOWN('Júl 2021'!I25*'Júl REACT-EU %'!$E25/100,2)</f>
        <v>0</v>
      </c>
      <c r="J25" s="14">
        <f>ROUNDDOWN('Júl 2021'!J25*'Júl REACT-EU %'!$E25/100,2)</f>
        <v>0</v>
      </c>
      <c r="K25" s="14">
        <f>ROUNDDOWN('Júl 2021'!K25*'Júl REACT-EU %'!$E25/100,2)</f>
        <v>0</v>
      </c>
      <c r="L25" s="14">
        <f t="shared" si="1"/>
        <v>0</v>
      </c>
      <c r="M25" s="14">
        <f>ROUNDDOWN('Júl 2021'!M25*'Júl REACT-EU %'!$E25/100,2)</f>
        <v>0</v>
      </c>
      <c r="N25" s="14">
        <f>ROUNDDOWN('Júl 2021'!N25*'Júl REACT-EU %'!$E25/100,2)</f>
        <v>0</v>
      </c>
      <c r="O25" s="14">
        <f>ROUNDDOWN('Júl 2021'!O25*'Júl REACT-EU %'!$E25/100,2)</f>
        <v>0</v>
      </c>
      <c r="P25" s="14">
        <f>ROUNDDOWN('Júl 2021'!P25*'Júl REACT-EU %'!$E25/100,2)</f>
        <v>0</v>
      </c>
      <c r="Q25" s="14">
        <f>ROUNDDOWN('Júl 2021'!Q25*'Júl REACT-EU %'!$E25/100,2)</f>
        <v>0</v>
      </c>
      <c r="R25" s="14">
        <f>ROUNDDOWN('Júl 2021'!R25*'Júl REACT-EU %'!$E25/100,2)</f>
        <v>0</v>
      </c>
      <c r="S25" s="14">
        <f>ROUNDDOWN('Júl 2021'!S25*'Júl REACT-EU %'!$E25/100,2)</f>
        <v>0</v>
      </c>
      <c r="T25" s="14">
        <f>ROUNDDOWN('Júl 2021'!T25*'Júl REACT-EU %'!$E25/100,2)</f>
        <v>0</v>
      </c>
      <c r="U25" s="14">
        <f>ROUNDDOWN('Júl 2021'!U25*'Júl REACT-EU %'!$E25/100,2)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tabColor rgb="FFFF0000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5.2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81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/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45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61</v>
      </c>
      <c r="B26" s="299"/>
      <c r="C26" s="299"/>
      <c r="D26" s="299"/>
      <c r="E26" s="300"/>
      <c r="F26" s="44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46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48"/>
      <c r="B42" s="47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46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x14ac:dyDescent="0.25">
      <c r="A44" s="48"/>
      <c r="B44" s="47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48"/>
      <c r="B45" s="47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</sheetData>
  <mergeCells count="59">
    <mergeCell ref="O39:W39"/>
    <mergeCell ref="C40:M42"/>
    <mergeCell ref="O40:W40"/>
    <mergeCell ref="O41:W41"/>
    <mergeCell ref="O42:W42"/>
    <mergeCell ref="O38:W38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Q14:Q15"/>
    <mergeCell ref="G13:K13"/>
    <mergeCell ref="L13:L15"/>
    <mergeCell ref="M13:T13"/>
    <mergeCell ref="R14:R15"/>
    <mergeCell ref="S14:S15"/>
    <mergeCell ref="T14:T15"/>
    <mergeCell ref="F13:F15"/>
    <mergeCell ref="B13:B15"/>
    <mergeCell ref="A26:E26"/>
    <mergeCell ref="A28:W28"/>
    <mergeCell ref="E29:J29"/>
    <mergeCell ref="L29:Q29"/>
    <mergeCell ref="R29:W29"/>
    <mergeCell ref="B29:D29"/>
    <mergeCell ref="U13:U15"/>
    <mergeCell ref="V13:V15"/>
    <mergeCell ref="W13:W15"/>
    <mergeCell ref="H14:I14"/>
    <mergeCell ref="M14:M15"/>
    <mergeCell ref="N14:N15"/>
    <mergeCell ref="O14:O15"/>
    <mergeCell ref="P14:P15"/>
    <mergeCell ref="B30:W30"/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A13:A15"/>
    <mergeCell ref="C13:C15"/>
    <mergeCell ref="D13:D15"/>
    <mergeCell ref="E13:E15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5.2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87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35.25" customHeight="1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ROUNDDOWN('August 2021'!G16*'August REACT-EU%'!$E16/100,2)</f>
        <v>0</v>
      </c>
      <c r="H16" s="14">
        <f>ROUNDDOWN('August 2021'!H16*'August REACT-EU%'!$E16/100,2)</f>
        <v>0</v>
      </c>
      <c r="I16" s="14">
        <f>ROUNDDOWN('August 2021'!I16*'August REACT-EU%'!$E16/100,2)</f>
        <v>0</v>
      </c>
      <c r="J16" s="14">
        <f>ROUNDDOWN('August 2021'!J16*'August REACT-EU%'!$E16/100,2)</f>
        <v>0</v>
      </c>
      <c r="K16" s="14">
        <f>ROUNDDOWN('August 2021'!K16*'August REACT-EU%'!$E16/100,2)</f>
        <v>0</v>
      </c>
      <c r="L16" s="14">
        <f>SUM(G16:K16)</f>
        <v>0</v>
      </c>
      <c r="M16" s="14">
        <f>ROUNDDOWN('August 2021'!M16*'August REACT-EU%'!$E16/100,2)</f>
        <v>0</v>
      </c>
      <c r="N16" s="14">
        <f>ROUNDDOWN('August 2021'!N16*'August REACT-EU%'!$E16/100,2)</f>
        <v>0</v>
      </c>
      <c r="O16" s="14">
        <f>ROUNDDOWN('August 2021'!O16*'August REACT-EU%'!$E16/100,2)</f>
        <v>0</v>
      </c>
      <c r="P16" s="14">
        <f>ROUNDDOWN('August 2021'!P16*'August REACT-EU%'!$E16/100,2)</f>
        <v>0</v>
      </c>
      <c r="Q16" s="14">
        <f>ROUNDDOWN('August 2021'!Q16*'August REACT-EU%'!$E16/100,2)</f>
        <v>0</v>
      </c>
      <c r="R16" s="14">
        <f>ROUNDDOWN('August 2021'!R16*'August REACT-EU%'!$E16/100,2)</f>
        <v>0</v>
      </c>
      <c r="S16" s="14">
        <f>ROUNDDOWN('August 2021'!S16*'August REACT-EU%'!$E16/100,2)</f>
        <v>0</v>
      </c>
      <c r="T16" s="14">
        <f>ROUNDDOWN('August 2021'!T16*'August REACT-EU%'!$E16/100,2)</f>
        <v>0</v>
      </c>
      <c r="U16" s="14">
        <f>ROUNDDOWN('August 2021'!U16*'August REACT-EU%'!$E16/100,2)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ROUNDDOWN('August 2021'!G17*'August REACT-EU%'!$E17/100,2)</f>
        <v>0</v>
      </c>
      <c r="H17" s="14">
        <f>ROUNDDOWN('August 2021'!H17*'August REACT-EU%'!$E17/100,2)</f>
        <v>0</v>
      </c>
      <c r="I17" s="14">
        <f>ROUNDDOWN('August 2021'!I17*'August REACT-EU%'!$E17/100,2)</f>
        <v>0</v>
      </c>
      <c r="J17" s="14">
        <f>ROUNDDOWN('August 2021'!J17*'August REACT-EU%'!$E17/100,2)</f>
        <v>0</v>
      </c>
      <c r="K17" s="14">
        <f>ROUNDDOWN('August 2021'!K17*'August REACT-EU%'!$E17/100,2)</f>
        <v>0</v>
      </c>
      <c r="L17" s="14">
        <f t="shared" ref="L17:L25" si="1">SUM(G17:K17)</f>
        <v>0</v>
      </c>
      <c r="M17" s="14">
        <f>ROUNDDOWN('August 2021'!M17*'August REACT-EU%'!$E17/100,2)</f>
        <v>0</v>
      </c>
      <c r="N17" s="14">
        <f>ROUNDDOWN('August 2021'!N17*'August REACT-EU%'!$E17/100,2)</f>
        <v>0</v>
      </c>
      <c r="O17" s="14">
        <f>ROUNDDOWN('August 2021'!O17*'August REACT-EU%'!$E17/100,2)</f>
        <v>0</v>
      </c>
      <c r="P17" s="14">
        <f>ROUNDDOWN('August 2021'!P17*'August REACT-EU%'!$E17/100,2)</f>
        <v>0</v>
      </c>
      <c r="Q17" s="14">
        <f>ROUNDDOWN('August 2021'!Q17*'August REACT-EU%'!$E17/100,2)</f>
        <v>0</v>
      </c>
      <c r="R17" s="14">
        <f>ROUNDDOWN('August 2021'!R17*'August REACT-EU%'!$E17/100,2)</f>
        <v>0</v>
      </c>
      <c r="S17" s="14">
        <f>ROUNDDOWN('August 2021'!S17*'August REACT-EU%'!$E17/100,2)</f>
        <v>0</v>
      </c>
      <c r="T17" s="14">
        <f>ROUNDDOWN('August 2021'!T17*'August REACT-EU%'!$E17/100,2)</f>
        <v>0</v>
      </c>
      <c r="U17" s="14">
        <f>ROUNDDOWN('August 2021'!U17*'August REACT-EU%'!$E17/100,2)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ROUNDDOWN('August 2021'!G18*'August REACT-EU%'!$E18/100,2)</f>
        <v>0</v>
      </c>
      <c r="H18" s="14">
        <f>ROUNDDOWN('August 2021'!H18*'August REACT-EU%'!$E18/100,2)</f>
        <v>0</v>
      </c>
      <c r="I18" s="14">
        <f>ROUNDDOWN('August 2021'!I18*'August REACT-EU%'!$E18/100,2)</f>
        <v>0</v>
      </c>
      <c r="J18" s="14">
        <f>ROUNDDOWN('August 2021'!J18*'August REACT-EU%'!$E18/100,2)</f>
        <v>0</v>
      </c>
      <c r="K18" s="14">
        <f>ROUNDDOWN('August 2021'!K18*'August REACT-EU%'!$E18/100,2)</f>
        <v>0</v>
      </c>
      <c r="L18" s="14">
        <f t="shared" si="1"/>
        <v>0</v>
      </c>
      <c r="M18" s="14">
        <f>ROUNDDOWN('August 2021'!M18*'August REACT-EU%'!$E18/100,2)</f>
        <v>0</v>
      </c>
      <c r="N18" s="14">
        <f>ROUNDDOWN('August 2021'!N18*'August REACT-EU%'!$E18/100,2)</f>
        <v>0</v>
      </c>
      <c r="O18" s="14">
        <f>ROUNDDOWN('August 2021'!O18*'August REACT-EU%'!$E18/100,2)</f>
        <v>0</v>
      </c>
      <c r="P18" s="14">
        <f>ROUNDDOWN('August 2021'!P18*'August REACT-EU%'!$E18/100,2)</f>
        <v>0</v>
      </c>
      <c r="Q18" s="14">
        <f>ROUNDDOWN('August 2021'!Q18*'August REACT-EU%'!$E18/100,2)</f>
        <v>0</v>
      </c>
      <c r="R18" s="14">
        <f>ROUNDDOWN('August 2021'!R18*'August REACT-EU%'!$E18/100,2)</f>
        <v>0</v>
      </c>
      <c r="S18" s="14">
        <f>ROUNDDOWN('August 2021'!S18*'August REACT-EU%'!$E18/100,2)</f>
        <v>0</v>
      </c>
      <c r="T18" s="14">
        <f>ROUNDDOWN('August 2021'!T18*'August REACT-EU%'!$E18/100,2)</f>
        <v>0</v>
      </c>
      <c r="U18" s="14">
        <f>ROUNDDOWN('August 2021'!U18*'August REACT-EU%'!$E18/100,2)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ROUNDDOWN('August 2021'!G19*'August REACT-EU%'!$E19/100,2)</f>
        <v>0</v>
      </c>
      <c r="H19" s="14">
        <f>ROUNDDOWN('August 2021'!H19*'August REACT-EU%'!$E19/100,2)</f>
        <v>0</v>
      </c>
      <c r="I19" s="14">
        <f>ROUNDDOWN('August 2021'!I19*'August REACT-EU%'!$E19/100,2)</f>
        <v>0</v>
      </c>
      <c r="J19" s="14">
        <f>ROUNDDOWN('August 2021'!J19*'August REACT-EU%'!$E19/100,2)</f>
        <v>0</v>
      </c>
      <c r="K19" s="14">
        <f>ROUNDDOWN('August 2021'!K19*'August REACT-EU%'!$E19/100,2)</f>
        <v>0</v>
      </c>
      <c r="L19" s="14">
        <f t="shared" si="1"/>
        <v>0</v>
      </c>
      <c r="M19" s="14">
        <f>ROUNDDOWN('August 2021'!M19*'August REACT-EU%'!$E19/100,2)</f>
        <v>0</v>
      </c>
      <c r="N19" s="14">
        <f>ROUNDDOWN('August 2021'!N19*'August REACT-EU%'!$E19/100,2)</f>
        <v>0</v>
      </c>
      <c r="O19" s="14">
        <f>ROUNDDOWN('August 2021'!O19*'August REACT-EU%'!$E19/100,2)</f>
        <v>0</v>
      </c>
      <c r="P19" s="14">
        <f>ROUNDDOWN('August 2021'!P19*'August REACT-EU%'!$E19/100,2)</f>
        <v>0</v>
      </c>
      <c r="Q19" s="14">
        <f>ROUNDDOWN('August 2021'!Q19*'August REACT-EU%'!$E19/100,2)</f>
        <v>0</v>
      </c>
      <c r="R19" s="14">
        <f>ROUNDDOWN('August 2021'!R19*'August REACT-EU%'!$E19/100,2)</f>
        <v>0</v>
      </c>
      <c r="S19" s="14">
        <f>ROUNDDOWN('August 2021'!S19*'August REACT-EU%'!$E19/100,2)</f>
        <v>0</v>
      </c>
      <c r="T19" s="14">
        <f>ROUNDDOWN('August 2021'!T19*'August REACT-EU%'!$E19/100,2)</f>
        <v>0</v>
      </c>
      <c r="U19" s="14">
        <f>ROUNDDOWN('August 2021'!U19*'August REACT-EU%'!$E19/100,2)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ROUNDDOWN('August 2021'!G20*'August REACT-EU%'!$E20/100,2)</f>
        <v>0</v>
      </c>
      <c r="H20" s="14">
        <f>ROUNDDOWN('August 2021'!H20*'August REACT-EU%'!$E20/100,2)</f>
        <v>0</v>
      </c>
      <c r="I20" s="14">
        <f>ROUNDDOWN('August 2021'!I20*'August REACT-EU%'!$E20/100,2)</f>
        <v>0</v>
      </c>
      <c r="J20" s="14">
        <f>ROUNDDOWN('August 2021'!J20*'August REACT-EU%'!$E20/100,2)</f>
        <v>0</v>
      </c>
      <c r="K20" s="14">
        <f>ROUNDDOWN('August 2021'!K20*'August REACT-EU%'!$E20/100,2)</f>
        <v>0</v>
      </c>
      <c r="L20" s="14">
        <f t="shared" si="1"/>
        <v>0</v>
      </c>
      <c r="M20" s="14">
        <f>ROUNDDOWN('August 2021'!M20*'August REACT-EU%'!$E20/100,2)</f>
        <v>0</v>
      </c>
      <c r="N20" s="14">
        <f>ROUNDDOWN('August 2021'!N20*'August REACT-EU%'!$E20/100,2)</f>
        <v>0</v>
      </c>
      <c r="O20" s="14">
        <f>ROUNDDOWN('August 2021'!O20*'August REACT-EU%'!$E20/100,2)</f>
        <v>0</v>
      </c>
      <c r="P20" s="14">
        <f>ROUNDDOWN('August 2021'!P20*'August REACT-EU%'!$E20/100,2)</f>
        <v>0</v>
      </c>
      <c r="Q20" s="14">
        <f>ROUNDDOWN('August 2021'!Q20*'August REACT-EU%'!$E20/100,2)</f>
        <v>0</v>
      </c>
      <c r="R20" s="14">
        <f>ROUNDDOWN('August 2021'!R20*'August REACT-EU%'!$E20/100,2)</f>
        <v>0</v>
      </c>
      <c r="S20" s="14">
        <f>ROUNDDOWN('August 2021'!S20*'August REACT-EU%'!$E20/100,2)</f>
        <v>0</v>
      </c>
      <c r="T20" s="14">
        <f>ROUNDDOWN('August 2021'!T20*'August REACT-EU%'!$E20/100,2)</f>
        <v>0</v>
      </c>
      <c r="U20" s="14">
        <f>ROUNDDOWN('August 2021'!U20*'August REACT-EU%'!$E20/100,2)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ROUNDDOWN('August 2021'!G21*'August REACT-EU%'!$E21/100,2)</f>
        <v>0</v>
      </c>
      <c r="H21" s="14">
        <f>ROUNDDOWN('August 2021'!H21*'August REACT-EU%'!$E21/100,2)</f>
        <v>0</v>
      </c>
      <c r="I21" s="14">
        <f>ROUNDDOWN('August 2021'!I21*'August REACT-EU%'!$E21/100,2)</f>
        <v>0</v>
      </c>
      <c r="J21" s="14">
        <f>ROUNDDOWN('August 2021'!J21*'August REACT-EU%'!$E21/100,2)</f>
        <v>0</v>
      </c>
      <c r="K21" s="14">
        <f>ROUNDDOWN('August 2021'!K21*'August REACT-EU%'!$E21/100,2)</f>
        <v>0</v>
      </c>
      <c r="L21" s="14">
        <f t="shared" si="1"/>
        <v>0</v>
      </c>
      <c r="M21" s="14">
        <f>ROUNDDOWN('August 2021'!M21*'August REACT-EU%'!$E21/100,2)</f>
        <v>0</v>
      </c>
      <c r="N21" s="14">
        <f>ROUNDDOWN('August 2021'!N21*'August REACT-EU%'!$E21/100,2)</f>
        <v>0</v>
      </c>
      <c r="O21" s="14">
        <f>ROUNDDOWN('August 2021'!O21*'August REACT-EU%'!$E21/100,2)</f>
        <v>0</v>
      </c>
      <c r="P21" s="14">
        <f>ROUNDDOWN('August 2021'!P21*'August REACT-EU%'!$E21/100,2)</f>
        <v>0</v>
      </c>
      <c r="Q21" s="14">
        <f>ROUNDDOWN('August 2021'!Q21*'August REACT-EU%'!$E21/100,2)</f>
        <v>0</v>
      </c>
      <c r="R21" s="14">
        <f>ROUNDDOWN('August 2021'!R21*'August REACT-EU%'!$E21/100,2)</f>
        <v>0</v>
      </c>
      <c r="S21" s="14">
        <f>ROUNDDOWN('August 2021'!S21*'August REACT-EU%'!$E21/100,2)</f>
        <v>0</v>
      </c>
      <c r="T21" s="14">
        <f>ROUNDDOWN('August 2021'!T21*'August REACT-EU%'!$E21/100,2)</f>
        <v>0</v>
      </c>
      <c r="U21" s="14">
        <f>ROUNDDOWN('August 2021'!U21*'August REACT-EU%'!$E21/100,2)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ROUNDDOWN('August 2021'!G22*'August REACT-EU%'!$E22/100,2)</f>
        <v>0</v>
      </c>
      <c r="H22" s="14">
        <f>ROUNDDOWN('August 2021'!H22*'August REACT-EU%'!$E22/100,2)</f>
        <v>0</v>
      </c>
      <c r="I22" s="14">
        <f>ROUNDDOWN('August 2021'!I22*'August REACT-EU%'!$E22/100,2)</f>
        <v>0</v>
      </c>
      <c r="J22" s="14">
        <f>ROUNDDOWN('August 2021'!J22*'August REACT-EU%'!$E22/100,2)</f>
        <v>0</v>
      </c>
      <c r="K22" s="14">
        <f>ROUNDDOWN('August 2021'!K22*'August REACT-EU%'!$E22/100,2)</f>
        <v>0</v>
      </c>
      <c r="L22" s="14">
        <f t="shared" si="1"/>
        <v>0</v>
      </c>
      <c r="M22" s="14">
        <f>ROUNDDOWN('August 2021'!M22*'August REACT-EU%'!$E22/100,2)</f>
        <v>0</v>
      </c>
      <c r="N22" s="14">
        <f>ROUNDDOWN('August 2021'!N22*'August REACT-EU%'!$E22/100,2)</f>
        <v>0</v>
      </c>
      <c r="O22" s="14">
        <f>ROUNDDOWN('August 2021'!O22*'August REACT-EU%'!$E22/100,2)</f>
        <v>0</v>
      </c>
      <c r="P22" s="14">
        <f>ROUNDDOWN('August 2021'!P22*'August REACT-EU%'!$E22/100,2)</f>
        <v>0</v>
      </c>
      <c r="Q22" s="14">
        <f>ROUNDDOWN('August 2021'!Q22*'August REACT-EU%'!$E22/100,2)</f>
        <v>0</v>
      </c>
      <c r="R22" s="14">
        <f>ROUNDDOWN('August 2021'!R22*'August REACT-EU%'!$E22/100,2)</f>
        <v>0</v>
      </c>
      <c r="S22" s="14">
        <f>ROUNDDOWN('August 2021'!S22*'August REACT-EU%'!$E22/100,2)</f>
        <v>0</v>
      </c>
      <c r="T22" s="14">
        <f>ROUNDDOWN('August 2021'!T22*'August REACT-EU%'!$E22/100,2)</f>
        <v>0</v>
      </c>
      <c r="U22" s="14">
        <f>ROUNDDOWN('August 2021'!U22*'August REACT-EU%'!$E22/100,2)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ROUNDDOWN('August 2021'!G23*'August REACT-EU%'!$E23/100,2)</f>
        <v>0</v>
      </c>
      <c r="H23" s="14">
        <f>ROUNDDOWN('August 2021'!H23*'August REACT-EU%'!$E23/100,2)</f>
        <v>0</v>
      </c>
      <c r="I23" s="14">
        <f>ROUNDDOWN('August 2021'!I23*'August REACT-EU%'!$E23/100,2)</f>
        <v>0</v>
      </c>
      <c r="J23" s="14">
        <f>ROUNDDOWN('August 2021'!J23*'August REACT-EU%'!$E23/100,2)</f>
        <v>0</v>
      </c>
      <c r="K23" s="14">
        <f>ROUNDDOWN('August 2021'!K23*'August REACT-EU%'!$E23/100,2)</f>
        <v>0</v>
      </c>
      <c r="L23" s="14">
        <f t="shared" si="1"/>
        <v>0</v>
      </c>
      <c r="M23" s="14">
        <f>ROUNDDOWN('August 2021'!M23*'August REACT-EU%'!$E23/100,2)</f>
        <v>0</v>
      </c>
      <c r="N23" s="14">
        <f>ROUNDDOWN('August 2021'!N23*'August REACT-EU%'!$E23/100,2)</f>
        <v>0</v>
      </c>
      <c r="O23" s="14">
        <f>ROUNDDOWN('August 2021'!O23*'August REACT-EU%'!$E23/100,2)</f>
        <v>0</v>
      </c>
      <c r="P23" s="14">
        <f>ROUNDDOWN('August 2021'!P23*'August REACT-EU%'!$E23/100,2)</f>
        <v>0</v>
      </c>
      <c r="Q23" s="14">
        <f>ROUNDDOWN('August 2021'!Q23*'August REACT-EU%'!$E23/100,2)</f>
        <v>0</v>
      </c>
      <c r="R23" s="14">
        <f>ROUNDDOWN('August 2021'!R23*'August REACT-EU%'!$E23/100,2)</f>
        <v>0</v>
      </c>
      <c r="S23" s="14">
        <f>ROUNDDOWN('August 2021'!S23*'August REACT-EU%'!$E23/100,2)</f>
        <v>0</v>
      </c>
      <c r="T23" s="14">
        <f>ROUNDDOWN('August 2021'!T23*'August REACT-EU%'!$E23/100,2)</f>
        <v>0</v>
      </c>
      <c r="U23" s="14">
        <f>ROUNDDOWN('August 2021'!U23*'August REACT-EU%'!$E23/100,2)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ROUNDDOWN('August 2021'!G24*'August REACT-EU%'!$E24/100,2)</f>
        <v>0</v>
      </c>
      <c r="H24" s="14">
        <f>ROUNDDOWN('August 2021'!H24*'August REACT-EU%'!$E24/100,2)</f>
        <v>0</v>
      </c>
      <c r="I24" s="14">
        <f>ROUNDDOWN('August 2021'!I24*'August REACT-EU%'!$E24/100,2)</f>
        <v>0</v>
      </c>
      <c r="J24" s="14">
        <f>ROUNDDOWN('August 2021'!J24*'August REACT-EU%'!$E24/100,2)</f>
        <v>0</v>
      </c>
      <c r="K24" s="14">
        <f>ROUNDDOWN('August 2021'!K24*'August REACT-EU%'!$E24/100,2)</f>
        <v>0</v>
      </c>
      <c r="L24" s="14">
        <f t="shared" si="1"/>
        <v>0</v>
      </c>
      <c r="M24" s="14">
        <f>ROUNDDOWN('August 2021'!M24*'August REACT-EU%'!$E24/100,2)</f>
        <v>0</v>
      </c>
      <c r="N24" s="14">
        <f>ROUNDDOWN('August 2021'!N24*'August REACT-EU%'!$E24/100,2)</f>
        <v>0</v>
      </c>
      <c r="O24" s="14">
        <f>ROUNDDOWN('August 2021'!O24*'August REACT-EU%'!$E24/100,2)</f>
        <v>0</v>
      </c>
      <c r="P24" s="14">
        <f>ROUNDDOWN('August 2021'!P24*'August REACT-EU%'!$E24/100,2)</f>
        <v>0</v>
      </c>
      <c r="Q24" s="14">
        <f>ROUNDDOWN('August 2021'!Q24*'August REACT-EU%'!$E24/100,2)</f>
        <v>0</v>
      </c>
      <c r="R24" s="14">
        <f>ROUNDDOWN('August 2021'!R24*'August REACT-EU%'!$E24/100,2)</f>
        <v>0</v>
      </c>
      <c r="S24" s="14">
        <f>ROUNDDOWN('August 2021'!S24*'August REACT-EU%'!$E24/100,2)</f>
        <v>0</v>
      </c>
      <c r="T24" s="14">
        <f>ROUNDDOWN('August 2021'!T24*'August REACT-EU%'!$E24/100,2)</f>
        <v>0</v>
      </c>
      <c r="U24" s="14">
        <f>ROUNDDOWN('August 2021'!U24*'August REACT-EU%'!$E24/100,2)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ROUNDDOWN('August 2021'!G25*'August REACT-EU%'!$E25/100,2)</f>
        <v>0</v>
      </c>
      <c r="H25" s="14">
        <f>ROUNDDOWN('August 2021'!H25*'August REACT-EU%'!$E25/100,2)</f>
        <v>0</v>
      </c>
      <c r="I25" s="14">
        <f>ROUNDDOWN('August 2021'!I25*'August REACT-EU%'!$E25/100,2)</f>
        <v>0</v>
      </c>
      <c r="J25" s="14">
        <f>ROUNDDOWN('August 2021'!J25*'August REACT-EU%'!$E25/100,2)</f>
        <v>0</v>
      </c>
      <c r="K25" s="14">
        <f>ROUNDDOWN('August 2021'!K25*'August REACT-EU%'!$E25/100,2)</f>
        <v>0</v>
      </c>
      <c r="L25" s="14">
        <f t="shared" si="1"/>
        <v>0</v>
      </c>
      <c r="M25" s="14">
        <f>ROUNDDOWN('August 2021'!M25*'August REACT-EU%'!$E25/100,2)</f>
        <v>0</v>
      </c>
      <c r="N25" s="14">
        <f>ROUNDDOWN('August 2021'!N25*'August REACT-EU%'!$E25/100,2)</f>
        <v>0</v>
      </c>
      <c r="O25" s="14">
        <f>ROUNDDOWN('August 2021'!O25*'August REACT-EU%'!$E25/100,2)</f>
        <v>0</v>
      </c>
      <c r="P25" s="14">
        <f>ROUNDDOWN('August 2021'!P25*'August REACT-EU%'!$E25/100,2)</f>
        <v>0</v>
      </c>
      <c r="Q25" s="14">
        <f>ROUNDDOWN('August 2021'!Q25*'August REACT-EU%'!$E25/100,2)</f>
        <v>0</v>
      </c>
      <c r="R25" s="14">
        <f>ROUNDDOWN('August 2021'!R25*'August REACT-EU%'!$E25/100,2)</f>
        <v>0</v>
      </c>
      <c r="S25" s="14">
        <f>ROUNDDOWN('August 2021'!S25*'August REACT-EU%'!$E25/100,2)</f>
        <v>0</v>
      </c>
      <c r="T25" s="14">
        <f>ROUNDDOWN('August 2021'!T25*'August REACT-EU%'!$E25/100,2)</f>
        <v>0</v>
      </c>
      <c r="U25" s="14">
        <f>ROUNDDOWN('August 2021'!U25*'August REACT-EU%'!$E25/100,2)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6.7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88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35.25" customHeight="1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ROUNDDOWN('September 2021'!G16*'September REACT-EU%'!$E16/100,2)</f>
        <v>0</v>
      </c>
      <c r="H16" s="14">
        <f>ROUNDDOWN('September 2021'!H16*'September REACT-EU%'!$E16/100,2)</f>
        <v>0</v>
      </c>
      <c r="I16" s="14">
        <f>ROUNDDOWN('September 2021'!I16*'September REACT-EU%'!$E16/100,2)</f>
        <v>0</v>
      </c>
      <c r="J16" s="14">
        <f>ROUNDDOWN('September 2021'!J16*'September REACT-EU%'!$E16/100,2)</f>
        <v>0</v>
      </c>
      <c r="K16" s="14">
        <f>ROUNDDOWN('September 2021'!K16*'September REACT-EU%'!$E16/100,2)</f>
        <v>0</v>
      </c>
      <c r="L16" s="14">
        <f>SUM(G16:K16)</f>
        <v>0</v>
      </c>
      <c r="M16" s="14">
        <f>ROUNDDOWN('September 2021'!M16*'September REACT-EU%'!$E16/100,2)</f>
        <v>0</v>
      </c>
      <c r="N16" s="14">
        <f>ROUNDDOWN('September 2021'!N16*'September REACT-EU%'!$E16/100,2)</f>
        <v>0</v>
      </c>
      <c r="O16" s="14">
        <f>ROUNDDOWN('September 2021'!O16*'September REACT-EU%'!$E16/100,2)</f>
        <v>0</v>
      </c>
      <c r="P16" s="14">
        <f>ROUNDDOWN('September 2021'!P16*'September REACT-EU%'!$E16/100,2)</f>
        <v>0</v>
      </c>
      <c r="Q16" s="14">
        <f>ROUNDDOWN('September 2021'!Q16*'September REACT-EU%'!$E16/100,2)</f>
        <v>0</v>
      </c>
      <c r="R16" s="14">
        <f>ROUNDDOWN('September 2021'!R16*'September REACT-EU%'!$E16/100,2)</f>
        <v>0</v>
      </c>
      <c r="S16" s="14">
        <f>ROUNDDOWN('September 2021'!S16*'September REACT-EU%'!$E16/100,2)</f>
        <v>0</v>
      </c>
      <c r="T16" s="14">
        <f>ROUNDDOWN('September 2021'!T16*'September REACT-EU%'!$E16/100,2)</f>
        <v>0</v>
      </c>
      <c r="U16" s="14">
        <f>ROUNDDOWN('September 2021'!U16*'September REACT-EU%'!$E16/100,2)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ROUNDDOWN('September 2021'!G17*'September REACT-EU%'!$E17/100,2)</f>
        <v>0</v>
      </c>
      <c r="H17" s="14">
        <f>ROUNDDOWN('September 2021'!H17*'September REACT-EU%'!$E17/100,2)</f>
        <v>0</v>
      </c>
      <c r="I17" s="14">
        <f>ROUNDDOWN('September 2021'!I17*'September REACT-EU%'!$E17/100,2)</f>
        <v>0</v>
      </c>
      <c r="J17" s="14">
        <f>ROUNDDOWN('September 2021'!J17*'September REACT-EU%'!$E17/100,2)</f>
        <v>0</v>
      </c>
      <c r="K17" s="14">
        <f>ROUNDDOWN('September 2021'!K17*'September REACT-EU%'!$E17/100,2)</f>
        <v>0</v>
      </c>
      <c r="L17" s="14">
        <f t="shared" ref="L17:L25" si="1">SUM(G17:K17)</f>
        <v>0</v>
      </c>
      <c r="M17" s="14">
        <f>ROUNDDOWN('September 2021'!M17*'September REACT-EU%'!$E17/100,2)</f>
        <v>0</v>
      </c>
      <c r="N17" s="14">
        <f>ROUNDDOWN('September 2021'!N17*'September REACT-EU%'!$E17/100,2)</f>
        <v>0</v>
      </c>
      <c r="O17" s="14">
        <f>ROUNDDOWN('September 2021'!O17*'September REACT-EU%'!$E17/100,2)</f>
        <v>0</v>
      </c>
      <c r="P17" s="14">
        <f>ROUNDDOWN('September 2021'!P17*'September REACT-EU%'!$E17/100,2)</f>
        <v>0</v>
      </c>
      <c r="Q17" s="14">
        <f>ROUNDDOWN('September 2021'!Q17*'September REACT-EU%'!$E17/100,2)</f>
        <v>0</v>
      </c>
      <c r="R17" s="14">
        <f>ROUNDDOWN('September 2021'!R17*'September REACT-EU%'!$E17/100,2)</f>
        <v>0</v>
      </c>
      <c r="S17" s="14">
        <f>ROUNDDOWN('September 2021'!S17*'September REACT-EU%'!$E17/100,2)</f>
        <v>0</v>
      </c>
      <c r="T17" s="14">
        <f>ROUNDDOWN('September 2021'!T17*'September REACT-EU%'!$E17/100,2)</f>
        <v>0</v>
      </c>
      <c r="U17" s="14">
        <f>ROUNDDOWN('September 2021'!U17*'September REACT-EU%'!$E17/100,2)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ROUNDDOWN('September 2021'!G18*'September REACT-EU%'!$E18/100,2)</f>
        <v>0</v>
      </c>
      <c r="H18" s="14">
        <f>ROUNDDOWN('September 2021'!H18*'September REACT-EU%'!$E18/100,2)</f>
        <v>0</v>
      </c>
      <c r="I18" s="14">
        <f>ROUNDDOWN('September 2021'!I18*'September REACT-EU%'!$E18/100,2)</f>
        <v>0</v>
      </c>
      <c r="J18" s="14">
        <f>ROUNDDOWN('September 2021'!J18*'September REACT-EU%'!$E18/100,2)</f>
        <v>0</v>
      </c>
      <c r="K18" s="14">
        <f>ROUNDDOWN('September 2021'!K18*'September REACT-EU%'!$E18/100,2)</f>
        <v>0</v>
      </c>
      <c r="L18" s="14">
        <f t="shared" si="1"/>
        <v>0</v>
      </c>
      <c r="M18" s="14">
        <f>ROUNDDOWN('September 2021'!M18*'September REACT-EU%'!$E18/100,2)</f>
        <v>0</v>
      </c>
      <c r="N18" s="14">
        <f>ROUNDDOWN('September 2021'!N18*'September REACT-EU%'!$E18/100,2)</f>
        <v>0</v>
      </c>
      <c r="O18" s="14">
        <f>ROUNDDOWN('September 2021'!O18*'September REACT-EU%'!$E18/100,2)</f>
        <v>0</v>
      </c>
      <c r="P18" s="14">
        <f>ROUNDDOWN('September 2021'!P18*'September REACT-EU%'!$E18/100,2)</f>
        <v>0</v>
      </c>
      <c r="Q18" s="14">
        <f>ROUNDDOWN('September 2021'!Q18*'September REACT-EU%'!$E18/100,2)</f>
        <v>0</v>
      </c>
      <c r="R18" s="14">
        <f>ROUNDDOWN('September 2021'!R18*'September REACT-EU%'!$E18/100,2)</f>
        <v>0</v>
      </c>
      <c r="S18" s="14">
        <f>ROUNDDOWN('September 2021'!S18*'September REACT-EU%'!$E18/100,2)</f>
        <v>0</v>
      </c>
      <c r="T18" s="14">
        <f>ROUNDDOWN('September 2021'!T18*'September REACT-EU%'!$E18/100,2)</f>
        <v>0</v>
      </c>
      <c r="U18" s="14">
        <f>ROUNDDOWN('September 2021'!U18*'September REACT-EU%'!$E18/100,2)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ROUNDDOWN('September 2021'!G19*'September REACT-EU%'!$E19/100,2)</f>
        <v>0</v>
      </c>
      <c r="H19" s="14">
        <f>ROUNDDOWN('September 2021'!H19*'September REACT-EU%'!$E19/100,2)</f>
        <v>0</v>
      </c>
      <c r="I19" s="14">
        <f>ROUNDDOWN('September 2021'!I19*'September REACT-EU%'!$E19/100,2)</f>
        <v>0</v>
      </c>
      <c r="J19" s="14">
        <f>ROUNDDOWN('September 2021'!J19*'September REACT-EU%'!$E19/100,2)</f>
        <v>0</v>
      </c>
      <c r="K19" s="14">
        <f>ROUNDDOWN('September 2021'!K19*'September REACT-EU%'!$E19/100,2)</f>
        <v>0</v>
      </c>
      <c r="L19" s="14">
        <f t="shared" si="1"/>
        <v>0</v>
      </c>
      <c r="M19" s="14">
        <f>ROUNDDOWN('September 2021'!M19*'September REACT-EU%'!$E19/100,2)</f>
        <v>0</v>
      </c>
      <c r="N19" s="14">
        <f>ROUNDDOWN('September 2021'!N19*'September REACT-EU%'!$E19/100,2)</f>
        <v>0</v>
      </c>
      <c r="O19" s="14">
        <f>ROUNDDOWN('September 2021'!O19*'September REACT-EU%'!$E19/100,2)</f>
        <v>0</v>
      </c>
      <c r="P19" s="14">
        <f>ROUNDDOWN('September 2021'!P19*'September REACT-EU%'!$E19/100,2)</f>
        <v>0</v>
      </c>
      <c r="Q19" s="14">
        <f>ROUNDDOWN('September 2021'!Q19*'September REACT-EU%'!$E19/100,2)</f>
        <v>0</v>
      </c>
      <c r="R19" s="14">
        <f>ROUNDDOWN('September 2021'!R19*'September REACT-EU%'!$E19/100,2)</f>
        <v>0</v>
      </c>
      <c r="S19" s="14">
        <f>ROUNDDOWN('September 2021'!S19*'September REACT-EU%'!$E19/100,2)</f>
        <v>0</v>
      </c>
      <c r="T19" s="14">
        <f>ROUNDDOWN('September 2021'!T19*'September REACT-EU%'!$E19/100,2)</f>
        <v>0</v>
      </c>
      <c r="U19" s="14">
        <f>ROUNDDOWN('September 2021'!U19*'September REACT-EU%'!$E19/100,2)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ROUNDDOWN('September 2021'!G20*'September REACT-EU%'!$E20/100,2)</f>
        <v>0</v>
      </c>
      <c r="H20" s="14">
        <f>ROUNDDOWN('September 2021'!H20*'September REACT-EU%'!$E20/100,2)</f>
        <v>0</v>
      </c>
      <c r="I20" s="14">
        <f>ROUNDDOWN('September 2021'!I20*'September REACT-EU%'!$E20/100,2)</f>
        <v>0</v>
      </c>
      <c r="J20" s="14">
        <f>ROUNDDOWN('September 2021'!J20*'September REACT-EU%'!$E20/100,2)</f>
        <v>0</v>
      </c>
      <c r="K20" s="14">
        <f>ROUNDDOWN('September 2021'!K20*'September REACT-EU%'!$E20/100,2)</f>
        <v>0</v>
      </c>
      <c r="L20" s="14">
        <f t="shared" si="1"/>
        <v>0</v>
      </c>
      <c r="M20" s="14">
        <f>ROUNDDOWN('September 2021'!M20*'September REACT-EU%'!$E20/100,2)</f>
        <v>0</v>
      </c>
      <c r="N20" s="14">
        <f>ROUNDDOWN('September 2021'!N20*'September REACT-EU%'!$E20/100,2)</f>
        <v>0</v>
      </c>
      <c r="O20" s="14">
        <f>ROUNDDOWN('September 2021'!O20*'September REACT-EU%'!$E20/100,2)</f>
        <v>0</v>
      </c>
      <c r="P20" s="14">
        <f>ROUNDDOWN('September 2021'!P20*'September REACT-EU%'!$E20/100,2)</f>
        <v>0</v>
      </c>
      <c r="Q20" s="14">
        <f>ROUNDDOWN('September 2021'!Q20*'September REACT-EU%'!$E20/100,2)</f>
        <v>0</v>
      </c>
      <c r="R20" s="14">
        <f>ROUNDDOWN('September 2021'!R20*'September REACT-EU%'!$E20/100,2)</f>
        <v>0</v>
      </c>
      <c r="S20" s="14">
        <f>ROUNDDOWN('September 2021'!S20*'September REACT-EU%'!$E20/100,2)</f>
        <v>0</v>
      </c>
      <c r="T20" s="14">
        <f>ROUNDDOWN('September 2021'!T20*'September REACT-EU%'!$E20/100,2)</f>
        <v>0</v>
      </c>
      <c r="U20" s="14">
        <f>ROUNDDOWN('September 2021'!U20*'September REACT-EU%'!$E20/100,2)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ROUNDDOWN('September 2021'!G21*'September REACT-EU%'!$E21/100,2)</f>
        <v>0</v>
      </c>
      <c r="H21" s="14">
        <f>ROUNDDOWN('September 2021'!H21*'September REACT-EU%'!$E21/100,2)</f>
        <v>0</v>
      </c>
      <c r="I21" s="14">
        <f>ROUNDDOWN('September 2021'!I21*'September REACT-EU%'!$E21/100,2)</f>
        <v>0</v>
      </c>
      <c r="J21" s="14">
        <f>ROUNDDOWN('September 2021'!J21*'September REACT-EU%'!$E21/100,2)</f>
        <v>0</v>
      </c>
      <c r="K21" s="14">
        <f>ROUNDDOWN('September 2021'!K21*'September REACT-EU%'!$E21/100,2)</f>
        <v>0</v>
      </c>
      <c r="L21" s="14">
        <f t="shared" si="1"/>
        <v>0</v>
      </c>
      <c r="M21" s="14">
        <f>ROUNDDOWN('September 2021'!M21*'September REACT-EU%'!$E21/100,2)</f>
        <v>0</v>
      </c>
      <c r="N21" s="14">
        <f>ROUNDDOWN('September 2021'!N21*'September REACT-EU%'!$E21/100,2)</f>
        <v>0</v>
      </c>
      <c r="O21" s="14">
        <f>ROUNDDOWN('September 2021'!O21*'September REACT-EU%'!$E21/100,2)</f>
        <v>0</v>
      </c>
      <c r="P21" s="14">
        <f>ROUNDDOWN('September 2021'!P21*'September REACT-EU%'!$E21/100,2)</f>
        <v>0</v>
      </c>
      <c r="Q21" s="14">
        <f>ROUNDDOWN('September 2021'!Q21*'September REACT-EU%'!$E21/100,2)</f>
        <v>0</v>
      </c>
      <c r="R21" s="14">
        <f>ROUNDDOWN('September 2021'!R21*'September REACT-EU%'!$E21/100,2)</f>
        <v>0</v>
      </c>
      <c r="S21" s="14">
        <f>ROUNDDOWN('September 2021'!S21*'September REACT-EU%'!$E21/100,2)</f>
        <v>0</v>
      </c>
      <c r="T21" s="14">
        <f>ROUNDDOWN('September 2021'!T21*'September REACT-EU%'!$E21/100,2)</f>
        <v>0</v>
      </c>
      <c r="U21" s="14">
        <f>ROUNDDOWN('September 2021'!U21*'September REACT-EU%'!$E21/100,2)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ROUNDDOWN('September 2021'!G22*'September REACT-EU%'!$E22/100,2)</f>
        <v>0</v>
      </c>
      <c r="H22" s="14">
        <f>ROUNDDOWN('September 2021'!H22*'September REACT-EU%'!$E22/100,2)</f>
        <v>0</v>
      </c>
      <c r="I22" s="14">
        <f>ROUNDDOWN('September 2021'!I22*'September REACT-EU%'!$E22/100,2)</f>
        <v>0</v>
      </c>
      <c r="J22" s="14">
        <f>ROUNDDOWN('September 2021'!J22*'September REACT-EU%'!$E22/100,2)</f>
        <v>0</v>
      </c>
      <c r="K22" s="14">
        <f>ROUNDDOWN('September 2021'!K22*'September REACT-EU%'!$E22/100,2)</f>
        <v>0</v>
      </c>
      <c r="L22" s="14">
        <f t="shared" si="1"/>
        <v>0</v>
      </c>
      <c r="M22" s="14">
        <f>ROUNDDOWN('September 2021'!M22*'September REACT-EU%'!$E22/100,2)</f>
        <v>0</v>
      </c>
      <c r="N22" s="14">
        <f>ROUNDDOWN('September 2021'!N22*'September REACT-EU%'!$E22/100,2)</f>
        <v>0</v>
      </c>
      <c r="O22" s="14">
        <f>ROUNDDOWN('September 2021'!O22*'September REACT-EU%'!$E22/100,2)</f>
        <v>0</v>
      </c>
      <c r="P22" s="14">
        <f>ROUNDDOWN('September 2021'!P22*'September REACT-EU%'!$E22/100,2)</f>
        <v>0</v>
      </c>
      <c r="Q22" s="14">
        <f>ROUNDDOWN('September 2021'!Q22*'September REACT-EU%'!$E22/100,2)</f>
        <v>0</v>
      </c>
      <c r="R22" s="14">
        <f>ROUNDDOWN('September 2021'!R22*'September REACT-EU%'!$E22/100,2)</f>
        <v>0</v>
      </c>
      <c r="S22" s="14">
        <f>ROUNDDOWN('September 2021'!S22*'September REACT-EU%'!$E22/100,2)</f>
        <v>0</v>
      </c>
      <c r="T22" s="14">
        <f>ROUNDDOWN('September 2021'!T22*'September REACT-EU%'!$E22/100,2)</f>
        <v>0</v>
      </c>
      <c r="U22" s="14">
        <f>ROUNDDOWN('September 2021'!U22*'September REACT-EU%'!$E22/100,2)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ROUNDDOWN('September 2021'!G23*'September REACT-EU%'!$E23/100,2)</f>
        <v>0</v>
      </c>
      <c r="H23" s="14">
        <f>ROUNDDOWN('September 2021'!H23*'September REACT-EU%'!$E23/100,2)</f>
        <v>0</v>
      </c>
      <c r="I23" s="14">
        <f>ROUNDDOWN('September 2021'!I23*'September REACT-EU%'!$E23/100,2)</f>
        <v>0</v>
      </c>
      <c r="J23" s="14">
        <f>ROUNDDOWN('September 2021'!J23*'September REACT-EU%'!$E23/100,2)</f>
        <v>0</v>
      </c>
      <c r="K23" s="14">
        <f>ROUNDDOWN('September 2021'!K23*'September REACT-EU%'!$E23/100,2)</f>
        <v>0</v>
      </c>
      <c r="L23" s="14">
        <f t="shared" si="1"/>
        <v>0</v>
      </c>
      <c r="M23" s="14">
        <f>ROUNDDOWN('September 2021'!M23*'September REACT-EU%'!$E23/100,2)</f>
        <v>0</v>
      </c>
      <c r="N23" s="14">
        <f>ROUNDDOWN('September 2021'!N23*'September REACT-EU%'!$E23/100,2)</f>
        <v>0</v>
      </c>
      <c r="O23" s="14">
        <f>ROUNDDOWN('September 2021'!O23*'September REACT-EU%'!$E23/100,2)</f>
        <v>0</v>
      </c>
      <c r="P23" s="14">
        <f>ROUNDDOWN('September 2021'!P23*'September REACT-EU%'!$E23/100,2)</f>
        <v>0</v>
      </c>
      <c r="Q23" s="14">
        <f>ROUNDDOWN('September 2021'!Q23*'September REACT-EU%'!$E23/100,2)</f>
        <v>0</v>
      </c>
      <c r="R23" s="14">
        <f>ROUNDDOWN('September 2021'!R23*'September REACT-EU%'!$E23/100,2)</f>
        <v>0</v>
      </c>
      <c r="S23" s="14">
        <f>ROUNDDOWN('September 2021'!S23*'September REACT-EU%'!$E23/100,2)</f>
        <v>0</v>
      </c>
      <c r="T23" s="14">
        <f>ROUNDDOWN('September 2021'!T23*'September REACT-EU%'!$E23/100,2)</f>
        <v>0</v>
      </c>
      <c r="U23" s="14">
        <f>ROUNDDOWN('September 2021'!U23*'September REACT-EU%'!$E23/100,2)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ROUNDDOWN('September 2021'!G24*'September REACT-EU%'!$E24/100,2)</f>
        <v>0</v>
      </c>
      <c r="H24" s="14">
        <f>ROUNDDOWN('September 2021'!H24*'September REACT-EU%'!$E24/100,2)</f>
        <v>0</v>
      </c>
      <c r="I24" s="14">
        <f>ROUNDDOWN('September 2021'!I24*'September REACT-EU%'!$E24/100,2)</f>
        <v>0</v>
      </c>
      <c r="J24" s="14">
        <f>ROUNDDOWN('September 2021'!J24*'September REACT-EU%'!$E24/100,2)</f>
        <v>0</v>
      </c>
      <c r="K24" s="14">
        <f>ROUNDDOWN('September 2021'!K24*'September REACT-EU%'!$E24/100,2)</f>
        <v>0</v>
      </c>
      <c r="L24" s="14">
        <f t="shared" si="1"/>
        <v>0</v>
      </c>
      <c r="M24" s="14">
        <f>ROUNDDOWN('September 2021'!M24*'September REACT-EU%'!$E24/100,2)</f>
        <v>0</v>
      </c>
      <c r="N24" s="14">
        <f>ROUNDDOWN('September 2021'!N24*'September REACT-EU%'!$E24/100,2)</f>
        <v>0</v>
      </c>
      <c r="O24" s="14">
        <f>ROUNDDOWN('September 2021'!O24*'September REACT-EU%'!$E24/100,2)</f>
        <v>0</v>
      </c>
      <c r="P24" s="14">
        <f>ROUNDDOWN('September 2021'!P24*'September REACT-EU%'!$E24/100,2)</f>
        <v>0</v>
      </c>
      <c r="Q24" s="14">
        <f>ROUNDDOWN('September 2021'!Q24*'September REACT-EU%'!$E24/100,2)</f>
        <v>0</v>
      </c>
      <c r="R24" s="14">
        <f>ROUNDDOWN('September 2021'!R24*'September REACT-EU%'!$E24/100,2)</f>
        <v>0</v>
      </c>
      <c r="S24" s="14">
        <f>ROUNDDOWN('September 2021'!S24*'September REACT-EU%'!$E24/100,2)</f>
        <v>0</v>
      </c>
      <c r="T24" s="14">
        <f>ROUNDDOWN('September 2021'!T24*'September REACT-EU%'!$E24/100,2)</f>
        <v>0</v>
      </c>
      <c r="U24" s="14">
        <f>ROUNDDOWN('September 2021'!U24*'September REACT-EU%'!$E24/100,2)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ROUNDDOWN('September 2021'!G25*'September REACT-EU%'!$E25/100,2)</f>
        <v>0</v>
      </c>
      <c r="H25" s="14">
        <f>ROUNDDOWN('September 2021'!H25*'September REACT-EU%'!$E25/100,2)</f>
        <v>0</v>
      </c>
      <c r="I25" s="14">
        <f>ROUNDDOWN('September 2021'!I25*'September REACT-EU%'!$E25/100,2)</f>
        <v>0</v>
      </c>
      <c r="J25" s="14">
        <f>ROUNDDOWN('September 2021'!J25*'September REACT-EU%'!$E25/100,2)</f>
        <v>0</v>
      </c>
      <c r="K25" s="14">
        <f>ROUNDDOWN('September 2021'!K25*'September REACT-EU%'!$E25/100,2)</f>
        <v>0</v>
      </c>
      <c r="L25" s="14">
        <f t="shared" si="1"/>
        <v>0</v>
      </c>
      <c r="M25" s="14">
        <f>ROUNDDOWN('September 2021'!M25*'September REACT-EU%'!$E25/100,2)</f>
        <v>0</v>
      </c>
      <c r="N25" s="14">
        <f>ROUNDDOWN('September 2021'!N25*'September REACT-EU%'!$E25/100,2)</f>
        <v>0</v>
      </c>
      <c r="O25" s="14">
        <f>ROUNDDOWN('September 2021'!O25*'September REACT-EU%'!$E25/100,2)</f>
        <v>0</v>
      </c>
      <c r="P25" s="14">
        <f>ROUNDDOWN('September 2021'!P25*'September REACT-EU%'!$E25/100,2)</f>
        <v>0</v>
      </c>
      <c r="Q25" s="14">
        <f>ROUNDDOWN('September 2021'!Q25*'September REACT-EU%'!$E25/100,2)</f>
        <v>0</v>
      </c>
      <c r="R25" s="14">
        <f>ROUNDDOWN('September 2021'!R25*'September REACT-EU%'!$E25/100,2)</f>
        <v>0</v>
      </c>
      <c r="S25" s="14">
        <f>ROUNDDOWN('September 2021'!S25*'September REACT-EU%'!$E25/100,2)</f>
        <v>0</v>
      </c>
      <c r="T25" s="14">
        <f>ROUNDDOWN('September 2021'!T25*'September REACT-EU%'!$E25/100,2)</f>
        <v>0</v>
      </c>
      <c r="U25" s="14">
        <f>ROUNDDOWN('September 2021'!U25*'September REACT-EU%'!$E25/100,2)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  <pageSetUpPr fitToPage="1"/>
  </sheetPr>
  <dimension ref="A5:Z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4.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89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39.75" customHeight="1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ROUNDDOWN('Október 2021'!G16*'Október REACT-EU %'!$E16/100,2)</f>
        <v>0</v>
      </c>
      <c r="H16" s="14">
        <f>ROUNDDOWN('Október 2021'!H16*'Október REACT-EU %'!$E16/100,2)</f>
        <v>0</v>
      </c>
      <c r="I16" s="14">
        <f>ROUNDDOWN('Október 2021'!I16*'Október REACT-EU %'!$E16/100,2)</f>
        <v>0</v>
      </c>
      <c r="J16" s="14">
        <f>ROUNDDOWN('Október 2021'!J16*'Október REACT-EU %'!$E16/100,2)</f>
        <v>0</v>
      </c>
      <c r="K16" s="14">
        <f>ROUNDDOWN('Október 2021'!K16*'Október REACT-EU %'!$E16/100,2)</f>
        <v>0</v>
      </c>
      <c r="L16" s="14">
        <f>SUM(G16:K16)</f>
        <v>0</v>
      </c>
      <c r="M16" s="14">
        <f>ROUNDDOWN('Október 2021'!M16*'Október REACT-EU %'!$E16/100,2)</f>
        <v>0</v>
      </c>
      <c r="N16" s="14">
        <f>ROUNDDOWN('Október 2021'!N16*'Október REACT-EU %'!$E16/100,2)</f>
        <v>0</v>
      </c>
      <c r="O16" s="14">
        <f>ROUNDDOWN('Október 2021'!O16*'Október REACT-EU %'!$E16/100,2)</f>
        <v>0</v>
      </c>
      <c r="P16" s="14">
        <f>ROUNDDOWN('Október 2021'!P16*'Október REACT-EU %'!$E16/100,2)</f>
        <v>0</v>
      </c>
      <c r="Q16" s="14">
        <f>ROUNDDOWN('Október 2021'!Q16*'Október REACT-EU %'!$E16/100,2)</f>
        <v>0</v>
      </c>
      <c r="R16" s="14">
        <f>ROUNDDOWN('Október 2021'!R16*'Október REACT-EU %'!$E16/100,2)</f>
        <v>0</v>
      </c>
      <c r="S16" s="14">
        <f>ROUNDDOWN('Október 2021'!S16*'Október REACT-EU %'!$E16/100,2)</f>
        <v>0</v>
      </c>
      <c r="T16" s="14">
        <f>ROUNDDOWN('Október 2021'!T16*'Október REACT-EU %'!$E16/100,2)</f>
        <v>0</v>
      </c>
      <c r="U16" s="14">
        <f>ROUNDDOWN('Október 2021'!U16*'Október REACT-EU %'!$E16/100,2)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ROUNDDOWN('Október 2021'!G17*'Október REACT-EU %'!$E17/100,2)</f>
        <v>0</v>
      </c>
      <c r="H17" s="14">
        <f>ROUNDDOWN('Október 2021'!H17*'Október REACT-EU %'!$E17/100,2)</f>
        <v>0</v>
      </c>
      <c r="I17" s="14">
        <f>ROUNDDOWN('Október 2021'!I17*'Október REACT-EU %'!$E17/100,2)</f>
        <v>0</v>
      </c>
      <c r="J17" s="14">
        <f>ROUNDDOWN('Október 2021'!J17*'Október REACT-EU %'!$E17/100,2)</f>
        <v>0</v>
      </c>
      <c r="K17" s="14">
        <f>ROUNDDOWN('Október 2021'!K17*'Október REACT-EU %'!$E17/100,2)</f>
        <v>0</v>
      </c>
      <c r="L17" s="14">
        <f t="shared" ref="L17:L25" si="1">SUM(G17:K17)</f>
        <v>0</v>
      </c>
      <c r="M17" s="14">
        <f>ROUNDDOWN('Október 2021'!M17*'Október REACT-EU %'!$E17/100,2)</f>
        <v>0</v>
      </c>
      <c r="N17" s="14">
        <f>ROUNDDOWN('Október 2021'!N17*'Október REACT-EU %'!$E17/100,2)</f>
        <v>0</v>
      </c>
      <c r="O17" s="14">
        <f>ROUNDDOWN('Október 2021'!O17*'Október REACT-EU %'!$E17/100,2)</f>
        <v>0</v>
      </c>
      <c r="P17" s="14">
        <f>ROUNDDOWN('Október 2021'!P17*'Október REACT-EU %'!$E17/100,2)</f>
        <v>0</v>
      </c>
      <c r="Q17" s="14">
        <f>ROUNDDOWN('Október 2021'!Q17*'Október REACT-EU %'!$E17/100,2)</f>
        <v>0</v>
      </c>
      <c r="R17" s="14">
        <f>ROUNDDOWN('Október 2021'!R17*'Október REACT-EU %'!$E17/100,2)</f>
        <v>0</v>
      </c>
      <c r="S17" s="14">
        <f>ROUNDDOWN('Október 2021'!S17*'Október REACT-EU %'!$E17/100,2)</f>
        <v>0</v>
      </c>
      <c r="T17" s="14">
        <f>ROUNDDOWN('Október 2021'!T17*'Október REACT-EU %'!$E17/100,2)</f>
        <v>0</v>
      </c>
      <c r="U17" s="14">
        <f>ROUNDDOWN('Október 2021'!U17*'Október REACT-EU %'!$E17/100,2)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ROUNDDOWN('Október 2021'!G18*'Október REACT-EU %'!$E18/100,2)</f>
        <v>0</v>
      </c>
      <c r="H18" s="14">
        <f>ROUNDDOWN('Október 2021'!H18*'Október REACT-EU %'!$E18/100,2)</f>
        <v>0</v>
      </c>
      <c r="I18" s="14">
        <f>ROUNDDOWN('Október 2021'!I18*'Október REACT-EU %'!$E18/100,2)</f>
        <v>0</v>
      </c>
      <c r="J18" s="14">
        <f>ROUNDDOWN('Október 2021'!J18*'Október REACT-EU %'!$E18/100,2)</f>
        <v>0</v>
      </c>
      <c r="K18" s="14">
        <f>ROUNDDOWN('Október 2021'!K18*'Október REACT-EU %'!$E18/100,2)</f>
        <v>0</v>
      </c>
      <c r="L18" s="14">
        <f t="shared" si="1"/>
        <v>0</v>
      </c>
      <c r="M18" s="14">
        <f>ROUNDDOWN('Október 2021'!M18*'Október REACT-EU %'!$E18/100,2)</f>
        <v>0</v>
      </c>
      <c r="N18" s="14">
        <f>ROUNDDOWN('Október 2021'!N18*'Október REACT-EU %'!$E18/100,2)</f>
        <v>0</v>
      </c>
      <c r="O18" s="14">
        <f>ROUNDDOWN('Október 2021'!O18*'Október REACT-EU %'!$E18/100,2)</f>
        <v>0</v>
      </c>
      <c r="P18" s="14">
        <f>ROUNDDOWN('Október 2021'!P18*'Október REACT-EU %'!$E18/100,2)</f>
        <v>0</v>
      </c>
      <c r="Q18" s="14">
        <f>ROUNDDOWN('Október 2021'!Q18*'Október REACT-EU %'!$E18/100,2)</f>
        <v>0</v>
      </c>
      <c r="R18" s="14">
        <f>ROUNDDOWN('Október 2021'!R18*'Október REACT-EU %'!$E18/100,2)</f>
        <v>0</v>
      </c>
      <c r="S18" s="14">
        <f>ROUNDDOWN('Október 2021'!S18*'Október REACT-EU %'!$E18/100,2)</f>
        <v>0</v>
      </c>
      <c r="T18" s="14">
        <f>ROUNDDOWN('Október 2021'!T18*'Október REACT-EU %'!$E18/100,2)</f>
        <v>0</v>
      </c>
      <c r="U18" s="14">
        <f>ROUNDDOWN('Október 2021'!U18*'Október REACT-EU %'!$E18/100,2)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ROUNDDOWN('Október 2021'!G19*'Október REACT-EU %'!$E19/100,2)</f>
        <v>0</v>
      </c>
      <c r="H19" s="14">
        <f>ROUNDDOWN('Október 2021'!H19*'Október REACT-EU %'!$E19/100,2)</f>
        <v>0</v>
      </c>
      <c r="I19" s="14">
        <f>ROUNDDOWN('Október 2021'!I19*'Október REACT-EU %'!$E19/100,2)</f>
        <v>0</v>
      </c>
      <c r="J19" s="14">
        <f>ROUNDDOWN('Október 2021'!J19*'Október REACT-EU %'!$E19/100,2)</f>
        <v>0</v>
      </c>
      <c r="K19" s="14">
        <f>ROUNDDOWN('Október 2021'!K19*'Október REACT-EU %'!$E19/100,2)</f>
        <v>0</v>
      </c>
      <c r="L19" s="14">
        <f t="shared" si="1"/>
        <v>0</v>
      </c>
      <c r="M19" s="14">
        <f>ROUNDDOWN('Október 2021'!M19*'Október REACT-EU %'!$E19/100,2)</f>
        <v>0</v>
      </c>
      <c r="N19" s="14">
        <f>ROUNDDOWN('Október 2021'!N19*'Október REACT-EU %'!$E19/100,2)</f>
        <v>0</v>
      </c>
      <c r="O19" s="14">
        <f>ROUNDDOWN('Október 2021'!O19*'Október REACT-EU %'!$E19/100,2)</f>
        <v>0</v>
      </c>
      <c r="P19" s="14">
        <f>ROUNDDOWN('Október 2021'!P19*'Október REACT-EU %'!$E19/100,2)</f>
        <v>0</v>
      </c>
      <c r="Q19" s="14">
        <f>ROUNDDOWN('Október 2021'!Q19*'Október REACT-EU %'!$E19/100,2)</f>
        <v>0</v>
      </c>
      <c r="R19" s="14">
        <f>ROUNDDOWN('Október 2021'!R19*'Október REACT-EU %'!$E19/100,2)</f>
        <v>0</v>
      </c>
      <c r="S19" s="14">
        <f>ROUNDDOWN('Október 2021'!S19*'Október REACT-EU %'!$E19/100,2)</f>
        <v>0</v>
      </c>
      <c r="T19" s="14">
        <f>ROUNDDOWN('Október 2021'!T19*'Október REACT-EU %'!$E19/100,2)</f>
        <v>0</v>
      </c>
      <c r="U19" s="14">
        <f>ROUNDDOWN('Október 2021'!U19*'Október REACT-EU %'!$E19/100,2)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ROUNDDOWN('Október 2021'!G20*'Október REACT-EU %'!$E20/100,2)</f>
        <v>0</v>
      </c>
      <c r="H20" s="14">
        <f>ROUNDDOWN('Október 2021'!H20*'Október REACT-EU %'!$E20/100,2)</f>
        <v>0</v>
      </c>
      <c r="I20" s="14">
        <f>ROUNDDOWN('Október 2021'!I20*'Október REACT-EU %'!$E20/100,2)</f>
        <v>0</v>
      </c>
      <c r="J20" s="14">
        <f>ROUNDDOWN('Október 2021'!J20*'Október REACT-EU %'!$E20/100,2)</f>
        <v>0</v>
      </c>
      <c r="K20" s="14">
        <f>ROUNDDOWN('Október 2021'!K20*'Október REACT-EU %'!$E20/100,2)</f>
        <v>0</v>
      </c>
      <c r="L20" s="14">
        <f t="shared" si="1"/>
        <v>0</v>
      </c>
      <c r="M20" s="14">
        <f>ROUNDDOWN('Október 2021'!M20*'Október REACT-EU %'!$E20/100,2)</f>
        <v>0</v>
      </c>
      <c r="N20" s="14">
        <f>ROUNDDOWN('Október 2021'!N20*'Október REACT-EU %'!$E20/100,2)</f>
        <v>0</v>
      </c>
      <c r="O20" s="14">
        <f>ROUNDDOWN('Október 2021'!O20*'Október REACT-EU %'!$E20/100,2)</f>
        <v>0</v>
      </c>
      <c r="P20" s="14">
        <f>ROUNDDOWN('Október 2021'!P20*'Október REACT-EU %'!$E20/100,2)</f>
        <v>0</v>
      </c>
      <c r="Q20" s="14">
        <f>ROUNDDOWN('Október 2021'!Q20*'Október REACT-EU %'!$E20/100,2)</f>
        <v>0</v>
      </c>
      <c r="R20" s="14">
        <f>ROUNDDOWN('Október 2021'!R20*'Október REACT-EU %'!$E20/100,2)</f>
        <v>0</v>
      </c>
      <c r="S20" s="14">
        <f>ROUNDDOWN('Október 2021'!S20*'Október REACT-EU %'!$E20/100,2)</f>
        <v>0</v>
      </c>
      <c r="T20" s="14">
        <f>ROUNDDOWN('Október 2021'!T20*'Október REACT-EU %'!$E20/100,2)</f>
        <v>0</v>
      </c>
      <c r="U20" s="14">
        <f>ROUNDDOWN('Október 2021'!U20*'Október REACT-EU %'!$E20/100,2)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ROUNDDOWN('Október 2021'!G21*'Október REACT-EU %'!$E21/100,2)</f>
        <v>0</v>
      </c>
      <c r="H21" s="14">
        <f>ROUNDDOWN('Október 2021'!H21*'Október REACT-EU %'!$E21/100,2)</f>
        <v>0</v>
      </c>
      <c r="I21" s="14">
        <f>ROUNDDOWN('Október 2021'!I21*'Október REACT-EU %'!$E21/100,2)</f>
        <v>0</v>
      </c>
      <c r="J21" s="14">
        <f>ROUNDDOWN('Október 2021'!J21*'Október REACT-EU %'!$E21/100,2)</f>
        <v>0</v>
      </c>
      <c r="K21" s="14">
        <f>ROUNDDOWN('Október 2021'!K21*'Október REACT-EU %'!$E21/100,2)</f>
        <v>0</v>
      </c>
      <c r="L21" s="14">
        <f t="shared" si="1"/>
        <v>0</v>
      </c>
      <c r="M21" s="14">
        <f>ROUNDDOWN('Október 2021'!M21*'Október REACT-EU %'!$E21/100,2)</f>
        <v>0</v>
      </c>
      <c r="N21" s="14">
        <f>ROUNDDOWN('Október 2021'!N21*'Október REACT-EU %'!$E21/100,2)</f>
        <v>0</v>
      </c>
      <c r="O21" s="14">
        <f>ROUNDDOWN('Október 2021'!O21*'Október REACT-EU %'!$E21/100,2)</f>
        <v>0</v>
      </c>
      <c r="P21" s="14">
        <f>ROUNDDOWN('Október 2021'!P21*'Október REACT-EU %'!$E21/100,2)</f>
        <v>0</v>
      </c>
      <c r="Q21" s="14">
        <f>ROUNDDOWN('Október 2021'!Q21*'Október REACT-EU %'!$E21/100,2)</f>
        <v>0</v>
      </c>
      <c r="R21" s="14">
        <f>ROUNDDOWN('Október 2021'!R21*'Október REACT-EU %'!$E21/100,2)</f>
        <v>0</v>
      </c>
      <c r="S21" s="14">
        <f>ROUNDDOWN('Október 2021'!S21*'Október REACT-EU %'!$E21/100,2)</f>
        <v>0</v>
      </c>
      <c r="T21" s="14">
        <f>ROUNDDOWN('Október 2021'!T21*'Október REACT-EU %'!$E21/100,2)</f>
        <v>0</v>
      </c>
      <c r="U21" s="14">
        <f>ROUNDDOWN('Október 2021'!U21*'Október REACT-EU %'!$E21/100,2)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ROUNDDOWN('Október 2021'!G22*'Október REACT-EU %'!$E22/100,2)</f>
        <v>0</v>
      </c>
      <c r="H22" s="14">
        <f>ROUNDDOWN('Október 2021'!H22*'Október REACT-EU %'!$E22/100,2)</f>
        <v>0</v>
      </c>
      <c r="I22" s="14">
        <f>ROUNDDOWN('Október 2021'!I22*'Október REACT-EU %'!$E22/100,2)</f>
        <v>0</v>
      </c>
      <c r="J22" s="14">
        <f>ROUNDDOWN('Október 2021'!J22*'Október REACT-EU %'!$E22/100,2)</f>
        <v>0</v>
      </c>
      <c r="K22" s="14">
        <f>ROUNDDOWN('Október 2021'!K22*'Október REACT-EU %'!$E22/100,2)</f>
        <v>0</v>
      </c>
      <c r="L22" s="14">
        <f t="shared" si="1"/>
        <v>0</v>
      </c>
      <c r="M22" s="14">
        <f>ROUNDDOWN('Október 2021'!M22*'Október REACT-EU %'!$E22/100,2)</f>
        <v>0</v>
      </c>
      <c r="N22" s="14">
        <f>ROUNDDOWN('Október 2021'!N22*'Október REACT-EU %'!$E22/100,2)</f>
        <v>0</v>
      </c>
      <c r="O22" s="14">
        <f>ROUNDDOWN('Október 2021'!O22*'Október REACT-EU %'!$E22/100,2)</f>
        <v>0</v>
      </c>
      <c r="P22" s="14">
        <f>ROUNDDOWN('Október 2021'!P22*'Október REACT-EU %'!$E22/100,2)</f>
        <v>0</v>
      </c>
      <c r="Q22" s="14">
        <f>ROUNDDOWN('Október 2021'!Q22*'Október REACT-EU %'!$E22/100,2)</f>
        <v>0</v>
      </c>
      <c r="R22" s="14">
        <f>ROUNDDOWN('Október 2021'!R22*'Október REACT-EU %'!$E22/100,2)</f>
        <v>0</v>
      </c>
      <c r="S22" s="14">
        <f>ROUNDDOWN('Október 2021'!S22*'Október REACT-EU %'!$E22/100,2)</f>
        <v>0</v>
      </c>
      <c r="T22" s="14">
        <f>ROUNDDOWN('Október 2021'!T22*'Október REACT-EU %'!$E22/100,2)</f>
        <v>0</v>
      </c>
      <c r="U22" s="14">
        <f>ROUNDDOWN('Október 2021'!U22*'Október REACT-EU %'!$E22/100,2)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ROUNDDOWN('Október 2021'!G23*'Október REACT-EU %'!$E23/100,2)</f>
        <v>0</v>
      </c>
      <c r="H23" s="14">
        <f>ROUNDDOWN('Október 2021'!H23*'Október REACT-EU %'!$E23/100,2)</f>
        <v>0</v>
      </c>
      <c r="I23" s="14">
        <f>ROUNDDOWN('Október 2021'!I23*'Október REACT-EU %'!$E23/100,2)</f>
        <v>0</v>
      </c>
      <c r="J23" s="14">
        <f>ROUNDDOWN('Október 2021'!J23*'Október REACT-EU %'!$E23/100,2)</f>
        <v>0</v>
      </c>
      <c r="K23" s="14">
        <f>ROUNDDOWN('Október 2021'!K23*'Október REACT-EU %'!$E23/100,2)</f>
        <v>0</v>
      </c>
      <c r="L23" s="14">
        <f t="shared" si="1"/>
        <v>0</v>
      </c>
      <c r="M23" s="14">
        <f>ROUNDDOWN('Október 2021'!M23*'Október REACT-EU %'!$E23/100,2)</f>
        <v>0</v>
      </c>
      <c r="N23" s="14">
        <f>ROUNDDOWN('Október 2021'!N23*'Október REACT-EU %'!$E23/100,2)</f>
        <v>0</v>
      </c>
      <c r="O23" s="14">
        <f>ROUNDDOWN('Október 2021'!O23*'Október REACT-EU %'!$E23/100,2)</f>
        <v>0</v>
      </c>
      <c r="P23" s="14">
        <f>ROUNDDOWN('Október 2021'!P23*'Október REACT-EU %'!$E23/100,2)</f>
        <v>0</v>
      </c>
      <c r="Q23" s="14">
        <f>ROUNDDOWN('Október 2021'!Q23*'Október REACT-EU %'!$E23/100,2)</f>
        <v>0</v>
      </c>
      <c r="R23" s="14">
        <f>ROUNDDOWN('Október 2021'!R23*'Október REACT-EU %'!$E23/100,2)</f>
        <v>0</v>
      </c>
      <c r="S23" s="14">
        <f>ROUNDDOWN('Október 2021'!S23*'Október REACT-EU %'!$E23/100,2)</f>
        <v>0</v>
      </c>
      <c r="T23" s="14">
        <f>ROUNDDOWN('Október 2021'!T23*'Október REACT-EU %'!$E23/100,2)</f>
        <v>0</v>
      </c>
      <c r="U23" s="14">
        <f>ROUNDDOWN('Október 2021'!U23*'Október REACT-EU %'!$E23/100,2)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ROUNDDOWN('Október 2021'!G24*'Október REACT-EU %'!$E24/100,2)</f>
        <v>0</v>
      </c>
      <c r="H24" s="14">
        <f>ROUNDDOWN('Október 2021'!H24*'Október REACT-EU %'!$E24/100,2)</f>
        <v>0</v>
      </c>
      <c r="I24" s="14">
        <f>ROUNDDOWN('Október 2021'!I24*'Október REACT-EU %'!$E24/100,2)</f>
        <v>0</v>
      </c>
      <c r="J24" s="14">
        <f>ROUNDDOWN('Október 2021'!J24*'Október REACT-EU %'!$E24/100,2)</f>
        <v>0</v>
      </c>
      <c r="K24" s="14">
        <f>ROUNDDOWN('Október 2021'!K24*'Október REACT-EU %'!$E24/100,2)</f>
        <v>0</v>
      </c>
      <c r="L24" s="14">
        <f t="shared" si="1"/>
        <v>0</v>
      </c>
      <c r="M24" s="14">
        <f>ROUNDDOWN('Október 2021'!M24*'Október REACT-EU %'!$E24/100,2)</f>
        <v>0</v>
      </c>
      <c r="N24" s="14">
        <f>ROUNDDOWN('Október 2021'!N24*'Október REACT-EU %'!$E24/100,2)</f>
        <v>0</v>
      </c>
      <c r="O24" s="14">
        <f>ROUNDDOWN('Október 2021'!O24*'Október REACT-EU %'!$E24/100,2)</f>
        <v>0</v>
      </c>
      <c r="P24" s="14">
        <f>ROUNDDOWN('Október 2021'!P24*'Október REACT-EU %'!$E24/100,2)</f>
        <v>0</v>
      </c>
      <c r="Q24" s="14">
        <f>ROUNDDOWN('Október 2021'!Q24*'Október REACT-EU %'!$E24/100,2)</f>
        <v>0</v>
      </c>
      <c r="R24" s="14">
        <f>ROUNDDOWN('Október 2021'!R24*'Október REACT-EU %'!$E24/100,2)</f>
        <v>0</v>
      </c>
      <c r="S24" s="14">
        <f>ROUNDDOWN('Október 2021'!S24*'Október REACT-EU %'!$E24/100,2)</f>
        <v>0</v>
      </c>
      <c r="T24" s="14">
        <f>ROUNDDOWN('Október 2021'!T24*'Október REACT-EU %'!$E24/100,2)</f>
        <v>0</v>
      </c>
      <c r="U24" s="14">
        <f>ROUNDDOWN('Október 2021'!U24*'Október REACT-EU %'!$E24/100,2)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ROUNDDOWN('Október 2021'!G25*'Október REACT-EU %'!$E25/100,2)</f>
        <v>0</v>
      </c>
      <c r="H25" s="14">
        <f>ROUNDDOWN('Október 2021'!H25*'Október REACT-EU %'!$E25/100,2)</f>
        <v>0</v>
      </c>
      <c r="I25" s="14">
        <f>ROUNDDOWN('Október 2021'!I25*'Október REACT-EU %'!$E25/100,2)</f>
        <v>0</v>
      </c>
      <c r="J25" s="14">
        <f>ROUNDDOWN('Október 2021'!J25*'Október REACT-EU %'!$E25/100,2)</f>
        <v>0</v>
      </c>
      <c r="K25" s="14">
        <f>ROUNDDOWN('Október 2021'!K25*'Október REACT-EU %'!$E25/100,2)</f>
        <v>0</v>
      </c>
      <c r="L25" s="14">
        <f t="shared" si="1"/>
        <v>0</v>
      </c>
      <c r="M25" s="14">
        <f>ROUNDDOWN('Október 2021'!M25*'Október REACT-EU %'!$E25/100,2)</f>
        <v>0</v>
      </c>
      <c r="N25" s="14">
        <f>ROUNDDOWN('Október 2021'!N25*'Október REACT-EU %'!$E25/100,2)</f>
        <v>0</v>
      </c>
      <c r="O25" s="14">
        <f>ROUNDDOWN('Október 2021'!O25*'Október REACT-EU %'!$E25/100,2)</f>
        <v>0</v>
      </c>
      <c r="P25" s="14">
        <f>ROUNDDOWN('Október 2021'!P25*'Október REACT-EU %'!$E25/100,2)</f>
        <v>0</v>
      </c>
      <c r="Q25" s="14">
        <f>ROUNDDOWN('Október 2021'!Q25*'Október REACT-EU %'!$E25/100,2)</f>
        <v>0</v>
      </c>
      <c r="R25" s="14">
        <f>ROUNDDOWN('Október 2021'!R25*'Október REACT-EU %'!$E25/100,2)</f>
        <v>0</v>
      </c>
      <c r="S25" s="14">
        <f>ROUNDDOWN('Október 2021'!S25*'Október REACT-EU %'!$E25/100,2)</f>
        <v>0</v>
      </c>
      <c r="T25" s="14">
        <f>ROUNDDOWN('Október 2021'!T25*'Október REACT-EU %'!$E25/100,2)</f>
        <v>0</v>
      </c>
      <c r="U25" s="14">
        <f>ROUNDDOWN('Október 2021'!U25*'Október REACT-EU %'!$E25/100,2)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7030A0"/>
    <pageSetUpPr fitToPage="1"/>
  </sheetPr>
  <dimension ref="A5:Z45"/>
  <sheetViews>
    <sheetView zoomScale="70" zoomScaleNormal="70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7.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90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33.75" customHeight="1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ROUNDDOWN('November 2021'!G16*'November REACT-EU%'!$E16/100,2)</f>
        <v>0</v>
      </c>
      <c r="H16" s="14">
        <f>ROUNDDOWN('November 2021'!H16*'November REACT-EU%'!$E16/100,2)</f>
        <v>0</v>
      </c>
      <c r="I16" s="14">
        <f>ROUNDDOWN('November 2021'!I16*'November REACT-EU%'!$E16/100,2)</f>
        <v>0</v>
      </c>
      <c r="J16" s="14">
        <f>ROUNDDOWN('November 2021'!J16*'November REACT-EU%'!$E16/100,2)</f>
        <v>0</v>
      </c>
      <c r="K16" s="14">
        <f>ROUNDDOWN('November 2021'!K16*'November REACT-EU%'!$E16/100,2)</f>
        <v>0</v>
      </c>
      <c r="L16" s="14">
        <f>SUM(G16:K16)</f>
        <v>0</v>
      </c>
      <c r="M16" s="14">
        <f>ROUNDDOWN('November 2021'!M16*'November REACT-EU%'!$E16/100,2)</f>
        <v>0</v>
      </c>
      <c r="N16" s="14">
        <f>ROUNDDOWN('November 2021'!N16*'November REACT-EU%'!$E16/100,2)</f>
        <v>0</v>
      </c>
      <c r="O16" s="14">
        <f>ROUNDDOWN('November 2021'!O16*'November REACT-EU%'!$E16/100,2)</f>
        <v>0</v>
      </c>
      <c r="P16" s="14">
        <f>ROUNDDOWN('November 2021'!P16*'November REACT-EU%'!$E16/100,2)</f>
        <v>0</v>
      </c>
      <c r="Q16" s="14">
        <f>ROUNDDOWN('November 2021'!Q16*'November REACT-EU%'!$E16/100,2)</f>
        <v>0</v>
      </c>
      <c r="R16" s="14">
        <f>ROUNDDOWN('November 2021'!R16*'November REACT-EU%'!$E16/100,2)</f>
        <v>0</v>
      </c>
      <c r="S16" s="14">
        <f>ROUNDDOWN('November 2021'!S16*'November REACT-EU%'!$E16/100,2)</f>
        <v>0</v>
      </c>
      <c r="T16" s="14">
        <f>ROUNDDOWN('November 2021'!T16*'November REACT-EU%'!$E16/100,2)</f>
        <v>0</v>
      </c>
      <c r="U16" s="14">
        <f>ROUNDDOWN('November 2021'!U16*'November REACT-EU%'!$E16/100,2)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ROUNDDOWN('November 2021'!G17*'November REACT-EU%'!$E17/100,2)</f>
        <v>0</v>
      </c>
      <c r="H17" s="14">
        <f>ROUNDDOWN('November 2021'!H17*'November REACT-EU%'!$E17/100,2)</f>
        <v>0</v>
      </c>
      <c r="I17" s="14">
        <f>ROUNDDOWN('November 2021'!I17*'November REACT-EU%'!$E17/100,2)</f>
        <v>0</v>
      </c>
      <c r="J17" s="14">
        <f>ROUNDDOWN('November 2021'!J17*'November REACT-EU%'!$E17/100,2)</f>
        <v>0</v>
      </c>
      <c r="K17" s="14">
        <f>ROUNDDOWN('November 2021'!K17*'November REACT-EU%'!$E17/100,2)</f>
        <v>0</v>
      </c>
      <c r="L17" s="14">
        <f t="shared" ref="L17:L25" si="1">SUM(G17:K17)</f>
        <v>0</v>
      </c>
      <c r="M17" s="14">
        <f>ROUNDDOWN('November 2021'!M17*'November REACT-EU%'!$E17/100,2)</f>
        <v>0</v>
      </c>
      <c r="N17" s="14">
        <f>ROUNDDOWN('November 2021'!N17*'November REACT-EU%'!$E17/100,2)</f>
        <v>0</v>
      </c>
      <c r="O17" s="14">
        <f>ROUNDDOWN('November 2021'!O17*'November REACT-EU%'!$E17/100,2)</f>
        <v>0</v>
      </c>
      <c r="P17" s="14">
        <f>ROUNDDOWN('November 2021'!P17*'November REACT-EU%'!$E17/100,2)</f>
        <v>0</v>
      </c>
      <c r="Q17" s="14">
        <f>ROUNDDOWN('November 2021'!Q17*'November REACT-EU%'!$E17/100,2)</f>
        <v>0</v>
      </c>
      <c r="R17" s="14">
        <f>ROUNDDOWN('November 2021'!R17*'November REACT-EU%'!$E17/100,2)</f>
        <v>0</v>
      </c>
      <c r="S17" s="14">
        <f>ROUNDDOWN('November 2021'!S17*'November REACT-EU%'!$E17/100,2)</f>
        <v>0</v>
      </c>
      <c r="T17" s="14">
        <f>ROUNDDOWN('November 2021'!T17*'November REACT-EU%'!$E17/100,2)</f>
        <v>0</v>
      </c>
      <c r="U17" s="14">
        <f>ROUNDDOWN('November 2021'!U17*'November REACT-EU%'!$E17/100,2)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ROUNDDOWN('November 2021'!G18*'November REACT-EU%'!$E18/100,2)</f>
        <v>0</v>
      </c>
      <c r="H18" s="14">
        <f>ROUNDDOWN('November 2021'!H18*'November REACT-EU%'!$E18/100,2)</f>
        <v>0</v>
      </c>
      <c r="I18" s="14">
        <f>ROUNDDOWN('November 2021'!I18*'November REACT-EU%'!$E18/100,2)</f>
        <v>0</v>
      </c>
      <c r="J18" s="14">
        <f>ROUNDDOWN('November 2021'!J18*'November REACT-EU%'!$E18/100,2)</f>
        <v>0</v>
      </c>
      <c r="K18" s="14">
        <f>ROUNDDOWN('November 2021'!K18*'November REACT-EU%'!$E18/100,2)</f>
        <v>0</v>
      </c>
      <c r="L18" s="14">
        <f t="shared" si="1"/>
        <v>0</v>
      </c>
      <c r="M18" s="14">
        <f>ROUNDDOWN('November 2021'!M18*'November REACT-EU%'!$E18/100,2)</f>
        <v>0</v>
      </c>
      <c r="N18" s="14">
        <f>ROUNDDOWN('November 2021'!N18*'November REACT-EU%'!$E18/100,2)</f>
        <v>0</v>
      </c>
      <c r="O18" s="14">
        <f>ROUNDDOWN('November 2021'!O18*'November REACT-EU%'!$E18/100,2)</f>
        <v>0</v>
      </c>
      <c r="P18" s="14">
        <f>ROUNDDOWN('November 2021'!P18*'November REACT-EU%'!$E18/100,2)</f>
        <v>0</v>
      </c>
      <c r="Q18" s="14">
        <f>ROUNDDOWN('November 2021'!Q18*'November REACT-EU%'!$E18/100,2)</f>
        <v>0</v>
      </c>
      <c r="R18" s="14">
        <f>ROUNDDOWN('November 2021'!R18*'November REACT-EU%'!$E18/100,2)</f>
        <v>0</v>
      </c>
      <c r="S18" s="14">
        <f>ROUNDDOWN('November 2021'!S18*'November REACT-EU%'!$E18/100,2)</f>
        <v>0</v>
      </c>
      <c r="T18" s="14">
        <f>ROUNDDOWN('November 2021'!T18*'November REACT-EU%'!$E18/100,2)</f>
        <v>0</v>
      </c>
      <c r="U18" s="14">
        <f>ROUNDDOWN('November 2021'!U18*'November REACT-EU%'!$E18/100,2)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ROUNDDOWN('November 2021'!G19*'November REACT-EU%'!$E19/100,2)</f>
        <v>0</v>
      </c>
      <c r="H19" s="14">
        <f>ROUNDDOWN('November 2021'!H19*'November REACT-EU%'!$E19/100,2)</f>
        <v>0</v>
      </c>
      <c r="I19" s="14">
        <f>ROUNDDOWN('November 2021'!I19*'November REACT-EU%'!$E19/100,2)</f>
        <v>0</v>
      </c>
      <c r="J19" s="14">
        <f>ROUNDDOWN('November 2021'!J19*'November REACT-EU%'!$E19/100,2)</f>
        <v>0</v>
      </c>
      <c r="K19" s="14">
        <f>ROUNDDOWN('November 2021'!K19*'November REACT-EU%'!$E19/100,2)</f>
        <v>0</v>
      </c>
      <c r="L19" s="14">
        <f t="shared" si="1"/>
        <v>0</v>
      </c>
      <c r="M19" s="14">
        <f>ROUNDDOWN('November 2021'!M19*'November REACT-EU%'!$E19/100,2)</f>
        <v>0</v>
      </c>
      <c r="N19" s="14">
        <f>ROUNDDOWN('November 2021'!N19*'November REACT-EU%'!$E19/100,2)</f>
        <v>0</v>
      </c>
      <c r="O19" s="14">
        <f>ROUNDDOWN('November 2021'!O19*'November REACT-EU%'!$E19/100,2)</f>
        <v>0</v>
      </c>
      <c r="P19" s="14">
        <f>ROUNDDOWN('November 2021'!P19*'November REACT-EU%'!$E19/100,2)</f>
        <v>0</v>
      </c>
      <c r="Q19" s="14">
        <f>ROUNDDOWN('November 2021'!Q19*'November REACT-EU%'!$E19/100,2)</f>
        <v>0</v>
      </c>
      <c r="R19" s="14">
        <f>ROUNDDOWN('November 2021'!R19*'November REACT-EU%'!$E19/100,2)</f>
        <v>0</v>
      </c>
      <c r="S19" s="14">
        <f>ROUNDDOWN('November 2021'!S19*'November REACT-EU%'!$E19/100,2)</f>
        <v>0</v>
      </c>
      <c r="T19" s="14">
        <f>ROUNDDOWN('November 2021'!T19*'November REACT-EU%'!$E19/100,2)</f>
        <v>0</v>
      </c>
      <c r="U19" s="14">
        <f>ROUNDDOWN('November 2021'!U19*'November REACT-EU%'!$E19/100,2)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ROUNDDOWN('November 2021'!G20*'November REACT-EU%'!$E20/100,2)</f>
        <v>0</v>
      </c>
      <c r="H20" s="14">
        <f>ROUNDDOWN('November 2021'!H20*'November REACT-EU%'!$E20/100,2)</f>
        <v>0</v>
      </c>
      <c r="I20" s="14">
        <f>ROUNDDOWN('November 2021'!I20*'November REACT-EU%'!$E20/100,2)</f>
        <v>0</v>
      </c>
      <c r="J20" s="14">
        <f>ROUNDDOWN('November 2021'!J20*'November REACT-EU%'!$E20/100,2)</f>
        <v>0</v>
      </c>
      <c r="K20" s="14">
        <f>ROUNDDOWN('November 2021'!K20*'November REACT-EU%'!$E20/100,2)</f>
        <v>0</v>
      </c>
      <c r="L20" s="14">
        <f t="shared" si="1"/>
        <v>0</v>
      </c>
      <c r="M20" s="14">
        <f>ROUNDDOWN('November 2021'!M20*'November REACT-EU%'!$E20/100,2)</f>
        <v>0</v>
      </c>
      <c r="N20" s="14">
        <f>ROUNDDOWN('November 2021'!N20*'November REACT-EU%'!$E20/100,2)</f>
        <v>0</v>
      </c>
      <c r="O20" s="14">
        <f>ROUNDDOWN('November 2021'!O20*'November REACT-EU%'!$E20/100,2)</f>
        <v>0</v>
      </c>
      <c r="P20" s="14">
        <f>ROUNDDOWN('November 2021'!P20*'November REACT-EU%'!$E20/100,2)</f>
        <v>0</v>
      </c>
      <c r="Q20" s="14">
        <f>ROUNDDOWN('November 2021'!Q20*'November REACT-EU%'!$E20/100,2)</f>
        <v>0</v>
      </c>
      <c r="R20" s="14">
        <f>ROUNDDOWN('November 2021'!R20*'November REACT-EU%'!$E20/100,2)</f>
        <v>0</v>
      </c>
      <c r="S20" s="14">
        <f>ROUNDDOWN('November 2021'!S20*'November REACT-EU%'!$E20/100,2)</f>
        <v>0</v>
      </c>
      <c r="T20" s="14">
        <f>ROUNDDOWN('November 2021'!T20*'November REACT-EU%'!$E20/100,2)</f>
        <v>0</v>
      </c>
      <c r="U20" s="14">
        <f>ROUNDDOWN('November 2021'!U20*'November REACT-EU%'!$E20/100,2)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ROUNDDOWN('November 2021'!G21*'November REACT-EU%'!$E21/100,2)</f>
        <v>0</v>
      </c>
      <c r="H21" s="14">
        <f>ROUNDDOWN('November 2021'!H21*'November REACT-EU%'!$E21/100,2)</f>
        <v>0</v>
      </c>
      <c r="I21" s="14">
        <f>ROUNDDOWN('November 2021'!I21*'November REACT-EU%'!$E21/100,2)</f>
        <v>0</v>
      </c>
      <c r="J21" s="14">
        <f>ROUNDDOWN('November 2021'!J21*'November REACT-EU%'!$E21/100,2)</f>
        <v>0</v>
      </c>
      <c r="K21" s="14">
        <f>ROUNDDOWN('November 2021'!K21*'November REACT-EU%'!$E21/100,2)</f>
        <v>0</v>
      </c>
      <c r="L21" s="14">
        <f t="shared" si="1"/>
        <v>0</v>
      </c>
      <c r="M21" s="14">
        <f>ROUNDDOWN('November 2021'!M21*'November REACT-EU%'!$E21/100,2)</f>
        <v>0</v>
      </c>
      <c r="N21" s="14">
        <f>ROUNDDOWN('November 2021'!N21*'November REACT-EU%'!$E21/100,2)</f>
        <v>0</v>
      </c>
      <c r="O21" s="14">
        <f>ROUNDDOWN('November 2021'!O21*'November REACT-EU%'!$E21/100,2)</f>
        <v>0</v>
      </c>
      <c r="P21" s="14">
        <f>ROUNDDOWN('November 2021'!P21*'November REACT-EU%'!$E21/100,2)</f>
        <v>0</v>
      </c>
      <c r="Q21" s="14">
        <f>ROUNDDOWN('November 2021'!Q21*'November REACT-EU%'!$E21/100,2)</f>
        <v>0</v>
      </c>
      <c r="R21" s="14">
        <f>ROUNDDOWN('November 2021'!R21*'November REACT-EU%'!$E21/100,2)</f>
        <v>0</v>
      </c>
      <c r="S21" s="14">
        <f>ROUNDDOWN('November 2021'!S21*'November REACT-EU%'!$E21/100,2)</f>
        <v>0</v>
      </c>
      <c r="T21" s="14">
        <f>ROUNDDOWN('November 2021'!T21*'November REACT-EU%'!$E21/100,2)</f>
        <v>0</v>
      </c>
      <c r="U21" s="14">
        <f>ROUNDDOWN('November 2021'!U21*'November REACT-EU%'!$E21/100,2)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ROUNDDOWN('November 2021'!G22*'November REACT-EU%'!$E22/100,2)</f>
        <v>0</v>
      </c>
      <c r="H22" s="14">
        <f>ROUNDDOWN('November 2021'!H22*'November REACT-EU%'!$E22/100,2)</f>
        <v>0</v>
      </c>
      <c r="I22" s="14">
        <f>ROUNDDOWN('November 2021'!I22*'November REACT-EU%'!$E22/100,2)</f>
        <v>0</v>
      </c>
      <c r="J22" s="14">
        <f>ROUNDDOWN('November 2021'!J22*'November REACT-EU%'!$E22/100,2)</f>
        <v>0</v>
      </c>
      <c r="K22" s="14">
        <f>ROUNDDOWN('November 2021'!K22*'November REACT-EU%'!$E22/100,2)</f>
        <v>0</v>
      </c>
      <c r="L22" s="14">
        <f t="shared" si="1"/>
        <v>0</v>
      </c>
      <c r="M22" s="14">
        <f>ROUNDDOWN('November 2021'!M22*'November REACT-EU%'!$E22/100,2)</f>
        <v>0</v>
      </c>
      <c r="N22" s="14">
        <f>ROUNDDOWN('November 2021'!N22*'November REACT-EU%'!$E22/100,2)</f>
        <v>0</v>
      </c>
      <c r="O22" s="14">
        <f>ROUNDDOWN('November 2021'!O22*'November REACT-EU%'!$E22/100,2)</f>
        <v>0</v>
      </c>
      <c r="P22" s="14">
        <f>ROUNDDOWN('November 2021'!P22*'November REACT-EU%'!$E22/100,2)</f>
        <v>0</v>
      </c>
      <c r="Q22" s="14">
        <f>ROUNDDOWN('November 2021'!Q22*'November REACT-EU%'!$E22/100,2)</f>
        <v>0</v>
      </c>
      <c r="R22" s="14">
        <f>ROUNDDOWN('November 2021'!R22*'November REACT-EU%'!$E22/100,2)</f>
        <v>0</v>
      </c>
      <c r="S22" s="14">
        <f>ROUNDDOWN('November 2021'!S22*'November REACT-EU%'!$E22/100,2)</f>
        <v>0</v>
      </c>
      <c r="T22" s="14">
        <f>ROUNDDOWN('November 2021'!T22*'November REACT-EU%'!$E22/100,2)</f>
        <v>0</v>
      </c>
      <c r="U22" s="14">
        <f>ROUNDDOWN('November 2021'!U22*'November REACT-EU%'!$E22/100,2)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ROUNDDOWN('November 2021'!G23*'November REACT-EU%'!$E23/100,2)</f>
        <v>0</v>
      </c>
      <c r="H23" s="14">
        <f>ROUNDDOWN('November 2021'!H23*'November REACT-EU%'!$E23/100,2)</f>
        <v>0</v>
      </c>
      <c r="I23" s="14">
        <f>ROUNDDOWN('November 2021'!I23*'November REACT-EU%'!$E23/100,2)</f>
        <v>0</v>
      </c>
      <c r="J23" s="14">
        <f>ROUNDDOWN('November 2021'!J23*'November REACT-EU%'!$E23/100,2)</f>
        <v>0</v>
      </c>
      <c r="K23" s="14">
        <f>ROUNDDOWN('November 2021'!K23*'November REACT-EU%'!$E23/100,2)</f>
        <v>0</v>
      </c>
      <c r="L23" s="14">
        <f t="shared" si="1"/>
        <v>0</v>
      </c>
      <c r="M23" s="14">
        <f>ROUNDDOWN('November 2021'!M23*'November REACT-EU%'!$E23/100,2)</f>
        <v>0</v>
      </c>
      <c r="N23" s="14">
        <f>ROUNDDOWN('November 2021'!N23*'November REACT-EU%'!$E23/100,2)</f>
        <v>0</v>
      </c>
      <c r="O23" s="14">
        <f>ROUNDDOWN('November 2021'!O23*'November REACT-EU%'!$E23/100,2)</f>
        <v>0</v>
      </c>
      <c r="P23" s="14">
        <f>ROUNDDOWN('November 2021'!P23*'November REACT-EU%'!$E23/100,2)</f>
        <v>0</v>
      </c>
      <c r="Q23" s="14">
        <f>ROUNDDOWN('November 2021'!Q23*'November REACT-EU%'!$E23/100,2)</f>
        <v>0</v>
      </c>
      <c r="R23" s="14">
        <f>ROUNDDOWN('November 2021'!R23*'November REACT-EU%'!$E23/100,2)</f>
        <v>0</v>
      </c>
      <c r="S23" s="14">
        <f>ROUNDDOWN('November 2021'!S23*'November REACT-EU%'!$E23/100,2)</f>
        <v>0</v>
      </c>
      <c r="T23" s="14">
        <f>ROUNDDOWN('November 2021'!T23*'November REACT-EU%'!$E23/100,2)</f>
        <v>0</v>
      </c>
      <c r="U23" s="14">
        <f>ROUNDDOWN('November 2021'!U23*'November REACT-EU%'!$E23/100,2)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ROUNDDOWN('November 2021'!G24*'November REACT-EU%'!$E24/100,2)</f>
        <v>0</v>
      </c>
      <c r="H24" s="14">
        <f>ROUNDDOWN('November 2021'!H24*'November REACT-EU%'!$E24/100,2)</f>
        <v>0</v>
      </c>
      <c r="I24" s="14">
        <f>ROUNDDOWN('November 2021'!I24*'November REACT-EU%'!$E24/100,2)</f>
        <v>0</v>
      </c>
      <c r="J24" s="14">
        <f>ROUNDDOWN('November 2021'!J24*'November REACT-EU%'!$E24/100,2)</f>
        <v>0</v>
      </c>
      <c r="K24" s="14">
        <f>ROUNDDOWN('November 2021'!K24*'November REACT-EU%'!$E24/100,2)</f>
        <v>0</v>
      </c>
      <c r="L24" s="14">
        <f t="shared" si="1"/>
        <v>0</v>
      </c>
      <c r="M24" s="14">
        <f>ROUNDDOWN('November 2021'!M24*'November REACT-EU%'!$E24/100,2)</f>
        <v>0</v>
      </c>
      <c r="N24" s="14">
        <f>ROUNDDOWN('November 2021'!N24*'November REACT-EU%'!$E24/100,2)</f>
        <v>0</v>
      </c>
      <c r="O24" s="14">
        <f>ROUNDDOWN('November 2021'!O24*'November REACT-EU%'!$E24/100,2)</f>
        <v>0</v>
      </c>
      <c r="P24" s="14">
        <f>ROUNDDOWN('November 2021'!P24*'November REACT-EU%'!$E24/100,2)</f>
        <v>0</v>
      </c>
      <c r="Q24" s="14">
        <f>ROUNDDOWN('November 2021'!Q24*'November REACT-EU%'!$E24/100,2)</f>
        <v>0</v>
      </c>
      <c r="R24" s="14">
        <f>ROUNDDOWN('November 2021'!R24*'November REACT-EU%'!$E24/100,2)</f>
        <v>0</v>
      </c>
      <c r="S24" s="14">
        <f>ROUNDDOWN('November 2021'!S24*'November REACT-EU%'!$E24/100,2)</f>
        <v>0</v>
      </c>
      <c r="T24" s="14">
        <f>ROUNDDOWN('November 2021'!T24*'November REACT-EU%'!$E24/100,2)</f>
        <v>0</v>
      </c>
      <c r="U24" s="14">
        <f>ROUNDDOWN('November 2021'!U24*'November REACT-EU%'!$E24/100,2)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ROUNDDOWN('November 2021'!G25*'November REACT-EU%'!$E25/100,2)</f>
        <v>0</v>
      </c>
      <c r="H25" s="14">
        <f>ROUNDDOWN('November 2021'!H25*'November REACT-EU%'!$E25/100,2)</f>
        <v>0</v>
      </c>
      <c r="I25" s="14">
        <f>ROUNDDOWN('November 2021'!I25*'November REACT-EU%'!$E25/100,2)</f>
        <v>0</v>
      </c>
      <c r="J25" s="14">
        <f>ROUNDDOWN('November 2021'!J25*'November REACT-EU%'!$E25/100,2)</f>
        <v>0</v>
      </c>
      <c r="K25" s="14">
        <f>ROUNDDOWN('November 2021'!K25*'November REACT-EU%'!$E25/100,2)</f>
        <v>0</v>
      </c>
      <c r="L25" s="14">
        <f t="shared" si="1"/>
        <v>0</v>
      </c>
      <c r="M25" s="14">
        <f>ROUNDDOWN('November 2021'!M25*'November REACT-EU%'!$E25/100,2)</f>
        <v>0</v>
      </c>
      <c r="N25" s="14">
        <f>ROUNDDOWN('November 2021'!N25*'November REACT-EU%'!$E25/100,2)</f>
        <v>0</v>
      </c>
      <c r="O25" s="14">
        <f>ROUNDDOWN('November 2021'!O25*'November REACT-EU%'!$E25/100,2)</f>
        <v>0</v>
      </c>
      <c r="P25" s="14">
        <f>ROUNDDOWN('November 2021'!P25*'November REACT-EU%'!$E25/100,2)</f>
        <v>0</v>
      </c>
      <c r="Q25" s="14">
        <f>ROUNDDOWN('November 2021'!Q25*'November REACT-EU%'!$E25/100,2)</f>
        <v>0</v>
      </c>
      <c r="R25" s="14">
        <f>ROUNDDOWN('November 2021'!R25*'November REACT-EU%'!$E25/100,2)</f>
        <v>0</v>
      </c>
      <c r="S25" s="14">
        <f>ROUNDDOWN('November 2021'!S25*'November REACT-EU%'!$E25/100,2)</f>
        <v>0</v>
      </c>
      <c r="T25" s="14">
        <f>ROUNDDOWN('November 2021'!T25*'November REACT-EU%'!$E25/100,2)</f>
        <v>0</v>
      </c>
      <c r="U25" s="14">
        <f>ROUNDDOWN('November 2021'!U25*'November REACT-EU%'!$E25/100,2)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  <pageSetUpPr fitToPage="1"/>
  </sheetPr>
  <dimension ref="A5:Z45"/>
  <sheetViews>
    <sheetView zoomScale="70" zoomScaleNormal="70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7" style="24" customWidth="1"/>
    <col min="4" max="4" width="5.85546875" style="24" customWidth="1"/>
    <col min="5" max="5" width="7.5703125" style="87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</cols>
  <sheetData>
    <row r="5" spans="1:26" ht="37.5" customHeight="1" thickBot="1" x14ac:dyDescent="0.3"/>
    <row r="6" spans="1:26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26" ht="18.75" thickBot="1" x14ac:dyDescent="0.3">
      <c r="A7" s="1"/>
      <c r="B7" s="1"/>
      <c r="C7" s="1"/>
      <c r="D7" s="1"/>
      <c r="E7" s="7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26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26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26" ht="18.75" thickBot="1" x14ac:dyDescent="0.3">
      <c r="A11" s="267" t="s">
        <v>3</v>
      </c>
      <c r="B11" s="268"/>
      <c r="C11" s="268"/>
      <c r="D11" s="268"/>
      <c r="E11" s="252" t="s">
        <v>91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26" ht="19.5" thickBot="1" x14ac:dyDescent="0.35">
      <c r="A12" s="3"/>
      <c r="B12" s="3"/>
      <c r="C12" s="3"/>
      <c r="D12" s="3"/>
      <c r="E12" s="80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106</v>
      </c>
      <c r="F13" s="287" t="s">
        <v>8</v>
      </c>
      <c r="G13" s="319" t="s">
        <v>10</v>
      </c>
      <c r="H13" s="319"/>
      <c r="I13" s="319"/>
      <c r="J13" s="319"/>
      <c r="K13" s="320"/>
      <c r="L13" s="287" t="s">
        <v>10</v>
      </c>
      <c r="M13" s="321" t="s">
        <v>60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26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55</v>
      </c>
      <c r="N14" s="317" t="s">
        <v>56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</row>
    <row r="15" spans="1:26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</row>
    <row r="16" spans="1:26" x14ac:dyDescent="0.25">
      <c r="A16" s="97"/>
      <c r="B16" s="53"/>
      <c r="C16" s="98"/>
      <c r="D16" s="18"/>
      <c r="E16" s="142"/>
      <c r="F16" s="19"/>
      <c r="G16" s="14">
        <f>ROUNDDOWN('December 2021'!G16*'December REACT-EU%'!$E16/100,2)</f>
        <v>0</v>
      </c>
      <c r="H16" s="14">
        <f>ROUNDDOWN('December 2021'!H16*'December REACT-EU%'!$E16/100,2)</f>
        <v>0</v>
      </c>
      <c r="I16" s="14">
        <f>ROUNDDOWN('December 2021'!I16*'December REACT-EU%'!$E16/100,2)</f>
        <v>0</v>
      </c>
      <c r="J16" s="14">
        <f>ROUNDDOWN('December 2021'!J16*'December REACT-EU%'!$E16/100,2)</f>
        <v>0</v>
      </c>
      <c r="K16" s="14">
        <f>ROUNDDOWN('December 2021'!K16*'December REACT-EU%'!$E16/100,2)</f>
        <v>0</v>
      </c>
      <c r="L16" s="14">
        <f>SUM(G16:K16)</f>
        <v>0</v>
      </c>
      <c r="M16" s="14">
        <f>ROUNDDOWN('December 2021'!M16*'December REACT-EU%'!$E16/100,2)</f>
        <v>0</v>
      </c>
      <c r="N16" s="14">
        <f>ROUNDDOWN('December 2021'!N16*'December REACT-EU%'!$E16/100,2)</f>
        <v>0</v>
      </c>
      <c r="O16" s="14">
        <f>ROUNDDOWN('December 2021'!O16*'December REACT-EU%'!$E16/100,2)</f>
        <v>0</v>
      </c>
      <c r="P16" s="14">
        <f>ROUNDDOWN('December 2021'!P16*'December REACT-EU%'!$E16/100,2)</f>
        <v>0</v>
      </c>
      <c r="Q16" s="14">
        <f>ROUNDDOWN('December 2021'!Q16*'December REACT-EU%'!$E16/100,2)</f>
        <v>0</v>
      </c>
      <c r="R16" s="14">
        <f>ROUNDDOWN('December 2021'!R16*'December REACT-EU%'!$E16/100,2)</f>
        <v>0</v>
      </c>
      <c r="S16" s="14">
        <f>ROUNDDOWN('December 2021'!S16*'December REACT-EU%'!$E16/100,2)</f>
        <v>0</v>
      </c>
      <c r="T16" s="14">
        <f>ROUNDDOWN('December 2021'!T16*'December REACT-EU%'!$E16/100,2)</f>
        <v>0</v>
      </c>
      <c r="U16" s="14">
        <f>ROUNDDOWN('December 2021'!U16*'December REACT-EU%'!$E16/100,2)</f>
        <v>0</v>
      </c>
      <c r="V16" s="16">
        <f t="shared" ref="V16:V25" si="0">SUM(L16:U16)</f>
        <v>0</v>
      </c>
      <c r="W16" s="55"/>
      <c r="Z16" s="54"/>
    </row>
    <row r="17" spans="1:26" x14ac:dyDescent="0.25">
      <c r="A17" s="97"/>
      <c r="B17" s="53"/>
      <c r="C17" s="100"/>
      <c r="D17" s="18"/>
      <c r="E17" s="142"/>
      <c r="F17" s="19"/>
      <c r="G17" s="14">
        <f>ROUNDDOWN('December 2021'!G17*'December REACT-EU%'!$E17/100,2)</f>
        <v>0</v>
      </c>
      <c r="H17" s="14">
        <f>ROUNDDOWN('December 2021'!H17*'December REACT-EU%'!$E17/100,2)</f>
        <v>0</v>
      </c>
      <c r="I17" s="14">
        <f>ROUNDDOWN('December 2021'!I17*'December REACT-EU%'!$E17/100,2)</f>
        <v>0</v>
      </c>
      <c r="J17" s="14">
        <f>ROUNDDOWN('December 2021'!J17*'December REACT-EU%'!$E17/100,2)</f>
        <v>0</v>
      </c>
      <c r="K17" s="14">
        <f>ROUNDDOWN('December 2021'!K17*'December REACT-EU%'!$E17/100,2)</f>
        <v>0</v>
      </c>
      <c r="L17" s="14">
        <f t="shared" ref="L17:L25" si="1">SUM(G17:K17)</f>
        <v>0</v>
      </c>
      <c r="M17" s="14">
        <f>ROUNDDOWN('December 2021'!M17*'December REACT-EU%'!$E17/100,2)</f>
        <v>0</v>
      </c>
      <c r="N17" s="14">
        <f>ROUNDDOWN('December 2021'!N17*'December REACT-EU%'!$E17/100,2)</f>
        <v>0</v>
      </c>
      <c r="O17" s="14">
        <f>ROUNDDOWN('December 2021'!O17*'December REACT-EU%'!$E17/100,2)</f>
        <v>0</v>
      </c>
      <c r="P17" s="14">
        <f>ROUNDDOWN('December 2021'!P17*'December REACT-EU%'!$E17/100,2)</f>
        <v>0</v>
      </c>
      <c r="Q17" s="14">
        <f>ROUNDDOWN('December 2021'!Q17*'December REACT-EU%'!$E17/100,2)</f>
        <v>0</v>
      </c>
      <c r="R17" s="14">
        <f>ROUNDDOWN('December 2021'!R17*'December REACT-EU%'!$E17/100,2)</f>
        <v>0</v>
      </c>
      <c r="S17" s="14">
        <f>ROUNDDOWN('December 2021'!S17*'December REACT-EU%'!$E17/100,2)</f>
        <v>0</v>
      </c>
      <c r="T17" s="14">
        <f>ROUNDDOWN('December 2021'!T17*'December REACT-EU%'!$E17/100,2)</f>
        <v>0</v>
      </c>
      <c r="U17" s="14">
        <f>ROUNDDOWN('December 2021'!U17*'December REACT-EU%'!$E17/100,2)</f>
        <v>0</v>
      </c>
      <c r="V17" s="16">
        <f t="shared" si="0"/>
        <v>0</v>
      </c>
      <c r="W17" s="55"/>
      <c r="Z17" s="54"/>
    </row>
    <row r="18" spans="1:26" x14ac:dyDescent="0.25">
      <c r="A18" s="97"/>
      <c r="B18" s="53"/>
      <c r="C18" s="17"/>
      <c r="D18" s="18"/>
      <c r="E18" s="142"/>
      <c r="F18" s="19"/>
      <c r="G18" s="14">
        <f>ROUNDDOWN('December 2021'!G18*'December REACT-EU%'!$E18/100,2)</f>
        <v>0</v>
      </c>
      <c r="H18" s="14">
        <f>ROUNDDOWN('December 2021'!H18*'December REACT-EU%'!$E18/100,2)</f>
        <v>0</v>
      </c>
      <c r="I18" s="14">
        <f>ROUNDDOWN('December 2021'!I18*'December REACT-EU%'!$E18/100,2)</f>
        <v>0</v>
      </c>
      <c r="J18" s="14">
        <f>ROUNDDOWN('December 2021'!J18*'December REACT-EU%'!$E18/100,2)</f>
        <v>0</v>
      </c>
      <c r="K18" s="14">
        <f>ROUNDDOWN('December 2021'!K18*'December REACT-EU%'!$E18/100,2)</f>
        <v>0</v>
      </c>
      <c r="L18" s="14">
        <f t="shared" si="1"/>
        <v>0</v>
      </c>
      <c r="M18" s="14">
        <f>ROUNDDOWN('December 2021'!M18*'December REACT-EU%'!$E18/100,2)</f>
        <v>0</v>
      </c>
      <c r="N18" s="14">
        <f>ROUNDDOWN('December 2021'!N18*'December REACT-EU%'!$E18/100,2)</f>
        <v>0</v>
      </c>
      <c r="O18" s="14">
        <f>ROUNDDOWN('December 2021'!O18*'December REACT-EU%'!$E18/100,2)</f>
        <v>0</v>
      </c>
      <c r="P18" s="14">
        <f>ROUNDDOWN('December 2021'!P18*'December REACT-EU%'!$E18/100,2)</f>
        <v>0</v>
      </c>
      <c r="Q18" s="14">
        <f>ROUNDDOWN('December 2021'!Q18*'December REACT-EU%'!$E18/100,2)</f>
        <v>0</v>
      </c>
      <c r="R18" s="14">
        <f>ROUNDDOWN('December 2021'!R18*'December REACT-EU%'!$E18/100,2)</f>
        <v>0</v>
      </c>
      <c r="S18" s="14">
        <f>ROUNDDOWN('December 2021'!S18*'December REACT-EU%'!$E18/100,2)</f>
        <v>0</v>
      </c>
      <c r="T18" s="14">
        <f>ROUNDDOWN('December 2021'!T18*'December REACT-EU%'!$E18/100,2)</f>
        <v>0</v>
      </c>
      <c r="U18" s="14">
        <f>ROUNDDOWN('December 2021'!U18*'December REACT-EU%'!$E18/100,2)</f>
        <v>0</v>
      </c>
      <c r="V18" s="16">
        <f t="shared" si="0"/>
        <v>0</v>
      </c>
      <c r="W18" s="55"/>
      <c r="Z18" s="54"/>
    </row>
    <row r="19" spans="1:26" x14ac:dyDescent="0.25">
      <c r="A19" s="97"/>
      <c r="B19" s="53"/>
      <c r="C19" s="17"/>
      <c r="D19" s="18"/>
      <c r="E19" s="142"/>
      <c r="F19" s="19"/>
      <c r="G19" s="14">
        <f>ROUNDDOWN('December 2021'!G19*'December REACT-EU%'!$E19/100,2)</f>
        <v>0</v>
      </c>
      <c r="H19" s="14">
        <f>ROUNDDOWN('December 2021'!H19*'December REACT-EU%'!$E19/100,2)</f>
        <v>0</v>
      </c>
      <c r="I19" s="14">
        <f>ROUNDDOWN('December 2021'!I19*'December REACT-EU%'!$E19/100,2)</f>
        <v>0</v>
      </c>
      <c r="J19" s="14">
        <f>ROUNDDOWN('December 2021'!J19*'December REACT-EU%'!$E19/100,2)</f>
        <v>0</v>
      </c>
      <c r="K19" s="14">
        <f>ROUNDDOWN('December 2021'!K19*'December REACT-EU%'!$E19/100,2)</f>
        <v>0</v>
      </c>
      <c r="L19" s="14">
        <f t="shared" si="1"/>
        <v>0</v>
      </c>
      <c r="M19" s="14">
        <f>ROUNDDOWN('December 2021'!M19*'December REACT-EU%'!$E19/100,2)</f>
        <v>0</v>
      </c>
      <c r="N19" s="14">
        <f>ROUNDDOWN('December 2021'!N19*'December REACT-EU%'!$E19/100,2)</f>
        <v>0</v>
      </c>
      <c r="O19" s="14">
        <f>ROUNDDOWN('December 2021'!O19*'December REACT-EU%'!$E19/100,2)</f>
        <v>0</v>
      </c>
      <c r="P19" s="14">
        <f>ROUNDDOWN('December 2021'!P19*'December REACT-EU%'!$E19/100,2)</f>
        <v>0</v>
      </c>
      <c r="Q19" s="14">
        <f>ROUNDDOWN('December 2021'!Q19*'December REACT-EU%'!$E19/100,2)</f>
        <v>0</v>
      </c>
      <c r="R19" s="14">
        <f>ROUNDDOWN('December 2021'!R19*'December REACT-EU%'!$E19/100,2)</f>
        <v>0</v>
      </c>
      <c r="S19" s="14">
        <f>ROUNDDOWN('December 2021'!S19*'December REACT-EU%'!$E19/100,2)</f>
        <v>0</v>
      </c>
      <c r="T19" s="14">
        <f>ROUNDDOWN('December 2021'!T19*'December REACT-EU%'!$E19/100,2)</f>
        <v>0</v>
      </c>
      <c r="U19" s="14">
        <f>ROUNDDOWN('December 2021'!U19*'December REACT-EU%'!$E19/100,2)</f>
        <v>0</v>
      </c>
      <c r="V19" s="16">
        <f t="shared" si="0"/>
        <v>0</v>
      </c>
      <c r="W19" s="55"/>
      <c r="Z19" s="54"/>
    </row>
    <row r="20" spans="1:26" x14ac:dyDescent="0.25">
      <c r="A20" s="97"/>
      <c r="B20" s="53"/>
      <c r="C20" s="17"/>
      <c r="D20" s="18"/>
      <c r="E20" s="142"/>
      <c r="F20" s="19"/>
      <c r="G20" s="14">
        <f>ROUNDDOWN('December 2021'!G20*'December REACT-EU%'!$E20/100,2)</f>
        <v>0</v>
      </c>
      <c r="H20" s="14">
        <f>ROUNDDOWN('December 2021'!H20*'December REACT-EU%'!$E20/100,2)</f>
        <v>0</v>
      </c>
      <c r="I20" s="14">
        <f>ROUNDDOWN('December 2021'!I20*'December REACT-EU%'!$E20/100,2)</f>
        <v>0</v>
      </c>
      <c r="J20" s="14">
        <f>ROUNDDOWN('December 2021'!J20*'December REACT-EU%'!$E20/100,2)</f>
        <v>0</v>
      </c>
      <c r="K20" s="14">
        <f>ROUNDDOWN('December 2021'!K20*'December REACT-EU%'!$E20/100,2)</f>
        <v>0</v>
      </c>
      <c r="L20" s="14">
        <f t="shared" si="1"/>
        <v>0</v>
      </c>
      <c r="M20" s="14">
        <f>ROUNDDOWN('December 2021'!M20*'December REACT-EU%'!$E20/100,2)</f>
        <v>0</v>
      </c>
      <c r="N20" s="14">
        <f>ROUNDDOWN('December 2021'!N20*'December REACT-EU%'!$E20/100,2)</f>
        <v>0</v>
      </c>
      <c r="O20" s="14">
        <f>ROUNDDOWN('December 2021'!O20*'December REACT-EU%'!$E20/100,2)</f>
        <v>0</v>
      </c>
      <c r="P20" s="14">
        <f>ROUNDDOWN('December 2021'!P20*'December REACT-EU%'!$E20/100,2)</f>
        <v>0</v>
      </c>
      <c r="Q20" s="14">
        <f>ROUNDDOWN('December 2021'!Q20*'December REACT-EU%'!$E20/100,2)</f>
        <v>0</v>
      </c>
      <c r="R20" s="14">
        <f>ROUNDDOWN('December 2021'!R20*'December REACT-EU%'!$E20/100,2)</f>
        <v>0</v>
      </c>
      <c r="S20" s="14">
        <f>ROUNDDOWN('December 2021'!S20*'December REACT-EU%'!$E20/100,2)</f>
        <v>0</v>
      </c>
      <c r="T20" s="14">
        <f>ROUNDDOWN('December 2021'!T20*'December REACT-EU%'!$E20/100,2)</f>
        <v>0</v>
      </c>
      <c r="U20" s="14">
        <f>ROUNDDOWN('December 2021'!U20*'December REACT-EU%'!$E20/100,2)</f>
        <v>0</v>
      </c>
      <c r="V20" s="16">
        <f t="shared" si="0"/>
        <v>0</v>
      </c>
      <c r="W20" s="55"/>
      <c r="Z20" s="54"/>
    </row>
    <row r="21" spans="1:26" x14ac:dyDescent="0.25">
      <c r="A21" s="97"/>
      <c r="B21" s="53"/>
      <c r="C21" s="17"/>
      <c r="D21" s="18"/>
      <c r="E21" s="142"/>
      <c r="F21" s="19"/>
      <c r="G21" s="14">
        <f>ROUNDDOWN('December 2021'!G21*'December REACT-EU%'!$E21/100,2)</f>
        <v>0</v>
      </c>
      <c r="H21" s="14">
        <f>ROUNDDOWN('December 2021'!H21*'December REACT-EU%'!$E21/100,2)</f>
        <v>0</v>
      </c>
      <c r="I21" s="14">
        <f>ROUNDDOWN('December 2021'!I21*'December REACT-EU%'!$E21/100,2)</f>
        <v>0</v>
      </c>
      <c r="J21" s="14">
        <f>ROUNDDOWN('December 2021'!J21*'December REACT-EU%'!$E21/100,2)</f>
        <v>0</v>
      </c>
      <c r="K21" s="14">
        <f>ROUNDDOWN('December 2021'!K21*'December REACT-EU%'!$E21/100,2)</f>
        <v>0</v>
      </c>
      <c r="L21" s="14">
        <f t="shared" si="1"/>
        <v>0</v>
      </c>
      <c r="M21" s="14">
        <f>ROUNDDOWN('December 2021'!M21*'December REACT-EU%'!$E21/100,2)</f>
        <v>0</v>
      </c>
      <c r="N21" s="14">
        <f>ROUNDDOWN('December 2021'!N21*'December REACT-EU%'!$E21/100,2)</f>
        <v>0</v>
      </c>
      <c r="O21" s="14">
        <f>ROUNDDOWN('December 2021'!O21*'December REACT-EU%'!$E21/100,2)</f>
        <v>0</v>
      </c>
      <c r="P21" s="14">
        <f>ROUNDDOWN('December 2021'!P21*'December REACT-EU%'!$E21/100,2)</f>
        <v>0</v>
      </c>
      <c r="Q21" s="14">
        <f>ROUNDDOWN('December 2021'!Q21*'December REACT-EU%'!$E21/100,2)</f>
        <v>0</v>
      </c>
      <c r="R21" s="14">
        <f>ROUNDDOWN('December 2021'!R21*'December REACT-EU%'!$E21/100,2)</f>
        <v>0</v>
      </c>
      <c r="S21" s="14">
        <f>ROUNDDOWN('December 2021'!S21*'December REACT-EU%'!$E21/100,2)</f>
        <v>0</v>
      </c>
      <c r="T21" s="14">
        <f>ROUNDDOWN('December 2021'!T21*'December REACT-EU%'!$E21/100,2)</f>
        <v>0</v>
      </c>
      <c r="U21" s="14">
        <f>ROUNDDOWN('December 2021'!U21*'December REACT-EU%'!$E21/100,2)</f>
        <v>0</v>
      </c>
      <c r="V21" s="16">
        <f t="shared" si="0"/>
        <v>0</v>
      </c>
      <c r="W21" s="55"/>
      <c r="Z21" s="54"/>
    </row>
    <row r="22" spans="1:26" x14ac:dyDescent="0.25">
      <c r="A22" s="97"/>
      <c r="B22" s="53"/>
      <c r="C22" s="17"/>
      <c r="D22" s="18"/>
      <c r="E22" s="142"/>
      <c r="F22" s="19"/>
      <c r="G22" s="14">
        <f>ROUNDDOWN('December 2021'!G22*'December REACT-EU%'!$E22/100,2)</f>
        <v>0</v>
      </c>
      <c r="H22" s="14">
        <f>ROUNDDOWN('December 2021'!H22*'December REACT-EU%'!$E22/100,2)</f>
        <v>0</v>
      </c>
      <c r="I22" s="14">
        <f>ROUNDDOWN('December 2021'!I22*'December REACT-EU%'!$E22/100,2)</f>
        <v>0</v>
      </c>
      <c r="J22" s="14">
        <f>ROUNDDOWN('December 2021'!J22*'December REACT-EU%'!$E22/100,2)</f>
        <v>0</v>
      </c>
      <c r="K22" s="14">
        <f>ROUNDDOWN('December 2021'!K22*'December REACT-EU%'!$E22/100,2)</f>
        <v>0</v>
      </c>
      <c r="L22" s="14">
        <f t="shared" si="1"/>
        <v>0</v>
      </c>
      <c r="M22" s="14">
        <f>ROUNDDOWN('December 2021'!M22*'December REACT-EU%'!$E22/100,2)</f>
        <v>0</v>
      </c>
      <c r="N22" s="14">
        <f>ROUNDDOWN('December 2021'!N22*'December REACT-EU%'!$E22/100,2)</f>
        <v>0</v>
      </c>
      <c r="O22" s="14">
        <f>ROUNDDOWN('December 2021'!O22*'December REACT-EU%'!$E22/100,2)</f>
        <v>0</v>
      </c>
      <c r="P22" s="14">
        <f>ROUNDDOWN('December 2021'!P22*'December REACT-EU%'!$E22/100,2)</f>
        <v>0</v>
      </c>
      <c r="Q22" s="14">
        <f>ROUNDDOWN('December 2021'!Q22*'December REACT-EU%'!$E22/100,2)</f>
        <v>0</v>
      </c>
      <c r="R22" s="14">
        <f>ROUNDDOWN('December 2021'!R22*'December REACT-EU%'!$E22/100,2)</f>
        <v>0</v>
      </c>
      <c r="S22" s="14">
        <f>ROUNDDOWN('December 2021'!S22*'December REACT-EU%'!$E22/100,2)</f>
        <v>0</v>
      </c>
      <c r="T22" s="14">
        <f>ROUNDDOWN('December 2021'!T22*'December REACT-EU%'!$E22/100,2)</f>
        <v>0</v>
      </c>
      <c r="U22" s="14">
        <f>ROUNDDOWN('December 2021'!U22*'December REACT-EU%'!$E22/100,2)</f>
        <v>0</v>
      </c>
      <c r="V22" s="16">
        <f t="shared" si="0"/>
        <v>0</v>
      </c>
      <c r="W22" s="55"/>
      <c r="Z22" s="54"/>
    </row>
    <row r="23" spans="1:26" x14ac:dyDescent="0.25">
      <c r="A23" s="97"/>
      <c r="B23" s="53"/>
      <c r="C23" s="17"/>
      <c r="D23" s="18"/>
      <c r="E23" s="142"/>
      <c r="F23" s="19"/>
      <c r="G23" s="14">
        <f>ROUNDDOWN('December 2021'!G23*'December REACT-EU%'!$E23/100,2)</f>
        <v>0</v>
      </c>
      <c r="H23" s="14">
        <f>ROUNDDOWN('December 2021'!H23*'December REACT-EU%'!$E23/100,2)</f>
        <v>0</v>
      </c>
      <c r="I23" s="14">
        <f>ROUNDDOWN('December 2021'!I23*'December REACT-EU%'!$E23/100,2)</f>
        <v>0</v>
      </c>
      <c r="J23" s="14">
        <f>ROUNDDOWN('December 2021'!J23*'December REACT-EU%'!$E23/100,2)</f>
        <v>0</v>
      </c>
      <c r="K23" s="14">
        <f>ROUNDDOWN('December 2021'!K23*'December REACT-EU%'!$E23/100,2)</f>
        <v>0</v>
      </c>
      <c r="L23" s="14">
        <f t="shared" si="1"/>
        <v>0</v>
      </c>
      <c r="M23" s="14">
        <f>ROUNDDOWN('December 2021'!M23*'December REACT-EU%'!$E23/100,2)</f>
        <v>0</v>
      </c>
      <c r="N23" s="14">
        <f>ROUNDDOWN('December 2021'!N23*'December REACT-EU%'!$E23/100,2)</f>
        <v>0</v>
      </c>
      <c r="O23" s="14">
        <f>ROUNDDOWN('December 2021'!O23*'December REACT-EU%'!$E23/100,2)</f>
        <v>0</v>
      </c>
      <c r="P23" s="14">
        <f>ROUNDDOWN('December 2021'!P23*'December REACT-EU%'!$E23/100,2)</f>
        <v>0</v>
      </c>
      <c r="Q23" s="14">
        <f>ROUNDDOWN('December 2021'!Q23*'December REACT-EU%'!$E23/100,2)</f>
        <v>0</v>
      </c>
      <c r="R23" s="14">
        <f>ROUNDDOWN('December 2021'!R23*'December REACT-EU%'!$E23/100,2)</f>
        <v>0</v>
      </c>
      <c r="S23" s="14">
        <f>ROUNDDOWN('December 2021'!S23*'December REACT-EU%'!$E23/100,2)</f>
        <v>0</v>
      </c>
      <c r="T23" s="14">
        <f>ROUNDDOWN('December 2021'!T23*'December REACT-EU%'!$E23/100,2)</f>
        <v>0</v>
      </c>
      <c r="U23" s="14">
        <f>ROUNDDOWN('December 2021'!U23*'December REACT-EU%'!$E23/100,2)</f>
        <v>0</v>
      </c>
      <c r="V23" s="16">
        <f t="shared" si="0"/>
        <v>0</v>
      </c>
      <c r="W23" s="55"/>
      <c r="Z23" s="54"/>
    </row>
    <row r="24" spans="1:26" x14ac:dyDescent="0.25">
      <c r="A24" s="97"/>
      <c r="B24" s="53"/>
      <c r="C24" s="17"/>
      <c r="D24" s="18"/>
      <c r="E24" s="142"/>
      <c r="F24" s="19"/>
      <c r="G24" s="14">
        <f>ROUNDDOWN('December 2021'!G24*'December REACT-EU%'!$E24/100,2)</f>
        <v>0</v>
      </c>
      <c r="H24" s="14">
        <f>ROUNDDOWN('December 2021'!H24*'December REACT-EU%'!$E24/100,2)</f>
        <v>0</v>
      </c>
      <c r="I24" s="14">
        <f>ROUNDDOWN('December 2021'!I24*'December REACT-EU%'!$E24/100,2)</f>
        <v>0</v>
      </c>
      <c r="J24" s="14">
        <f>ROUNDDOWN('December 2021'!J24*'December REACT-EU%'!$E24/100,2)</f>
        <v>0</v>
      </c>
      <c r="K24" s="14">
        <f>ROUNDDOWN('December 2021'!K24*'December REACT-EU%'!$E24/100,2)</f>
        <v>0</v>
      </c>
      <c r="L24" s="14">
        <f t="shared" si="1"/>
        <v>0</v>
      </c>
      <c r="M24" s="14">
        <f>ROUNDDOWN('December 2021'!M24*'December REACT-EU%'!$E24/100,2)</f>
        <v>0</v>
      </c>
      <c r="N24" s="14">
        <f>ROUNDDOWN('December 2021'!N24*'December REACT-EU%'!$E24/100,2)</f>
        <v>0</v>
      </c>
      <c r="O24" s="14">
        <f>ROUNDDOWN('December 2021'!O24*'December REACT-EU%'!$E24/100,2)</f>
        <v>0</v>
      </c>
      <c r="P24" s="14">
        <f>ROUNDDOWN('December 2021'!P24*'December REACT-EU%'!$E24/100,2)</f>
        <v>0</v>
      </c>
      <c r="Q24" s="14">
        <f>ROUNDDOWN('December 2021'!Q24*'December REACT-EU%'!$E24/100,2)</f>
        <v>0</v>
      </c>
      <c r="R24" s="14">
        <f>ROUNDDOWN('December 2021'!R24*'December REACT-EU%'!$E24/100,2)</f>
        <v>0</v>
      </c>
      <c r="S24" s="14">
        <f>ROUNDDOWN('December 2021'!S24*'December REACT-EU%'!$E24/100,2)</f>
        <v>0</v>
      </c>
      <c r="T24" s="14">
        <f>ROUNDDOWN('December 2021'!T24*'December REACT-EU%'!$E24/100,2)</f>
        <v>0</v>
      </c>
      <c r="U24" s="14">
        <f>ROUNDDOWN('December 2021'!U24*'December REACT-EU%'!$E24/100,2)</f>
        <v>0</v>
      </c>
      <c r="V24" s="16">
        <f t="shared" si="0"/>
        <v>0</v>
      </c>
      <c r="W24" s="55"/>
      <c r="Z24" s="54"/>
    </row>
    <row r="25" spans="1:26" x14ac:dyDescent="0.25">
      <c r="A25" s="97"/>
      <c r="B25" s="53"/>
      <c r="C25" s="17"/>
      <c r="D25" s="18"/>
      <c r="E25" s="142"/>
      <c r="F25" s="19"/>
      <c r="G25" s="14">
        <f>ROUNDDOWN('December 2021'!G25*'December REACT-EU%'!$E25/100,2)</f>
        <v>0</v>
      </c>
      <c r="H25" s="14">
        <f>ROUNDDOWN('December 2021'!H25*'December REACT-EU%'!$E25/100,2)</f>
        <v>0</v>
      </c>
      <c r="I25" s="14">
        <f>ROUNDDOWN('December 2021'!I25*'December REACT-EU%'!$E25/100,2)</f>
        <v>0</v>
      </c>
      <c r="J25" s="14">
        <f>ROUNDDOWN('December 2021'!J25*'December REACT-EU%'!$E25/100,2)</f>
        <v>0</v>
      </c>
      <c r="K25" s="14">
        <f>ROUNDDOWN('December 2021'!K25*'December REACT-EU%'!$E25/100,2)</f>
        <v>0</v>
      </c>
      <c r="L25" s="14">
        <f t="shared" si="1"/>
        <v>0</v>
      </c>
      <c r="M25" s="14">
        <f>ROUNDDOWN('December 2021'!M25*'December REACT-EU%'!$E25/100,2)</f>
        <v>0</v>
      </c>
      <c r="N25" s="14">
        <f>ROUNDDOWN('December 2021'!N25*'December REACT-EU%'!$E25/100,2)</f>
        <v>0</v>
      </c>
      <c r="O25" s="14">
        <f>ROUNDDOWN('December 2021'!O25*'December REACT-EU%'!$E25/100,2)</f>
        <v>0</v>
      </c>
      <c r="P25" s="14">
        <f>ROUNDDOWN('December 2021'!P25*'December REACT-EU%'!$E25/100,2)</f>
        <v>0</v>
      </c>
      <c r="Q25" s="14">
        <f>ROUNDDOWN('December 2021'!Q25*'December REACT-EU%'!$E25/100,2)</f>
        <v>0</v>
      </c>
      <c r="R25" s="14">
        <f>ROUNDDOWN('December 2021'!R25*'December REACT-EU%'!$E25/100,2)</f>
        <v>0</v>
      </c>
      <c r="S25" s="14">
        <f>ROUNDDOWN('December 2021'!S25*'December REACT-EU%'!$E25/100,2)</f>
        <v>0</v>
      </c>
      <c r="T25" s="14">
        <f>ROUNDDOWN('December 2021'!T25*'December REACT-EU%'!$E25/100,2)</f>
        <v>0</v>
      </c>
      <c r="U25" s="14">
        <f>ROUNDDOWN('December 2021'!U25*'December REACT-EU%'!$E25/100,2)</f>
        <v>0</v>
      </c>
      <c r="V25" s="16">
        <f t="shared" si="0"/>
        <v>0</v>
      </c>
      <c r="W25" s="55"/>
      <c r="Z25" s="54"/>
    </row>
    <row r="26" spans="1:26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2">SUM(G16:G25)</f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  <c r="V26" s="25">
        <f t="shared" si="2"/>
        <v>0</v>
      </c>
      <c r="W26" s="26"/>
    </row>
    <row r="27" spans="1:26" ht="16.5" thickBot="1" x14ac:dyDescent="0.3">
      <c r="A27" s="27"/>
      <c r="B27" s="27"/>
      <c r="C27" s="28"/>
      <c r="D27" s="28"/>
      <c r="E27" s="81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</row>
    <row r="28" spans="1:26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26" ht="15.75" x14ac:dyDescent="0.25">
      <c r="A29" s="32" t="s">
        <v>29</v>
      </c>
      <c r="B29" s="310" t="s">
        <v>57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58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26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6" ht="15.75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26" ht="15.75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6.5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81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ht="15" customHeight="1" thickBot="1" x14ac:dyDescent="0.3">
      <c r="A35" s="36" t="s">
        <v>39</v>
      </c>
      <c r="B35" s="36"/>
      <c r="C35" s="36"/>
      <c r="D35" s="36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52" t="s">
        <v>45</v>
      </c>
      <c r="P35" s="353"/>
      <c r="Q35" s="353"/>
      <c r="R35" s="353"/>
      <c r="S35" s="353"/>
      <c r="T35" s="353"/>
      <c r="U35" s="353"/>
      <c r="V35" s="353"/>
      <c r="W35" s="354"/>
    </row>
    <row r="36" spans="1:23" x14ac:dyDescent="0.25">
      <c r="A36" s="38">
        <v>1</v>
      </c>
      <c r="B36" s="370" t="s">
        <v>42</v>
      </c>
      <c r="C36" s="371"/>
      <c r="D36" s="40"/>
      <c r="E36" s="83"/>
      <c r="F36" s="40"/>
      <c r="G36" s="40"/>
      <c r="H36" s="40"/>
      <c r="I36" s="41"/>
      <c r="J36" s="41"/>
      <c r="K36" s="41"/>
      <c r="L36" s="40"/>
      <c r="M36" s="40"/>
      <c r="N36" s="40"/>
      <c r="O36" s="363" t="s">
        <v>76</v>
      </c>
      <c r="P36" s="364"/>
      <c r="Q36" s="364"/>
      <c r="R36" s="364"/>
      <c r="S36" s="364"/>
      <c r="T36" s="364"/>
      <c r="U36" s="364"/>
      <c r="V36" s="364"/>
      <c r="W36" s="365"/>
    </row>
    <row r="37" spans="1:23" x14ac:dyDescent="0.25">
      <c r="A37" s="38"/>
      <c r="B37" s="38"/>
      <c r="C37" s="39"/>
      <c r="D37" s="42"/>
      <c r="E37" s="84"/>
      <c r="F37" s="42"/>
      <c r="G37" s="42"/>
      <c r="H37" s="42"/>
      <c r="I37" s="42"/>
      <c r="J37" s="42"/>
      <c r="K37" s="42"/>
      <c r="L37" s="42"/>
      <c r="M37" s="42"/>
      <c r="N37" s="42"/>
      <c r="O37" s="366" t="s">
        <v>78</v>
      </c>
      <c r="P37" s="367"/>
      <c r="Q37" s="367"/>
      <c r="R37" s="367"/>
      <c r="S37" s="367"/>
      <c r="T37" s="367"/>
      <c r="U37" s="367"/>
      <c r="V37" s="367"/>
      <c r="W37" s="66"/>
    </row>
    <row r="38" spans="1:23" x14ac:dyDescent="0.25">
      <c r="A38" s="38"/>
      <c r="B38" s="38"/>
      <c r="C38" s="39"/>
      <c r="D38" s="42"/>
      <c r="E38" s="84"/>
      <c r="F38" s="42"/>
      <c r="G38" s="42"/>
      <c r="H38" s="42"/>
      <c r="I38" s="42"/>
      <c r="J38" s="42"/>
      <c r="K38" s="42"/>
      <c r="L38" s="42"/>
      <c r="M38" s="42"/>
      <c r="N38" s="42"/>
      <c r="O38" s="366"/>
      <c r="P38" s="367"/>
      <c r="Q38" s="367"/>
      <c r="R38" s="367"/>
      <c r="S38" s="367"/>
      <c r="T38" s="367"/>
      <c r="U38" s="367"/>
      <c r="V38" s="367"/>
      <c r="W38" s="66"/>
    </row>
    <row r="39" spans="1:23" x14ac:dyDescent="0.25">
      <c r="A39" s="38"/>
      <c r="B39" s="38"/>
      <c r="C39" s="39"/>
      <c r="D39" s="42"/>
      <c r="E39" s="85"/>
      <c r="F39"/>
      <c r="G39"/>
      <c r="H39"/>
      <c r="I39"/>
      <c r="J39"/>
      <c r="K39"/>
      <c r="L39"/>
      <c r="M39"/>
      <c r="N39"/>
      <c r="O39" s="366"/>
      <c r="P39" s="367"/>
      <c r="Q39" s="367"/>
      <c r="R39" s="367"/>
      <c r="S39" s="367"/>
      <c r="T39" s="367"/>
      <c r="U39" s="367"/>
      <c r="V39" s="367"/>
      <c r="W39" s="66"/>
    </row>
    <row r="40" spans="1:23" x14ac:dyDescent="0.25">
      <c r="A40" s="43"/>
      <c r="B40" s="43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66" t="s">
        <v>47</v>
      </c>
      <c r="P40" s="367"/>
      <c r="Q40" s="367"/>
      <c r="R40" s="367"/>
      <c r="S40" s="367"/>
      <c r="T40" s="367"/>
      <c r="U40" s="367"/>
      <c r="V40" s="367"/>
      <c r="W40" s="66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66"/>
      <c r="P41" s="367"/>
      <c r="Q41" s="367"/>
      <c r="R41" s="367"/>
      <c r="S41" s="367"/>
      <c r="T41" s="367"/>
      <c r="U41" s="367"/>
      <c r="V41" s="367"/>
      <c r="W41" s="66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67"/>
      <c r="P42" s="68"/>
      <c r="Q42" s="68"/>
      <c r="R42" s="68"/>
      <c r="S42" s="68"/>
      <c r="T42" s="68"/>
      <c r="U42" s="68"/>
      <c r="V42" s="68"/>
      <c r="W42" s="69"/>
    </row>
    <row r="43" spans="1:23" x14ac:dyDescent="0.25">
      <c r="A43" s="88"/>
      <c r="B43" s="88"/>
      <c r="C43" s="88"/>
      <c r="D43" s="88"/>
      <c r="E43" s="86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6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6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7:V37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B36:C36"/>
    <mergeCell ref="O36:W36"/>
    <mergeCell ref="O38:V38"/>
    <mergeCell ref="O39:V39"/>
    <mergeCell ref="C40:M42"/>
    <mergeCell ref="O40:V40"/>
    <mergeCell ref="O41:V4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árok4">
    <tabColor rgb="FFFFC000"/>
    <pageSetUpPr fitToPage="1"/>
  </sheetPr>
  <dimension ref="A5:S36"/>
  <sheetViews>
    <sheetView tabSelected="1" zoomScale="85" zoomScaleNormal="85" workbookViewId="0">
      <selection activeCell="A7" sqref="A7:S7"/>
    </sheetView>
  </sheetViews>
  <sheetFormatPr defaultColWidth="9.140625" defaultRowHeight="16.5" x14ac:dyDescent="0.3"/>
  <cols>
    <col min="1" max="2" width="9.140625" style="156"/>
    <col min="3" max="3" width="13.42578125" style="156" customWidth="1"/>
    <col min="4" max="8" width="9.140625" style="156"/>
    <col min="9" max="9" width="10.140625" style="156" bestFit="1" customWidth="1"/>
    <col min="10" max="18" width="9.140625" style="156"/>
    <col min="19" max="19" width="10" style="156" bestFit="1" customWidth="1"/>
    <col min="20" max="21" width="9.140625" style="156"/>
    <col min="22" max="22" width="10" style="156" bestFit="1" customWidth="1"/>
    <col min="23" max="16384" width="9.140625" style="156"/>
  </cols>
  <sheetData>
    <row r="5" spans="1:19" ht="23.25" customHeight="1" thickBot="1" x14ac:dyDescent="0.35"/>
    <row r="6" spans="1:19" ht="19.5" thickBot="1" x14ac:dyDescent="0.35">
      <c r="A6" s="261" t="s">
        <v>107</v>
      </c>
      <c r="B6" s="262"/>
      <c r="C6" s="262"/>
      <c r="D6" s="263"/>
      <c r="E6" s="386" t="s">
        <v>64</v>
      </c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54"/>
    </row>
    <row r="7" spans="1:19" ht="18.75" thickBot="1" x14ac:dyDescent="0.35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7"/>
    </row>
    <row r="8" spans="1:19" ht="17.25" thickBot="1" x14ac:dyDescent="0.35">
      <c r="A8" s="380" t="s">
        <v>48</v>
      </c>
      <c r="B8" s="381"/>
      <c r="C8" s="381"/>
      <c r="D8" s="382"/>
      <c r="E8" s="383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5"/>
    </row>
    <row r="9" spans="1:19" ht="17.25" thickBot="1" x14ac:dyDescent="0.35">
      <c r="A9" s="372" t="s">
        <v>1</v>
      </c>
      <c r="B9" s="373"/>
      <c r="C9" s="373"/>
      <c r="D9" s="374"/>
      <c r="E9" s="375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7"/>
    </row>
    <row r="10" spans="1:19" ht="17.25" thickBot="1" x14ac:dyDescent="0.35">
      <c r="A10" s="372" t="s">
        <v>2</v>
      </c>
      <c r="B10" s="373"/>
      <c r="C10" s="373"/>
      <c r="D10" s="374"/>
      <c r="E10" s="388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</row>
    <row r="11" spans="1:19" ht="19.5" thickBot="1" x14ac:dyDescent="0.35">
      <c r="A11" s="391"/>
      <c r="B11" s="391"/>
      <c r="C11" s="391"/>
      <c r="D11" s="391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155"/>
    </row>
    <row r="12" spans="1:19" x14ac:dyDescent="0.3">
      <c r="A12" s="393" t="s">
        <v>4</v>
      </c>
      <c r="B12" s="396" t="s">
        <v>49</v>
      </c>
      <c r="C12" s="397"/>
      <c r="D12" s="400" t="s">
        <v>10</v>
      </c>
      <c r="E12" s="400"/>
      <c r="F12" s="400"/>
      <c r="G12" s="400"/>
      <c r="H12" s="400"/>
      <c r="I12" s="400" t="s">
        <v>10</v>
      </c>
      <c r="J12" s="321" t="s">
        <v>60</v>
      </c>
      <c r="K12" s="319"/>
      <c r="L12" s="319"/>
      <c r="M12" s="319"/>
      <c r="N12" s="319"/>
      <c r="O12" s="319"/>
      <c r="P12" s="319"/>
      <c r="Q12" s="320"/>
      <c r="R12" s="287" t="s">
        <v>12</v>
      </c>
      <c r="S12" s="287" t="s">
        <v>13</v>
      </c>
    </row>
    <row r="13" spans="1:19" x14ac:dyDescent="0.3">
      <c r="A13" s="394"/>
      <c r="B13" s="398"/>
      <c r="C13" s="399"/>
      <c r="D13" s="146">
        <v>611</v>
      </c>
      <c r="E13" s="404" t="s">
        <v>14</v>
      </c>
      <c r="F13" s="405"/>
      <c r="G13" s="146">
        <v>614</v>
      </c>
      <c r="H13" s="146">
        <v>616</v>
      </c>
      <c r="I13" s="401"/>
      <c r="J13" s="315" t="s">
        <v>55</v>
      </c>
      <c r="K13" s="317" t="s">
        <v>56</v>
      </c>
      <c r="L13" s="317" t="s">
        <v>17</v>
      </c>
      <c r="M13" s="317" t="s">
        <v>18</v>
      </c>
      <c r="N13" s="317" t="s">
        <v>19</v>
      </c>
      <c r="O13" s="317" t="s">
        <v>20</v>
      </c>
      <c r="P13" s="317" t="s">
        <v>21</v>
      </c>
      <c r="Q13" s="322" t="s">
        <v>22</v>
      </c>
      <c r="R13" s="403"/>
      <c r="S13" s="288"/>
    </row>
    <row r="14" spans="1:19" ht="26.25" thickBot="1" x14ac:dyDescent="0.35">
      <c r="A14" s="395"/>
      <c r="B14" s="398"/>
      <c r="C14" s="399"/>
      <c r="D14" s="70" t="s">
        <v>23</v>
      </c>
      <c r="E14" s="70" t="s">
        <v>24</v>
      </c>
      <c r="F14" s="70" t="s">
        <v>25</v>
      </c>
      <c r="G14" s="70" t="s">
        <v>26</v>
      </c>
      <c r="H14" s="70" t="s">
        <v>27</v>
      </c>
      <c r="I14" s="402"/>
      <c r="J14" s="406"/>
      <c r="K14" s="407"/>
      <c r="L14" s="407"/>
      <c r="M14" s="407"/>
      <c r="N14" s="407"/>
      <c r="O14" s="407"/>
      <c r="P14" s="407"/>
      <c r="Q14" s="408"/>
      <c r="R14" s="403"/>
      <c r="S14" s="288"/>
    </row>
    <row r="15" spans="1:19" x14ac:dyDescent="0.3">
      <c r="A15" s="71" t="s">
        <v>29</v>
      </c>
      <c r="B15" s="409" t="s">
        <v>93</v>
      </c>
      <c r="C15" s="410"/>
      <c r="D15" s="72">
        <f>'Január REACT-EU %'!G26</f>
        <v>0</v>
      </c>
      <c r="E15" s="72">
        <f>'Január REACT-EU %'!H26</f>
        <v>0</v>
      </c>
      <c r="F15" s="72">
        <f>'Január REACT-EU %'!I26</f>
        <v>0</v>
      </c>
      <c r="G15" s="72">
        <f>'Január REACT-EU %'!J26</f>
        <v>0</v>
      </c>
      <c r="H15" s="72">
        <f>'Január REACT-EU %'!K26</f>
        <v>0</v>
      </c>
      <c r="I15" s="72">
        <f>'Január REACT-EU %'!L26</f>
        <v>0</v>
      </c>
      <c r="J15" s="72">
        <f>'Január REACT-EU %'!M26</f>
        <v>0</v>
      </c>
      <c r="K15" s="72">
        <f>'Január REACT-EU %'!N26</f>
        <v>0</v>
      </c>
      <c r="L15" s="72">
        <f>'Január REACT-EU %'!O26</f>
        <v>0</v>
      </c>
      <c r="M15" s="72">
        <f>'Január REACT-EU %'!P26</f>
        <v>0</v>
      </c>
      <c r="N15" s="72">
        <f>'Január REACT-EU %'!Q26</f>
        <v>0</v>
      </c>
      <c r="O15" s="72">
        <f>'Január REACT-EU %'!R26</f>
        <v>0</v>
      </c>
      <c r="P15" s="72">
        <f>'Január REACT-EU %'!S26</f>
        <v>0</v>
      </c>
      <c r="Q15" s="72">
        <f>'Január REACT-EU %'!T26</f>
        <v>0</v>
      </c>
      <c r="R15" s="72">
        <f>'Január REACT-EU %'!U26</f>
        <v>0</v>
      </c>
      <c r="S15" s="72">
        <f>'Január REACT-EU %'!V26</f>
        <v>0</v>
      </c>
    </row>
    <row r="16" spans="1:19" x14ac:dyDescent="0.3">
      <c r="A16" s="77" t="s">
        <v>50</v>
      </c>
      <c r="B16" s="413" t="s">
        <v>94</v>
      </c>
      <c r="C16" s="414"/>
      <c r="D16" s="78">
        <f>'Február REACT-EU%'!G26</f>
        <v>0</v>
      </c>
      <c r="E16" s="78">
        <f>'Február REACT-EU%'!H26</f>
        <v>0</v>
      </c>
      <c r="F16" s="78">
        <f>'Február REACT-EU%'!I26</f>
        <v>0</v>
      </c>
      <c r="G16" s="78">
        <f>'Február REACT-EU%'!J26</f>
        <v>0</v>
      </c>
      <c r="H16" s="78">
        <f>'Február REACT-EU%'!K26</f>
        <v>0</v>
      </c>
      <c r="I16" s="78">
        <f>'Február REACT-EU%'!L26</f>
        <v>0</v>
      </c>
      <c r="J16" s="78">
        <f>'Február REACT-EU%'!M26</f>
        <v>0</v>
      </c>
      <c r="K16" s="78">
        <f>'Február REACT-EU%'!N26</f>
        <v>0</v>
      </c>
      <c r="L16" s="78">
        <f>'Február REACT-EU%'!O26</f>
        <v>0</v>
      </c>
      <c r="M16" s="78">
        <f>'Február REACT-EU%'!P26</f>
        <v>0</v>
      </c>
      <c r="N16" s="78">
        <f>'Február REACT-EU%'!Q26</f>
        <v>0</v>
      </c>
      <c r="O16" s="78">
        <f>'Február REACT-EU%'!R26</f>
        <v>0</v>
      </c>
      <c r="P16" s="78">
        <f>'Február REACT-EU%'!S26</f>
        <v>0</v>
      </c>
      <c r="Q16" s="78">
        <f>'Február REACT-EU%'!T26</f>
        <v>0</v>
      </c>
      <c r="R16" s="78">
        <f>'Február REACT-EU%'!U26</f>
        <v>0</v>
      </c>
      <c r="S16" s="78">
        <f>'Február REACT-EU%'!V26</f>
        <v>0</v>
      </c>
    </row>
    <row r="17" spans="1:19" x14ac:dyDescent="0.3">
      <c r="A17" s="77" t="s">
        <v>32</v>
      </c>
      <c r="B17" s="413" t="s">
        <v>95</v>
      </c>
      <c r="C17" s="414"/>
      <c r="D17" s="78">
        <f>'Marec REACT-EU% '!G26</f>
        <v>0</v>
      </c>
      <c r="E17" s="78">
        <f>'Marec REACT-EU% '!H26</f>
        <v>0</v>
      </c>
      <c r="F17" s="78">
        <f>'Marec REACT-EU% '!I26</f>
        <v>0</v>
      </c>
      <c r="G17" s="78">
        <f>'Marec REACT-EU% '!J26</f>
        <v>0</v>
      </c>
      <c r="H17" s="78">
        <f>'Marec REACT-EU% '!K26</f>
        <v>0</v>
      </c>
      <c r="I17" s="78">
        <f>'Marec REACT-EU% '!L26</f>
        <v>0</v>
      </c>
      <c r="J17" s="78">
        <f>'Marec REACT-EU% '!M26</f>
        <v>0</v>
      </c>
      <c r="K17" s="78">
        <f>'Marec REACT-EU% '!N26</f>
        <v>0</v>
      </c>
      <c r="L17" s="78">
        <f>'Marec REACT-EU% '!O26</f>
        <v>0</v>
      </c>
      <c r="M17" s="78">
        <f>'Marec REACT-EU% '!P26</f>
        <v>0</v>
      </c>
      <c r="N17" s="78">
        <f>'Marec REACT-EU% '!Q26</f>
        <v>0</v>
      </c>
      <c r="O17" s="78">
        <f>'Marec REACT-EU% '!R26</f>
        <v>0</v>
      </c>
      <c r="P17" s="78">
        <f>'Marec REACT-EU% '!S26</f>
        <v>0</v>
      </c>
      <c r="Q17" s="78">
        <f>'Marec REACT-EU% '!T26</f>
        <v>0</v>
      </c>
      <c r="R17" s="78">
        <f>'Marec REACT-EU% '!U26</f>
        <v>0</v>
      </c>
      <c r="S17" s="78">
        <f>'Marec REACT-EU% '!V26</f>
        <v>0</v>
      </c>
    </row>
    <row r="18" spans="1:19" x14ac:dyDescent="0.3">
      <c r="A18" s="77" t="s">
        <v>65</v>
      </c>
      <c r="B18" s="413" t="s">
        <v>96</v>
      </c>
      <c r="C18" s="414"/>
      <c r="D18" s="78">
        <f>'Apríl REACT-EU %'!G26</f>
        <v>0</v>
      </c>
      <c r="E18" s="78">
        <f>'Apríl REACT-EU %'!H26</f>
        <v>0</v>
      </c>
      <c r="F18" s="78">
        <f>'Apríl REACT-EU %'!I26</f>
        <v>0</v>
      </c>
      <c r="G18" s="78">
        <f>'Apríl REACT-EU %'!J26</f>
        <v>0</v>
      </c>
      <c r="H18" s="78">
        <f>'Apríl REACT-EU %'!K26</f>
        <v>0</v>
      </c>
      <c r="I18" s="78">
        <f>'Apríl REACT-EU %'!L26</f>
        <v>0</v>
      </c>
      <c r="J18" s="78">
        <f>'Apríl REACT-EU %'!M26</f>
        <v>0</v>
      </c>
      <c r="K18" s="78">
        <f>'Apríl REACT-EU %'!N26</f>
        <v>0</v>
      </c>
      <c r="L18" s="78">
        <f>'Apríl REACT-EU %'!O26</f>
        <v>0</v>
      </c>
      <c r="M18" s="78">
        <f>'Apríl REACT-EU %'!P26</f>
        <v>0</v>
      </c>
      <c r="N18" s="78">
        <f>'Apríl REACT-EU %'!Q26</f>
        <v>0</v>
      </c>
      <c r="O18" s="78">
        <f>'Apríl REACT-EU %'!R26</f>
        <v>0</v>
      </c>
      <c r="P18" s="78">
        <f>'Apríl REACT-EU %'!S26</f>
        <v>0</v>
      </c>
      <c r="Q18" s="78">
        <f>'Apríl REACT-EU %'!T26</f>
        <v>0</v>
      </c>
      <c r="R18" s="78">
        <f>'Apríl REACT-EU %'!U26</f>
        <v>0</v>
      </c>
      <c r="S18" s="78">
        <f>'Apríl REACT-EU %'!V26</f>
        <v>0</v>
      </c>
    </row>
    <row r="19" spans="1:19" x14ac:dyDescent="0.3">
      <c r="A19" s="77" t="s">
        <v>66</v>
      </c>
      <c r="B19" s="413" t="s">
        <v>97</v>
      </c>
      <c r="C19" s="414"/>
      <c r="D19" s="78">
        <f>'Máj REACT-EU %'!G26</f>
        <v>0</v>
      </c>
      <c r="E19" s="78">
        <f>'Máj REACT-EU %'!H26</f>
        <v>0</v>
      </c>
      <c r="F19" s="78">
        <f>'Máj REACT-EU %'!I26</f>
        <v>0</v>
      </c>
      <c r="G19" s="78">
        <f>'Máj REACT-EU %'!J26</f>
        <v>0</v>
      </c>
      <c r="H19" s="78">
        <f>'Máj REACT-EU %'!K26</f>
        <v>0</v>
      </c>
      <c r="I19" s="78">
        <f>'Máj REACT-EU %'!L26</f>
        <v>0</v>
      </c>
      <c r="J19" s="78">
        <f>'Máj REACT-EU %'!M26</f>
        <v>0</v>
      </c>
      <c r="K19" s="78">
        <f>'Máj REACT-EU %'!N26</f>
        <v>0</v>
      </c>
      <c r="L19" s="78">
        <f>'Máj REACT-EU %'!O26</f>
        <v>0</v>
      </c>
      <c r="M19" s="78">
        <f>'Máj REACT-EU %'!P26</f>
        <v>0</v>
      </c>
      <c r="N19" s="78">
        <f>'Máj REACT-EU %'!Q26</f>
        <v>0</v>
      </c>
      <c r="O19" s="78">
        <f>'Máj REACT-EU %'!R26</f>
        <v>0</v>
      </c>
      <c r="P19" s="78">
        <f>'Máj REACT-EU %'!S26</f>
        <v>0</v>
      </c>
      <c r="Q19" s="78">
        <f>'Máj REACT-EU %'!T26</f>
        <v>0</v>
      </c>
      <c r="R19" s="78">
        <f>'Máj REACT-EU %'!U26</f>
        <v>0</v>
      </c>
      <c r="S19" s="78">
        <f>'Máj REACT-EU %'!V26</f>
        <v>0</v>
      </c>
    </row>
    <row r="20" spans="1:19" x14ac:dyDescent="0.3">
      <c r="A20" s="77" t="s">
        <v>67</v>
      </c>
      <c r="B20" s="413" t="s">
        <v>98</v>
      </c>
      <c r="C20" s="414"/>
      <c r="D20" s="78">
        <f>'Jún REACT-EU %'!G26</f>
        <v>0</v>
      </c>
      <c r="E20" s="78">
        <f>'Jún REACT-EU %'!H26</f>
        <v>0</v>
      </c>
      <c r="F20" s="78">
        <f>'Jún REACT-EU %'!I26</f>
        <v>0</v>
      </c>
      <c r="G20" s="78">
        <f>'Jún REACT-EU %'!J26</f>
        <v>0</v>
      </c>
      <c r="H20" s="78">
        <f>'Jún REACT-EU %'!K26</f>
        <v>0</v>
      </c>
      <c r="I20" s="78">
        <f>'Jún REACT-EU %'!L26</f>
        <v>0</v>
      </c>
      <c r="J20" s="78">
        <f>'Jún REACT-EU %'!M26</f>
        <v>0</v>
      </c>
      <c r="K20" s="78">
        <f>'Jún REACT-EU %'!N26</f>
        <v>0</v>
      </c>
      <c r="L20" s="78">
        <f>'Jún REACT-EU %'!O26</f>
        <v>0</v>
      </c>
      <c r="M20" s="78">
        <f>'Jún REACT-EU %'!P26</f>
        <v>0</v>
      </c>
      <c r="N20" s="78">
        <f>'Jún REACT-EU %'!Q26</f>
        <v>0</v>
      </c>
      <c r="O20" s="78">
        <f>'Jún REACT-EU %'!R26</f>
        <v>0</v>
      </c>
      <c r="P20" s="78">
        <f>'Jún REACT-EU %'!S26</f>
        <v>0</v>
      </c>
      <c r="Q20" s="78">
        <f>'Jún REACT-EU %'!T26</f>
        <v>0</v>
      </c>
      <c r="R20" s="78">
        <f>'Jún REACT-EU %'!U26</f>
        <v>0</v>
      </c>
      <c r="S20" s="78">
        <f>'Jún REACT-EU %'!V26</f>
        <v>0</v>
      </c>
    </row>
    <row r="21" spans="1:19" x14ac:dyDescent="0.3">
      <c r="A21" s="77" t="s">
        <v>68</v>
      </c>
      <c r="B21" s="413" t="s">
        <v>99</v>
      </c>
      <c r="C21" s="414"/>
      <c r="D21" s="78">
        <f>'Júl REACT-EU %'!G26</f>
        <v>0</v>
      </c>
      <c r="E21" s="78">
        <f>'Júl REACT-EU %'!H26</f>
        <v>0</v>
      </c>
      <c r="F21" s="78">
        <f>'Júl REACT-EU %'!I26</f>
        <v>0</v>
      </c>
      <c r="G21" s="78">
        <f>'Júl REACT-EU %'!J26</f>
        <v>0</v>
      </c>
      <c r="H21" s="78">
        <f>'Júl REACT-EU %'!K26</f>
        <v>0</v>
      </c>
      <c r="I21" s="78">
        <f>'Júl REACT-EU %'!L26</f>
        <v>0</v>
      </c>
      <c r="J21" s="78">
        <f>'Júl REACT-EU %'!M26</f>
        <v>0</v>
      </c>
      <c r="K21" s="78">
        <f>'Júl REACT-EU %'!N26</f>
        <v>0</v>
      </c>
      <c r="L21" s="78">
        <f>'Júl REACT-EU %'!O26</f>
        <v>0</v>
      </c>
      <c r="M21" s="78">
        <f>'Júl REACT-EU %'!P26</f>
        <v>0</v>
      </c>
      <c r="N21" s="78">
        <f>'Júl REACT-EU %'!Q26</f>
        <v>0</v>
      </c>
      <c r="O21" s="78">
        <f>'Júl REACT-EU %'!R26</f>
        <v>0</v>
      </c>
      <c r="P21" s="78">
        <f>'Júl REACT-EU %'!S26</f>
        <v>0</v>
      </c>
      <c r="Q21" s="78">
        <f>'Júl REACT-EU %'!T26</f>
        <v>0</v>
      </c>
      <c r="R21" s="78">
        <f>'Júl REACT-EU %'!U26</f>
        <v>0</v>
      </c>
      <c r="S21" s="78">
        <f>'Júl REACT-EU %'!V26</f>
        <v>0</v>
      </c>
    </row>
    <row r="22" spans="1:19" x14ac:dyDescent="0.3">
      <c r="A22" s="77" t="s">
        <v>69</v>
      </c>
      <c r="B22" s="413" t="s">
        <v>100</v>
      </c>
      <c r="C22" s="414"/>
      <c r="D22" s="78">
        <f>'August REACT-EU%'!G26</f>
        <v>0</v>
      </c>
      <c r="E22" s="78">
        <f>'August REACT-EU%'!H26</f>
        <v>0</v>
      </c>
      <c r="F22" s="78">
        <f>'August REACT-EU%'!I26</f>
        <v>0</v>
      </c>
      <c r="G22" s="78">
        <f>'August REACT-EU%'!J26</f>
        <v>0</v>
      </c>
      <c r="H22" s="78">
        <f>'August REACT-EU%'!K26</f>
        <v>0</v>
      </c>
      <c r="I22" s="78">
        <f>'August REACT-EU%'!L26</f>
        <v>0</v>
      </c>
      <c r="J22" s="78">
        <f>'August REACT-EU%'!M26</f>
        <v>0</v>
      </c>
      <c r="K22" s="78">
        <f>'August REACT-EU%'!N26</f>
        <v>0</v>
      </c>
      <c r="L22" s="78">
        <f>'August REACT-EU%'!O26</f>
        <v>0</v>
      </c>
      <c r="M22" s="78">
        <f>'August REACT-EU%'!P26</f>
        <v>0</v>
      </c>
      <c r="N22" s="78">
        <f>'August REACT-EU%'!Q26</f>
        <v>0</v>
      </c>
      <c r="O22" s="78">
        <f>'August REACT-EU%'!R26</f>
        <v>0</v>
      </c>
      <c r="P22" s="78">
        <f>'August REACT-EU%'!S26</f>
        <v>0</v>
      </c>
      <c r="Q22" s="78">
        <f>'August REACT-EU%'!T26</f>
        <v>0</v>
      </c>
      <c r="R22" s="78">
        <f>'August REACT-EU%'!U26</f>
        <v>0</v>
      </c>
      <c r="S22" s="78">
        <f>'August REACT-EU%'!V26</f>
        <v>0</v>
      </c>
    </row>
    <row r="23" spans="1:19" x14ac:dyDescent="0.3">
      <c r="A23" s="77" t="s">
        <v>70</v>
      </c>
      <c r="B23" s="413" t="s">
        <v>101</v>
      </c>
      <c r="C23" s="414"/>
      <c r="D23" s="78">
        <f>'September REACT-EU%'!G26</f>
        <v>0</v>
      </c>
      <c r="E23" s="78">
        <f>'September REACT-EU%'!H26</f>
        <v>0</v>
      </c>
      <c r="F23" s="78">
        <f>'September REACT-EU%'!I26</f>
        <v>0</v>
      </c>
      <c r="G23" s="78">
        <f>'September REACT-EU%'!J26</f>
        <v>0</v>
      </c>
      <c r="H23" s="78">
        <f>'September REACT-EU%'!K26</f>
        <v>0</v>
      </c>
      <c r="I23" s="78">
        <f>'September REACT-EU%'!L26</f>
        <v>0</v>
      </c>
      <c r="J23" s="78">
        <f>'September REACT-EU%'!M26</f>
        <v>0</v>
      </c>
      <c r="K23" s="78">
        <f>'September REACT-EU%'!N26</f>
        <v>0</v>
      </c>
      <c r="L23" s="78">
        <f>'September REACT-EU%'!O26</f>
        <v>0</v>
      </c>
      <c r="M23" s="78">
        <f>'September REACT-EU%'!P26</f>
        <v>0</v>
      </c>
      <c r="N23" s="78">
        <f>'September REACT-EU%'!Q26</f>
        <v>0</v>
      </c>
      <c r="O23" s="78">
        <f>'September REACT-EU%'!R26</f>
        <v>0</v>
      </c>
      <c r="P23" s="78">
        <f>'September REACT-EU%'!S26</f>
        <v>0</v>
      </c>
      <c r="Q23" s="78">
        <f>'September REACT-EU%'!T26</f>
        <v>0</v>
      </c>
      <c r="R23" s="78">
        <f>'September REACT-EU%'!U26</f>
        <v>0</v>
      </c>
      <c r="S23" s="78">
        <f>'September REACT-EU%'!V26</f>
        <v>0</v>
      </c>
    </row>
    <row r="24" spans="1:19" x14ac:dyDescent="0.3">
      <c r="A24" s="77" t="s">
        <v>71</v>
      </c>
      <c r="B24" s="413" t="s">
        <v>102</v>
      </c>
      <c r="C24" s="414"/>
      <c r="D24" s="78">
        <f>'Október REACT-EU %'!G26</f>
        <v>0</v>
      </c>
      <c r="E24" s="78">
        <f>'Október REACT-EU %'!H26</f>
        <v>0</v>
      </c>
      <c r="F24" s="78">
        <f>'Október REACT-EU %'!I26</f>
        <v>0</v>
      </c>
      <c r="G24" s="78">
        <f>'Október REACT-EU %'!J26</f>
        <v>0</v>
      </c>
      <c r="H24" s="78">
        <f>'Október REACT-EU %'!K26</f>
        <v>0</v>
      </c>
      <c r="I24" s="78">
        <f>'Október REACT-EU %'!L26</f>
        <v>0</v>
      </c>
      <c r="J24" s="78">
        <f>'Október REACT-EU %'!M26</f>
        <v>0</v>
      </c>
      <c r="K24" s="78">
        <f>'Október REACT-EU %'!N26</f>
        <v>0</v>
      </c>
      <c r="L24" s="78">
        <f>'Október REACT-EU %'!O26</f>
        <v>0</v>
      </c>
      <c r="M24" s="78">
        <f>'Október REACT-EU %'!P26</f>
        <v>0</v>
      </c>
      <c r="N24" s="78">
        <f>'Október REACT-EU %'!Q26</f>
        <v>0</v>
      </c>
      <c r="O24" s="78">
        <f>'Október REACT-EU %'!R26</f>
        <v>0</v>
      </c>
      <c r="P24" s="78">
        <f>'Október REACT-EU %'!S26</f>
        <v>0</v>
      </c>
      <c r="Q24" s="78">
        <f>'Október REACT-EU %'!T26</f>
        <v>0</v>
      </c>
      <c r="R24" s="78">
        <f>'Október REACT-EU %'!U26</f>
        <v>0</v>
      </c>
      <c r="S24" s="78">
        <f>'Október REACT-EU %'!V26</f>
        <v>0</v>
      </c>
    </row>
    <row r="25" spans="1:19" x14ac:dyDescent="0.3">
      <c r="A25" s="77" t="s">
        <v>72</v>
      </c>
      <c r="B25" s="413" t="s">
        <v>103</v>
      </c>
      <c r="C25" s="414"/>
      <c r="D25" s="78">
        <f>'November REACT-EU%'!G26</f>
        <v>0</v>
      </c>
      <c r="E25" s="78">
        <f>'November REACT-EU%'!H26</f>
        <v>0</v>
      </c>
      <c r="F25" s="78">
        <f>'November REACT-EU%'!I26</f>
        <v>0</v>
      </c>
      <c r="G25" s="78">
        <f>'November REACT-EU%'!J26</f>
        <v>0</v>
      </c>
      <c r="H25" s="78">
        <f>'November REACT-EU%'!K26</f>
        <v>0</v>
      </c>
      <c r="I25" s="78">
        <f>'November REACT-EU%'!L26</f>
        <v>0</v>
      </c>
      <c r="J25" s="78">
        <f>'November REACT-EU%'!M26</f>
        <v>0</v>
      </c>
      <c r="K25" s="78">
        <f>'November REACT-EU%'!N26</f>
        <v>0</v>
      </c>
      <c r="L25" s="78">
        <f>'November REACT-EU%'!O26</f>
        <v>0</v>
      </c>
      <c r="M25" s="78">
        <f>'November REACT-EU%'!P26</f>
        <v>0</v>
      </c>
      <c r="N25" s="78">
        <f>'November REACT-EU%'!Q26</f>
        <v>0</v>
      </c>
      <c r="O25" s="78">
        <f>'November REACT-EU%'!R26</f>
        <v>0</v>
      </c>
      <c r="P25" s="78">
        <f>'November REACT-EU%'!S26</f>
        <v>0</v>
      </c>
      <c r="Q25" s="78">
        <f>'November REACT-EU%'!T26</f>
        <v>0</v>
      </c>
      <c r="R25" s="78">
        <f>'November REACT-EU%'!U26</f>
        <v>0</v>
      </c>
      <c r="S25" s="78">
        <f>'November REACT-EU%'!V26</f>
        <v>0</v>
      </c>
    </row>
    <row r="26" spans="1:19" x14ac:dyDescent="0.3">
      <c r="A26" s="77" t="s">
        <v>73</v>
      </c>
      <c r="B26" s="413" t="s">
        <v>104</v>
      </c>
      <c r="C26" s="414"/>
      <c r="D26" s="78">
        <f>'December REACT-EU%'!G26</f>
        <v>0</v>
      </c>
      <c r="E26" s="78">
        <f>'December REACT-EU%'!H26</f>
        <v>0</v>
      </c>
      <c r="F26" s="78">
        <f>'December REACT-EU%'!I26</f>
        <v>0</v>
      </c>
      <c r="G26" s="78">
        <f>'December REACT-EU%'!J26</f>
        <v>0</v>
      </c>
      <c r="H26" s="78">
        <f>'December REACT-EU%'!K26</f>
        <v>0</v>
      </c>
      <c r="I26" s="78">
        <f>'December REACT-EU%'!L26</f>
        <v>0</v>
      </c>
      <c r="J26" s="78">
        <f>'December REACT-EU%'!M26</f>
        <v>0</v>
      </c>
      <c r="K26" s="78">
        <f>'December REACT-EU%'!N26</f>
        <v>0</v>
      </c>
      <c r="L26" s="78">
        <f>'December REACT-EU%'!O26</f>
        <v>0</v>
      </c>
      <c r="M26" s="78">
        <f>'December REACT-EU%'!P26</f>
        <v>0</v>
      </c>
      <c r="N26" s="78">
        <f>'December REACT-EU%'!Q26</f>
        <v>0</v>
      </c>
      <c r="O26" s="78">
        <f>'December REACT-EU%'!R26</f>
        <v>0</v>
      </c>
      <c r="P26" s="78">
        <f>'December REACT-EU%'!S26</f>
        <v>0</v>
      </c>
      <c r="Q26" s="78">
        <f>'December REACT-EU%'!T26</f>
        <v>0</v>
      </c>
      <c r="R26" s="78">
        <f>'December REACT-EU%'!U26</f>
        <v>0</v>
      </c>
      <c r="S26" s="78">
        <f>'December REACT-EU%'!V26</f>
        <v>0</v>
      </c>
    </row>
    <row r="27" spans="1:19" ht="17.25" thickBot="1" x14ac:dyDescent="0.35">
      <c r="A27" s="411" t="s">
        <v>79</v>
      </c>
      <c r="B27" s="412"/>
      <c r="C27" s="412"/>
      <c r="D27" s="73">
        <f t="shared" ref="D27:S27" si="0">SUM(D15:D26)</f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 t="shared" si="0"/>
        <v>0</v>
      </c>
      <c r="K27" s="73">
        <f t="shared" si="0"/>
        <v>0</v>
      </c>
      <c r="L27" s="73">
        <f t="shared" si="0"/>
        <v>0</v>
      </c>
      <c r="M27" s="73">
        <f t="shared" si="0"/>
        <v>0</v>
      </c>
      <c r="N27" s="73">
        <f t="shared" si="0"/>
        <v>0</v>
      </c>
      <c r="O27" s="73">
        <f t="shared" si="0"/>
        <v>0</v>
      </c>
      <c r="P27" s="73">
        <f t="shared" si="0"/>
        <v>0</v>
      </c>
      <c r="Q27" s="73">
        <f t="shared" si="0"/>
        <v>0</v>
      </c>
      <c r="R27" s="73">
        <f t="shared" si="0"/>
        <v>0</v>
      </c>
      <c r="S27" s="74">
        <f t="shared" si="0"/>
        <v>0</v>
      </c>
    </row>
    <row r="28" spans="1:19" ht="17.25" thickBot="1" x14ac:dyDescent="0.35">
      <c r="A28" s="157"/>
      <c r="B28" s="158"/>
      <c r="C28" s="158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59"/>
    </row>
    <row r="29" spans="1:19" ht="17.25" thickBot="1" x14ac:dyDescent="0.35">
      <c r="A29" s="415" t="s">
        <v>39</v>
      </c>
      <c r="B29" s="415"/>
      <c r="C29" s="416"/>
      <c r="D29" s="416"/>
      <c r="E29" s="416"/>
      <c r="F29" s="416"/>
      <c r="G29" s="416"/>
      <c r="H29" s="416"/>
      <c r="I29" s="416"/>
      <c r="J29" s="416"/>
      <c r="K29" s="352" t="s">
        <v>45</v>
      </c>
      <c r="L29" s="353"/>
      <c r="M29" s="353"/>
      <c r="N29" s="353"/>
      <c r="O29" s="353"/>
      <c r="P29" s="353"/>
      <c r="Q29" s="353"/>
      <c r="R29" s="353"/>
      <c r="S29" s="377"/>
    </row>
    <row r="30" spans="1:19" ht="48" customHeight="1" x14ac:dyDescent="0.3">
      <c r="A30" s="76">
        <v>1</v>
      </c>
      <c r="B30" s="417" t="s">
        <v>77</v>
      </c>
      <c r="C30" s="417"/>
      <c r="D30" s="417"/>
      <c r="E30" s="417"/>
      <c r="F30" s="417"/>
      <c r="G30" s="417"/>
      <c r="H30" s="417"/>
      <c r="I30" s="417"/>
      <c r="J30" s="418"/>
      <c r="K30" s="363" t="s">
        <v>76</v>
      </c>
      <c r="L30" s="364"/>
      <c r="M30" s="364"/>
      <c r="N30" s="364"/>
      <c r="O30" s="364"/>
      <c r="P30" s="364"/>
      <c r="Q30" s="364"/>
      <c r="R30" s="364"/>
      <c r="S30" s="385"/>
    </row>
    <row r="31" spans="1:19" x14ac:dyDescent="0.3">
      <c r="A31" s="76"/>
      <c r="B31" s="417"/>
      <c r="C31" s="417"/>
      <c r="D31" s="417"/>
      <c r="E31" s="417"/>
      <c r="F31" s="417"/>
      <c r="G31" s="417"/>
      <c r="H31" s="417"/>
      <c r="I31" s="417"/>
      <c r="J31" s="417"/>
      <c r="K31" s="366" t="s">
        <v>78</v>
      </c>
      <c r="L31" s="367"/>
      <c r="M31" s="367"/>
      <c r="N31" s="367"/>
      <c r="O31" s="367"/>
      <c r="P31" s="367"/>
      <c r="Q31" s="367"/>
      <c r="R31" s="367"/>
      <c r="S31" s="160"/>
    </row>
    <row r="32" spans="1:19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366"/>
      <c r="L32" s="367"/>
      <c r="M32" s="367"/>
      <c r="N32" s="367"/>
      <c r="O32" s="367"/>
      <c r="P32" s="367"/>
      <c r="Q32" s="367"/>
      <c r="R32" s="367"/>
      <c r="S32" s="160"/>
    </row>
    <row r="33" spans="1:19" x14ac:dyDescent="0.3">
      <c r="A33" s="158"/>
      <c r="B33" s="158"/>
      <c r="C33" s="162"/>
      <c r="D33" s="162"/>
      <c r="E33" s="162"/>
      <c r="F33" s="162"/>
      <c r="G33" s="162"/>
      <c r="H33" s="162"/>
      <c r="I33" s="163"/>
      <c r="J33" s="164"/>
      <c r="K33" s="366"/>
      <c r="L33" s="367"/>
      <c r="M33" s="367"/>
      <c r="N33" s="367"/>
      <c r="O33" s="367"/>
      <c r="P33" s="367"/>
      <c r="Q33" s="367"/>
      <c r="R33" s="367"/>
      <c r="S33" s="160"/>
    </row>
    <row r="34" spans="1:19" x14ac:dyDescent="0.3">
      <c r="A34" s="158"/>
      <c r="B34" s="158"/>
      <c r="C34" s="164"/>
      <c r="D34" s="164"/>
      <c r="E34" s="164"/>
      <c r="F34" s="164"/>
      <c r="G34" s="164"/>
      <c r="H34" s="164"/>
      <c r="I34" s="163"/>
      <c r="J34" s="164"/>
      <c r="K34" s="366" t="s">
        <v>47</v>
      </c>
      <c r="L34" s="367"/>
      <c r="M34" s="367"/>
      <c r="N34" s="367"/>
      <c r="O34" s="367"/>
      <c r="P34" s="367"/>
      <c r="Q34" s="367"/>
      <c r="R34" s="367"/>
      <c r="S34" s="160"/>
    </row>
    <row r="35" spans="1:19" x14ac:dyDescent="0.3">
      <c r="A35" s="158"/>
      <c r="B35" s="158"/>
      <c r="C35" s="164"/>
      <c r="D35" s="164"/>
      <c r="E35" s="164"/>
      <c r="F35" s="164"/>
      <c r="G35" s="164"/>
      <c r="H35" s="164"/>
      <c r="I35" s="163"/>
      <c r="J35" s="164"/>
      <c r="K35" s="366"/>
      <c r="L35" s="367"/>
      <c r="M35" s="367"/>
      <c r="N35" s="367"/>
      <c r="O35" s="367"/>
      <c r="P35" s="367"/>
      <c r="Q35" s="367"/>
      <c r="R35" s="367"/>
      <c r="S35" s="160"/>
    </row>
    <row r="36" spans="1:19" ht="17.25" thickBot="1" x14ac:dyDescent="0.35">
      <c r="A36" s="158"/>
      <c r="B36" s="158"/>
      <c r="C36" s="164"/>
      <c r="D36" s="164"/>
      <c r="E36" s="164"/>
      <c r="F36" s="164"/>
      <c r="G36" s="164"/>
      <c r="H36" s="164"/>
      <c r="I36" s="163"/>
      <c r="J36" s="164"/>
      <c r="K36" s="67"/>
      <c r="L36" s="68"/>
      <c r="M36" s="68"/>
      <c r="N36" s="68"/>
      <c r="O36" s="68"/>
      <c r="P36" s="68"/>
      <c r="Q36" s="68"/>
      <c r="R36" s="68"/>
      <c r="S36" s="165"/>
    </row>
  </sheetData>
  <mergeCells count="49">
    <mergeCell ref="A29:J29"/>
    <mergeCell ref="K29:S29"/>
    <mergeCell ref="K34:R34"/>
    <mergeCell ref="K35:R35"/>
    <mergeCell ref="B30:J30"/>
    <mergeCell ref="K30:S30"/>
    <mergeCell ref="B31:J31"/>
    <mergeCell ref="K31:R31"/>
    <mergeCell ref="K32:R32"/>
    <mergeCell ref="K33:R33"/>
    <mergeCell ref="O13:O14"/>
    <mergeCell ref="P13:P14"/>
    <mergeCell ref="Q13:Q14"/>
    <mergeCell ref="B15:C15"/>
    <mergeCell ref="A27:C27"/>
    <mergeCell ref="B25:C25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10:D10"/>
    <mergeCell ref="E10:S10"/>
    <mergeCell ref="A11:R11"/>
    <mergeCell ref="A12:A14"/>
    <mergeCell ref="B12:C14"/>
    <mergeCell ref="D12:H12"/>
    <mergeCell ref="I12:I14"/>
    <mergeCell ref="J12:Q12"/>
    <mergeCell ref="R12:R14"/>
    <mergeCell ref="S12:S14"/>
    <mergeCell ref="E13:F13"/>
    <mergeCell ref="J13:J14"/>
    <mergeCell ref="K13:K14"/>
    <mergeCell ref="L13:L14"/>
    <mergeCell ref="M13:M14"/>
    <mergeCell ref="N13:N14"/>
    <mergeCell ref="A9:D9"/>
    <mergeCell ref="E9:S9"/>
    <mergeCell ref="A6:D6"/>
    <mergeCell ref="A7:S7"/>
    <mergeCell ref="A8:D8"/>
    <mergeCell ref="E8:S8"/>
    <mergeCell ref="E6:S6"/>
  </mergeCells>
  <pageMargins left="0.17" right="0.17" top="1.17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6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82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/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62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7.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83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7.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84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61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3.7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85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7.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86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4.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87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5:AU45"/>
  <sheetViews>
    <sheetView zoomScale="75" zoomScaleNormal="75" workbookViewId="0">
      <selection activeCell="A7" sqref="A7"/>
    </sheetView>
  </sheetViews>
  <sheetFormatPr defaultRowHeight="15" x14ac:dyDescent="0.25"/>
  <cols>
    <col min="1" max="1" width="8.42578125" style="24" customWidth="1"/>
    <col min="2" max="2" width="9.7109375" style="24" customWidth="1"/>
    <col min="3" max="3" width="31.140625" style="24" customWidth="1"/>
    <col min="4" max="4" width="5.85546875" style="24" customWidth="1"/>
    <col min="5" max="5" width="12.7109375" style="24" bestFit="1" customWidth="1"/>
    <col min="6" max="6" width="10.85546875" style="24" customWidth="1"/>
    <col min="7" max="8" width="8.5703125" style="24" customWidth="1"/>
    <col min="9" max="9" width="7.5703125" style="24" customWidth="1"/>
    <col min="10" max="10" width="10.42578125" style="24" customWidth="1"/>
    <col min="11" max="11" width="10" style="24" customWidth="1"/>
    <col min="12" max="12" width="7.7109375" style="24" customWidth="1"/>
    <col min="13" max="13" width="7.5703125" style="24" customWidth="1"/>
    <col min="14" max="14" width="8.42578125" style="24" customWidth="1"/>
    <col min="15" max="16" width="7.85546875" style="24" customWidth="1"/>
    <col min="17" max="17" width="7.42578125" style="24" customWidth="1"/>
    <col min="18" max="18" width="7.28515625" style="24" customWidth="1"/>
    <col min="19" max="19" width="7" style="24" customWidth="1"/>
    <col min="20" max="20" width="8" style="24" customWidth="1"/>
    <col min="21" max="21" width="7" style="24" customWidth="1"/>
    <col min="22" max="22" width="10" style="24" customWidth="1"/>
    <col min="23" max="23" width="30.5703125" style="24" customWidth="1"/>
    <col min="25" max="25" width="13.7109375" customWidth="1"/>
    <col min="26" max="26" width="24.7109375" customWidth="1"/>
    <col min="27" max="27" width="13.85546875" customWidth="1"/>
    <col min="30" max="30" width="11.7109375" customWidth="1"/>
    <col min="32" max="32" width="12.5703125" customWidth="1"/>
    <col min="39" max="39" width="12.42578125" customWidth="1"/>
  </cols>
  <sheetData>
    <row r="5" spans="1:47" ht="35.25" customHeight="1" thickBot="1" x14ac:dyDescent="0.3"/>
    <row r="6" spans="1:47" ht="18.75" thickBot="1" x14ac:dyDescent="0.3">
      <c r="A6" s="261" t="s">
        <v>107</v>
      </c>
      <c r="B6" s="262"/>
      <c r="C6" s="262"/>
      <c r="D6" s="263"/>
      <c r="E6" s="264" t="s">
        <v>54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</row>
    <row r="7" spans="1:47" ht="18.75" thickBot="1" x14ac:dyDescent="0.3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7" ht="18.75" thickBot="1" x14ac:dyDescent="0.3">
      <c r="A8" s="267" t="s">
        <v>0</v>
      </c>
      <c r="B8" s="268"/>
      <c r="C8" s="268"/>
      <c r="D8" s="269"/>
      <c r="E8" s="270"/>
      <c r="F8" s="271"/>
      <c r="G8" s="271"/>
      <c r="H8" s="271"/>
      <c r="I8" s="271"/>
      <c r="J8" s="271"/>
      <c r="K8" s="271"/>
      <c r="L8" s="271"/>
      <c r="M8" s="272"/>
      <c r="N8" s="273"/>
      <c r="O8" s="274"/>
      <c r="P8" s="274"/>
      <c r="Q8" s="274"/>
      <c r="R8" s="274"/>
      <c r="S8" s="274"/>
      <c r="T8" s="274"/>
      <c r="U8" s="274"/>
      <c r="V8" s="274"/>
      <c r="W8" s="275"/>
    </row>
    <row r="9" spans="1:47" ht="18.75" thickBot="1" x14ac:dyDescent="0.3">
      <c r="A9" s="267" t="s">
        <v>1</v>
      </c>
      <c r="B9" s="268"/>
      <c r="C9" s="268"/>
      <c r="D9" s="269"/>
      <c r="E9" s="270"/>
      <c r="F9" s="271"/>
      <c r="G9" s="271"/>
      <c r="H9" s="271"/>
      <c r="I9" s="271"/>
      <c r="J9" s="271"/>
      <c r="K9" s="271"/>
      <c r="L9" s="271"/>
      <c r="M9" s="272"/>
      <c r="N9" s="276"/>
      <c r="O9" s="277"/>
      <c r="P9" s="277"/>
      <c r="Q9" s="277"/>
      <c r="R9" s="277"/>
      <c r="S9" s="277"/>
      <c r="T9" s="277"/>
      <c r="U9" s="277"/>
      <c r="V9" s="277"/>
      <c r="W9" s="278"/>
    </row>
    <row r="10" spans="1:47" ht="18.75" thickBot="1" x14ac:dyDescent="0.3">
      <c r="A10" s="282" t="s">
        <v>2</v>
      </c>
      <c r="B10" s="283"/>
      <c r="C10" s="283"/>
      <c r="D10" s="283"/>
      <c r="E10" s="284"/>
      <c r="F10" s="285"/>
      <c r="G10" s="285"/>
      <c r="H10" s="285"/>
      <c r="I10" s="285"/>
      <c r="J10" s="285"/>
      <c r="K10" s="285"/>
      <c r="L10" s="285"/>
      <c r="M10" s="286"/>
      <c r="N10" s="276"/>
      <c r="O10" s="277"/>
      <c r="P10" s="277"/>
      <c r="Q10" s="277"/>
      <c r="R10" s="277"/>
      <c r="S10" s="277"/>
      <c r="T10" s="277"/>
      <c r="U10" s="277"/>
      <c r="V10" s="277"/>
      <c r="W10" s="278"/>
    </row>
    <row r="11" spans="1:47" ht="18.75" thickBot="1" x14ac:dyDescent="0.3">
      <c r="A11" s="267" t="s">
        <v>3</v>
      </c>
      <c r="B11" s="268"/>
      <c r="C11" s="268"/>
      <c r="D11" s="268"/>
      <c r="E11" s="252" t="s">
        <v>88</v>
      </c>
      <c r="F11" s="253"/>
      <c r="G11" s="253"/>
      <c r="H11" s="253"/>
      <c r="I11" s="253"/>
      <c r="J11" s="253"/>
      <c r="K11" s="253"/>
      <c r="L11" s="253"/>
      <c r="M11" s="254"/>
      <c r="N11" s="279"/>
      <c r="O11" s="280"/>
      <c r="P11" s="280"/>
      <c r="Q11" s="280"/>
      <c r="R11" s="280"/>
      <c r="S11" s="280"/>
      <c r="T11" s="280"/>
      <c r="U11" s="280"/>
      <c r="V11" s="280"/>
      <c r="W11" s="281"/>
    </row>
    <row r="12" spans="1:47" ht="19.5" thickBot="1" x14ac:dyDescent="0.3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47" x14ac:dyDescent="0.25">
      <c r="A13" s="287" t="s">
        <v>4</v>
      </c>
      <c r="B13" s="287" t="s">
        <v>44</v>
      </c>
      <c r="C13" s="287" t="s">
        <v>5</v>
      </c>
      <c r="D13" s="290" t="s">
        <v>6</v>
      </c>
      <c r="E13" s="293" t="s">
        <v>7</v>
      </c>
      <c r="F13" s="287" t="s">
        <v>8</v>
      </c>
      <c r="G13" s="319" t="s">
        <v>9</v>
      </c>
      <c r="H13" s="319"/>
      <c r="I13" s="319"/>
      <c r="J13" s="319"/>
      <c r="K13" s="320"/>
      <c r="L13" s="287" t="s">
        <v>10</v>
      </c>
      <c r="M13" s="321" t="s">
        <v>11</v>
      </c>
      <c r="N13" s="319"/>
      <c r="O13" s="319"/>
      <c r="P13" s="319"/>
      <c r="Q13" s="319"/>
      <c r="R13" s="319"/>
      <c r="S13" s="319"/>
      <c r="T13" s="320"/>
      <c r="U13" s="287" t="s">
        <v>12</v>
      </c>
      <c r="V13" s="287" t="s">
        <v>13</v>
      </c>
      <c r="W13" s="287" t="s">
        <v>53</v>
      </c>
    </row>
    <row r="14" spans="1:47" x14ac:dyDescent="0.25">
      <c r="A14" s="288"/>
      <c r="B14" s="296"/>
      <c r="C14" s="288"/>
      <c r="D14" s="291"/>
      <c r="E14" s="294"/>
      <c r="F14" s="288"/>
      <c r="G14" s="89">
        <v>611</v>
      </c>
      <c r="H14" s="313" t="s">
        <v>14</v>
      </c>
      <c r="I14" s="314"/>
      <c r="J14" s="7">
        <v>614</v>
      </c>
      <c r="K14" s="8">
        <v>616</v>
      </c>
      <c r="L14" s="296"/>
      <c r="M14" s="315" t="s">
        <v>15</v>
      </c>
      <c r="N14" s="317" t="s">
        <v>16</v>
      </c>
      <c r="O14" s="317" t="s">
        <v>17</v>
      </c>
      <c r="P14" s="317" t="s">
        <v>18</v>
      </c>
      <c r="Q14" s="317" t="s">
        <v>19</v>
      </c>
      <c r="R14" s="317" t="s">
        <v>20</v>
      </c>
      <c r="S14" s="317" t="s">
        <v>21</v>
      </c>
      <c r="T14" s="322" t="s">
        <v>22</v>
      </c>
      <c r="U14" s="296"/>
      <c r="V14" s="288"/>
      <c r="W14" s="28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</row>
    <row r="15" spans="1:47" ht="26.25" thickBot="1" x14ac:dyDescent="0.3">
      <c r="A15" s="289"/>
      <c r="B15" s="297"/>
      <c r="C15" s="289"/>
      <c r="D15" s="292"/>
      <c r="E15" s="295"/>
      <c r="F15" s="289"/>
      <c r="G15" s="9" t="s">
        <v>23</v>
      </c>
      <c r="H15" s="10" t="s">
        <v>24</v>
      </c>
      <c r="I15" s="11" t="s">
        <v>25</v>
      </c>
      <c r="J15" s="12" t="s">
        <v>26</v>
      </c>
      <c r="K15" s="13" t="s">
        <v>27</v>
      </c>
      <c r="L15" s="297"/>
      <c r="M15" s="316"/>
      <c r="N15" s="318"/>
      <c r="O15" s="318"/>
      <c r="P15" s="318"/>
      <c r="Q15" s="318"/>
      <c r="R15" s="318"/>
      <c r="S15" s="318"/>
      <c r="T15" s="323"/>
      <c r="U15" s="297"/>
      <c r="V15" s="289"/>
      <c r="W15" s="289"/>
      <c r="Y15" s="129"/>
      <c r="Z15" s="129"/>
      <c r="AA15" s="129"/>
      <c r="AB15" s="130"/>
      <c r="AC15" s="130"/>
      <c r="AD15" s="129"/>
      <c r="AE15" s="130"/>
      <c r="AF15" s="129"/>
      <c r="AG15" s="129"/>
      <c r="AH15" s="130"/>
      <c r="AI15" s="131"/>
      <c r="AJ15" s="131"/>
      <c r="AK15" s="132"/>
      <c r="AL15" s="132"/>
      <c r="AM15" s="131"/>
      <c r="AN15" s="132"/>
      <c r="AO15" s="131"/>
      <c r="AP15" s="132"/>
      <c r="AQ15" s="128"/>
      <c r="AR15" s="128"/>
      <c r="AS15" s="128"/>
      <c r="AT15" s="128"/>
      <c r="AU15" s="128"/>
    </row>
    <row r="16" spans="1:47" x14ac:dyDescent="0.25">
      <c r="A16" s="97"/>
      <c r="B16" s="53"/>
      <c r="C16" s="98"/>
      <c r="D16" s="18"/>
      <c r="E16" s="138" t="s">
        <v>52</v>
      </c>
      <c r="F16" s="19"/>
      <c r="G16" s="20"/>
      <c r="H16" s="21"/>
      <c r="I16" s="21"/>
      <c r="J16" s="21"/>
      <c r="K16" s="21"/>
      <c r="L16" s="15">
        <f t="shared" ref="L16:L25" si="0">ROUNDDOWN(SUM(G16:K16),2)</f>
        <v>0</v>
      </c>
      <c r="M16" s="15">
        <f>IF(F16=621,ROUNDDOWN(0.1*L16,2),0)</f>
        <v>0</v>
      </c>
      <c r="N16" s="15">
        <f>IF(F16=623,ROUNDDOWN(0.1*L16,2),0)</f>
        <v>0</v>
      </c>
      <c r="O16" s="15">
        <f>IF(L16&gt;=7644,107.01,ROUNDDOWN(L16*0.014,2))</f>
        <v>0</v>
      </c>
      <c r="P16" s="15">
        <f>IF(L16&gt;=7644,1070.16,ROUNDDOWN(L16*0.14,2))</f>
        <v>0</v>
      </c>
      <c r="Q16" s="15">
        <f t="shared" ref="Q16" si="1">ROUNDDOWN(L16*0.008,2)</f>
        <v>0</v>
      </c>
      <c r="R16" s="15">
        <f>IF(L16&gt;=7644,229.32,ROUNDDOWN(L16*0.03,2))</f>
        <v>0</v>
      </c>
      <c r="S16" s="15">
        <f>IF(L16&gt;=7644,76.44,ROUNDDOWN(L16*0.01,2))</f>
        <v>0</v>
      </c>
      <c r="T16" s="15">
        <f>IF(L16&gt;=7644,363.09,ROUNDDOWN(L16*0.0475,2))</f>
        <v>0</v>
      </c>
      <c r="U16" s="15"/>
      <c r="V16" s="16">
        <f t="shared" ref="V16:V25" si="2">SUM(L16:U16)</f>
        <v>0</v>
      </c>
      <c r="W16" s="55"/>
      <c r="Y16" s="133"/>
      <c r="Z16" s="129"/>
      <c r="AA16" s="134"/>
      <c r="AB16" s="134"/>
      <c r="AC16" s="134"/>
      <c r="AD16" s="134"/>
      <c r="AE16" s="134"/>
      <c r="AF16" s="134"/>
      <c r="AG16" s="134"/>
      <c r="AH16" s="134"/>
      <c r="AI16" s="135"/>
      <c r="AJ16" s="136"/>
      <c r="AK16" s="136"/>
      <c r="AL16" s="136"/>
      <c r="AM16" s="136"/>
      <c r="AN16" s="136"/>
      <c r="AO16" s="136"/>
      <c r="AP16" s="136"/>
      <c r="AQ16" s="128"/>
      <c r="AR16" s="128"/>
      <c r="AS16" s="128"/>
      <c r="AT16" s="128"/>
      <c r="AU16" s="128"/>
    </row>
    <row r="17" spans="1:47" x14ac:dyDescent="0.25">
      <c r="A17" s="97"/>
      <c r="B17" s="53"/>
      <c r="C17" s="100"/>
      <c r="D17" s="18"/>
      <c r="E17" s="138" t="s">
        <v>52</v>
      </c>
      <c r="F17" s="19"/>
      <c r="G17" s="20"/>
      <c r="H17" s="21"/>
      <c r="I17" s="21"/>
      <c r="J17" s="21"/>
      <c r="K17" s="21"/>
      <c r="L17" s="15">
        <f t="shared" si="0"/>
        <v>0</v>
      </c>
      <c r="M17" s="15">
        <f t="shared" ref="M17:M25" si="3">IF(F17=621,ROUNDDOWN(0.1*L17,2),0)</f>
        <v>0</v>
      </c>
      <c r="N17" s="15">
        <f t="shared" ref="N17:N25" si="4">IF(F17=623,ROUNDDOWN(0.1*L17,2),0)</f>
        <v>0</v>
      </c>
      <c r="O17" s="15">
        <f t="shared" ref="O17:O25" si="5">IF(L17&gt;=7644,107.01,ROUNDDOWN(L17*0.014,2))</f>
        <v>0</v>
      </c>
      <c r="P17" s="15">
        <f t="shared" ref="P17:P25" si="6">IF(L17&gt;=7644,1070.16,ROUNDDOWN(L17*0.14,2))</f>
        <v>0</v>
      </c>
      <c r="Q17" s="15">
        <f t="shared" ref="Q17:Q25" si="7">ROUNDDOWN(L17*0.008,2)</f>
        <v>0</v>
      </c>
      <c r="R17" s="15">
        <f t="shared" ref="R17:R25" si="8">IF(L17&gt;=7644,229.32,ROUNDDOWN(L17*0.03,2))</f>
        <v>0</v>
      </c>
      <c r="S17" s="15">
        <f t="shared" ref="S17:S25" si="9">IF(L17&gt;=7644,76.44,ROUNDDOWN(L17*0.01,2))</f>
        <v>0</v>
      </c>
      <c r="T17" s="15">
        <f t="shared" ref="T17:T25" si="10">IF(L17&gt;=7644,363.09,ROUNDDOWN(L17*0.0475,2))</f>
        <v>0</v>
      </c>
      <c r="U17" s="15"/>
      <c r="V17" s="16">
        <f t="shared" si="2"/>
        <v>0</v>
      </c>
      <c r="W17" s="55"/>
      <c r="Y17" s="133"/>
      <c r="Z17" s="129"/>
      <c r="AA17" s="134"/>
      <c r="AB17" s="134"/>
      <c r="AC17" s="134"/>
      <c r="AD17" s="134"/>
      <c r="AE17" s="134"/>
      <c r="AF17" s="134"/>
      <c r="AG17" s="134"/>
      <c r="AH17" s="134"/>
      <c r="AI17" s="135"/>
      <c r="AJ17" s="136"/>
      <c r="AK17" s="136"/>
      <c r="AL17" s="136"/>
      <c r="AM17" s="136"/>
      <c r="AN17" s="136"/>
      <c r="AO17" s="136"/>
      <c r="AP17" s="136"/>
      <c r="AQ17" s="128"/>
      <c r="AR17" s="128"/>
      <c r="AS17" s="128"/>
      <c r="AT17" s="128"/>
      <c r="AU17" s="128"/>
    </row>
    <row r="18" spans="1:47" x14ac:dyDescent="0.25">
      <c r="A18" s="97"/>
      <c r="B18" s="53"/>
      <c r="C18" s="17"/>
      <c r="D18" s="18"/>
      <c r="E18" s="138" t="s">
        <v>52</v>
      </c>
      <c r="F18" s="19"/>
      <c r="G18" s="20"/>
      <c r="H18" s="21"/>
      <c r="I18" s="21"/>
      <c r="J18" s="21"/>
      <c r="K18" s="21"/>
      <c r="L18" s="15">
        <f t="shared" si="0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Q18" s="15">
        <f t="shared" si="7"/>
        <v>0</v>
      </c>
      <c r="R18" s="15">
        <f t="shared" si="8"/>
        <v>0</v>
      </c>
      <c r="S18" s="15">
        <f t="shared" si="9"/>
        <v>0</v>
      </c>
      <c r="T18" s="15">
        <f t="shared" si="10"/>
        <v>0</v>
      </c>
      <c r="U18" s="15"/>
      <c r="V18" s="16">
        <f t="shared" si="2"/>
        <v>0</v>
      </c>
      <c r="W18" s="55"/>
      <c r="Y18" s="133"/>
      <c r="Z18" s="129"/>
      <c r="AA18" s="134"/>
      <c r="AB18" s="134"/>
      <c r="AC18" s="134"/>
      <c r="AD18" s="134"/>
      <c r="AE18" s="134"/>
      <c r="AF18" s="134"/>
      <c r="AG18" s="134"/>
      <c r="AH18" s="134"/>
      <c r="AI18" s="135"/>
      <c r="AJ18" s="136"/>
      <c r="AK18" s="136"/>
      <c r="AL18" s="136"/>
      <c r="AM18" s="136"/>
      <c r="AN18" s="136"/>
      <c r="AO18" s="136"/>
      <c r="AP18" s="136"/>
      <c r="AQ18" s="128"/>
      <c r="AR18" s="128"/>
      <c r="AS18" s="128"/>
      <c r="AT18" s="128"/>
      <c r="AU18" s="128"/>
    </row>
    <row r="19" spans="1:47" x14ac:dyDescent="0.25">
      <c r="A19" s="97"/>
      <c r="B19" s="53"/>
      <c r="C19" s="17"/>
      <c r="D19" s="18"/>
      <c r="E19" s="138" t="s">
        <v>52</v>
      </c>
      <c r="F19" s="19"/>
      <c r="G19" s="20"/>
      <c r="H19" s="21"/>
      <c r="I19" s="21"/>
      <c r="J19" s="21"/>
      <c r="K19" s="21"/>
      <c r="L19" s="15">
        <f t="shared" si="0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Q19" s="15">
        <f t="shared" si="7"/>
        <v>0</v>
      </c>
      <c r="R19" s="15">
        <f t="shared" si="8"/>
        <v>0</v>
      </c>
      <c r="S19" s="15">
        <f t="shared" si="9"/>
        <v>0</v>
      </c>
      <c r="T19" s="15">
        <f t="shared" si="10"/>
        <v>0</v>
      </c>
      <c r="U19" s="15"/>
      <c r="V19" s="16">
        <f t="shared" si="2"/>
        <v>0</v>
      </c>
      <c r="W19" s="55"/>
      <c r="Y19" s="133"/>
      <c r="Z19" s="129"/>
      <c r="AA19" s="134"/>
      <c r="AB19" s="134"/>
      <c r="AC19" s="134"/>
      <c r="AD19" s="134"/>
      <c r="AE19" s="134"/>
      <c r="AF19" s="134"/>
      <c r="AG19" s="134"/>
      <c r="AH19" s="134"/>
      <c r="AI19" s="135"/>
      <c r="AJ19" s="136"/>
      <c r="AK19" s="136"/>
      <c r="AL19" s="136"/>
      <c r="AM19" s="136"/>
      <c r="AN19" s="136"/>
      <c r="AO19" s="136"/>
      <c r="AP19" s="136"/>
      <c r="AQ19" s="128"/>
      <c r="AR19" s="128"/>
      <c r="AS19" s="128"/>
      <c r="AT19" s="128"/>
      <c r="AU19" s="128"/>
    </row>
    <row r="20" spans="1:47" x14ac:dyDescent="0.25">
      <c r="A20" s="97"/>
      <c r="B20" s="53"/>
      <c r="C20" s="17"/>
      <c r="D20" s="18"/>
      <c r="E20" s="138" t="s">
        <v>52</v>
      </c>
      <c r="F20" s="19"/>
      <c r="G20" s="20"/>
      <c r="H20" s="21"/>
      <c r="I20" s="21"/>
      <c r="J20" s="21"/>
      <c r="K20" s="21"/>
      <c r="L20" s="15">
        <f t="shared" si="0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>
        <f t="shared" si="6"/>
        <v>0</v>
      </c>
      <c r="Q20" s="15">
        <f t="shared" si="7"/>
        <v>0</v>
      </c>
      <c r="R20" s="15">
        <f t="shared" si="8"/>
        <v>0</v>
      </c>
      <c r="S20" s="15">
        <f t="shared" si="9"/>
        <v>0</v>
      </c>
      <c r="T20" s="15">
        <f t="shared" si="10"/>
        <v>0</v>
      </c>
      <c r="U20" s="15"/>
      <c r="V20" s="16">
        <f t="shared" si="2"/>
        <v>0</v>
      </c>
      <c r="W20" s="55"/>
      <c r="Y20" s="133"/>
      <c r="Z20" s="129"/>
      <c r="AA20" s="134"/>
      <c r="AB20" s="134"/>
      <c r="AC20" s="134"/>
      <c r="AD20" s="134"/>
      <c r="AE20" s="134"/>
      <c r="AF20" s="134"/>
      <c r="AG20" s="134"/>
      <c r="AH20" s="134"/>
      <c r="AI20" s="135"/>
      <c r="AJ20" s="136"/>
      <c r="AK20" s="136"/>
      <c r="AL20" s="136"/>
      <c r="AM20" s="136"/>
      <c r="AN20" s="136"/>
      <c r="AO20" s="136"/>
      <c r="AP20" s="136"/>
      <c r="AQ20" s="128"/>
      <c r="AR20" s="128"/>
      <c r="AS20" s="128"/>
      <c r="AT20" s="128"/>
      <c r="AU20" s="128"/>
    </row>
    <row r="21" spans="1:47" x14ac:dyDescent="0.25">
      <c r="A21" s="97"/>
      <c r="B21" s="53"/>
      <c r="C21" s="17"/>
      <c r="D21" s="18"/>
      <c r="E21" s="138" t="s">
        <v>52</v>
      </c>
      <c r="F21" s="19"/>
      <c r="G21" s="20"/>
      <c r="H21" s="21"/>
      <c r="I21" s="21"/>
      <c r="J21" s="21"/>
      <c r="K21" s="21"/>
      <c r="L21" s="15">
        <f t="shared" si="0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Q21" s="15">
        <f t="shared" si="7"/>
        <v>0</v>
      </c>
      <c r="R21" s="15">
        <f t="shared" si="8"/>
        <v>0</v>
      </c>
      <c r="S21" s="15">
        <f t="shared" si="9"/>
        <v>0</v>
      </c>
      <c r="T21" s="15">
        <f t="shared" si="10"/>
        <v>0</v>
      </c>
      <c r="U21" s="15"/>
      <c r="V21" s="16">
        <f t="shared" si="2"/>
        <v>0</v>
      </c>
      <c r="W21" s="55"/>
      <c r="Y21" s="133"/>
      <c r="Z21" s="129"/>
      <c r="AA21" s="134"/>
      <c r="AB21" s="134"/>
      <c r="AC21" s="134"/>
      <c r="AD21" s="134"/>
      <c r="AE21" s="134"/>
      <c r="AF21" s="134"/>
      <c r="AG21" s="134"/>
      <c r="AH21" s="134"/>
      <c r="AI21" s="135"/>
      <c r="AJ21" s="136"/>
      <c r="AK21" s="136"/>
      <c r="AL21" s="136"/>
      <c r="AM21" s="136"/>
      <c r="AN21" s="136"/>
      <c r="AO21" s="136"/>
      <c r="AP21" s="136"/>
      <c r="AQ21" s="128"/>
      <c r="AR21" s="128"/>
      <c r="AS21" s="128"/>
      <c r="AT21" s="128"/>
      <c r="AU21" s="128"/>
    </row>
    <row r="22" spans="1:47" x14ac:dyDescent="0.25">
      <c r="A22" s="97"/>
      <c r="B22" s="53"/>
      <c r="C22" s="17"/>
      <c r="D22" s="18"/>
      <c r="E22" s="138" t="s">
        <v>52</v>
      </c>
      <c r="F22" s="19"/>
      <c r="G22" s="20"/>
      <c r="H22" s="21"/>
      <c r="I22" s="21"/>
      <c r="J22" s="21"/>
      <c r="K22" s="21"/>
      <c r="L22" s="15">
        <f t="shared" si="0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>
        <f t="shared" si="6"/>
        <v>0</v>
      </c>
      <c r="Q22" s="15">
        <f t="shared" si="7"/>
        <v>0</v>
      </c>
      <c r="R22" s="15">
        <f t="shared" si="8"/>
        <v>0</v>
      </c>
      <c r="S22" s="15">
        <f t="shared" si="9"/>
        <v>0</v>
      </c>
      <c r="T22" s="15">
        <f t="shared" si="10"/>
        <v>0</v>
      </c>
      <c r="U22" s="15"/>
      <c r="V22" s="16">
        <f t="shared" si="2"/>
        <v>0</v>
      </c>
      <c r="W22" s="55"/>
      <c r="Y22" s="133"/>
      <c r="Z22" s="129"/>
      <c r="AA22" s="134"/>
      <c r="AB22" s="134"/>
      <c r="AC22" s="134"/>
      <c r="AD22" s="134"/>
      <c r="AE22" s="134"/>
      <c r="AF22" s="134"/>
      <c r="AG22" s="134"/>
      <c r="AH22" s="134"/>
      <c r="AI22" s="135"/>
      <c r="AJ22" s="136"/>
      <c r="AK22" s="136"/>
      <c r="AL22" s="136"/>
      <c r="AM22" s="136"/>
      <c r="AN22" s="136"/>
      <c r="AO22" s="136"/>
      <c r="AP22" s="136"/>
      <c r="AQ22" s="128"/>
      <c r="AR22" s="128"/>
      <c r="AS22" s="128"/>
      <c r="AT22" s="128"/>
      <c r="AU22" s="128"/>
    </row>
    <row r="23" spans="1:47" x14ac:dyDescent="0.25">
      <c r="A23" s="97"/>
      <c r="B23" s="53"/>
      <c r="C23" s="17"/>
      <c r="D23" s="18"/>
      <c r="E23" s="138" t="s">
        <v>52</v>
      </c>
      <c r="F23" s="19"/>
      <c r="G23" s="20"/>
      <c r="H23" s="21"/>
      <c r="I23" s="21"/>
      <c r="J23" s="21"/>
      <c r="K23" s="21"/>
      <c r="L23" s="15">
        <f t="shared" si="0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Q23" s="15">
        <f t="shared" si="7"/>
        <v>0</v>
      </c>
      <c r="R23" s="15">
        <f t="shared" si="8"/>
        <v>0</v>
      </c>
      <c r="S23" s="15">
        <f t="shared" si="9"/>
        <v>0</v>
      </c>
      <c r="T23" s="15">
        <f t="shared" si="10"/>
        <v>0</v>
      </c>
      <c r="U23" s="15"/>
      <c r="V23" s="16">
        <f t="shared" si="2"/>
        <v>0</v>
      </c>
      <c r="W23" s="55"/>
      <c r="Y23" s="133"/>
      <c r="Z23" s="129"/>
      <c r="AA23" s="134"/>
      <c r="AB23" s="134"/>
      <c r="AC23" s="134"/>
      <c r="AD23" s="134"/>
      <c r="AE23" s="134"/>
      <c r="AF23" s="134"/>
      <c r="AG23" s="134"/>
      <c r="AH23" s="134"/>
      <c r="AI23" s="135"/>
      <c r="AJ23" s="136"/>
      <c r="AK23" s="136"/>
      <c r="AL23" s="136"/>
      <c r="AM23" s="136"/>
      <c r="AN23" s="136"/>
      <c r="AO23" s="136"/>
      <c r="AP23" s="136"/>
      <c r="AQ23" s="128"/>
      <c r="AR23" s="128"/>
      <c r="AS23" s="128"/>
      <c r="AT23" s="128"/>
      <c r="AU23" s="128"/>
    </row>
    <row r="24" spans="1:47" x14ac:dyDescent="0.25">
      <c r="A24" s="97"/>
      <c r="B24" s="53"/>
      <c r="C24" s="17"/>
      <c r="D24" s="18"/>
      <c r="E24" s="138" t="s">
        <v>52</v>
      </c>
      <c r="F24" s="19"/>
      <c r="G24" s="20"/>
      <c r="H24" s="21"/>
      <c r="I24" s="21"/>
      <c r="J24" s="21"/>
      <c r="K24" s="21"/>
      <c r="L24" s="15">
        <f t="shared" si="0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  <c r="U24" s="15"/>
      <c r="V24" s="16">
        <f t="shared" si="2"/>
        <v>0</v>
      </c>
      <c r="W24" s="55"/>
      <c r="Y24" s="133"/>
      <c r="Z24" s="129"/>
      <c r="AA24" s="134"/>
      <c r="AB24" s="134"/>
      <c r="AC24" s="134"/>
      <c r="AD24" s="134"/>
      <c r="AE24" s="134"/>
      <c r="AF24" s="134"/>
      <c r="AG24" s="134"/>
      <c r="AH24" s="134"/>
      <c r="AI24" s="135"/>
      <c r="AJ24" s="136"/>
      <c r="AK24" s="136"/>
      <c r="AL24" s="136"/>
      <c r="AM24" s="136"/>
      <c r="AN24" s="136"/>
      <c r="AO24" s="136"/>
      <c r="AP24" s="136"/>
      <c r="AQ24" s="128"/>
      <c r="AR24" s="128"/>
      <c r="AS24" s="128"/>
      <c r="AT24" s="128"/>
      <c r="AU24" s="128"/>
    </row>
    <row r="25" spans="1:47" x14ac:dyDescent="0.25">
      <c r="A25" s="97"/>
      <c r="B25" s="53"/>
      <c r="C25" s="17"/>
      <c r="D25" s="18"/>
      <c r="E25" s="138" t="s">
        <v>52</v>
      </c>
      <c r="F25" s="19"/>
      <c r="G25" s="20"/>
      <c r="H25" s="21"/>
      <c r="I25" s="21"/>
      <c r="J25" s="21"/>
      <c r="K25" s="21"/>
      <c r="L25" s="15">
        <f t="shared" si="0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  <c r="U25" s="15"/>
      <c r="V25" s="16">
        <f t="shared" si="2"/>
        <v>0</v>
      </c>
      <c r="W25" s="55"/>
      <c r="Y25" s="133"/>
      <c r="Z25" s="129"/>
      <c r="AA25" s="134"/>
      <c r="AB25" s="134"/>
      <c r="AC25" s="134"/>
      <c r="AD25" s="134"/>
      <c r="AE25" s="134"/>
      <c r="AF25" s="134"/>
      <c r="AG25" s="134"/>
      <c r="AH25" s="134"/>
      <c r="AI25" s="135"/>
      <c r="AJ25" s="136"/>
      <c r="AK25" s="136"/>
      <c r="AL25" s="136"/>
      <c r="AM25" s="136"/>
      <c r="AN25" s="136"/>
      <c r="AO25" s="136"/>
      <c r="AP25" s="136"/>
      <c r="AQ25" s="128"/>
      <c r="AR25" s="128"/>
      <c r="AS25" s="128"/>
      <c r="AT25" s="128"/>
      <c r="AU25" s="128"/>
    </row>
    <row r="26" spans="1:47" ht="15.75" x14ac:dyDescent="0.25">
      <c r="A26" s="298" t="s">
        <v>63</v>
      </c>
      <c r="B26" s="299"/>
      <c r="C26" s="299"/>
      <c r="D26" s="299"/>
      <c r="E26" s="300"/>
      <c r="F26" s="90"/>
      <c r="G26" s="25">
        <f t="shared" ref="G26:V26" si="11">SUM(G16:G25)</f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V26" s="25">
        <f t="shared" si="11"/>
        <v>0</v>
      </c>
      <c r="W26" s="26"/>
      <c r="Y26" s="129"/>
      <c r="Z26" s="129"/>
      <c r="AA26" s="137"/>
      <c r="AB26" s="137"/>
      <c r="AC26" s="137"/>
      <c r="AD26" s="137"/>
      <c r="AE26" s="137"/>
      <c r="AF26" s="137"/>
      <c r="AG26" s="137"/>
      <c r="AH26" s="137"/>
      <c r="AI26" s="135"/>
      <c r="AJ26" s="136"/>
      <c r="AK26" s="136"/>
      <c r="AL26" s="136"/>
      <c r="AM26" s="136"/>
      <c r="AN26" s="136"/>
      <c r="AO26" s="136"/>
      <c r="AP26" s="136"/>
      <c r="AQ26" s="128"/>
      <c r="AR26" s="128"/>
      <c r="AS26" s="128"/>
      <c r="AT26" s="128"/>
      <c r="AU26" s="128"/>
    </row>
    <row r="27" spans="1:47" ht="16.5" thickBot="1" x14ac:dyDescent="0.3">
      <c r="A27" s="27"/>
      <c r="B27" s="27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29"/>
      <c r="U27" s="29"/>
      <c r="V27" s="29"/>
      <c r="W27" s="3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</row>
    <row r="28" spans="1:47" ht="16.5" thickBot="1" x14ac:dyDescent="0.3">
      <c r="A28" s="301" t="s">
        <v>28</v>
      </c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4"/>
    </row>
    <row r="29" spans="1:47" ht="15.75" x14ac:dyDescent="0.25">
      <c r="A29" s="32" t="s">
        <v>29</v>
      </c>
      <c r="B29" s="310" t="s">
        <v>30</v>
      </c>
      <c r="C29" s="311"/>
      <c r="D29" s="312"/>
      <c r="E29" s="305"/>
      <c r="F29" s="306"/>
      <c r="G29" s="306"/>
      <c r="H29" s="306"/>
      <c r="I29" s="306"/>
      <c r="J29" s="306"/>
      <c r="K29" s="33">
        <v>2</v>
      </c>
      <c r="L29" s="307" t="s">
        <v>31</v>
      </c>
      <c r="M29" s="307"/>
      <c r="N29" s="307"/>
      <c r="O29" s="307"/>
      <c r="P29" s="307"/>
      <c r="Q29" s="307"/>
      <c r="R29" s="308"/>
      <c r="S29" s="308"/>
      <c r="T29" s="308"/>
      <c r="U29" s="308"/>
      <c r="V29" s="308"/>
      <c r="W29" s="309"/>
    </row>
    <row r="30" spans="1:47" ht="15" customHeight="1" x14ac:dyDescent="0.25">
      <c r="A30" s="34" t="s">
        <v>32</v>
      </c>
      <c r="B30" s="258" t="s">
        <v>33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47" ht="15" customHeight="1" x14ac:dyDescent="0.25">
      <c r="A31" s="327"/>
      <c r="B31" s="50"/>
      <c r="C31" s="330" t="s">
        <v>34</v>
      </c>
      <c r="D31" s="330"/>
      <c r="E31" s="330"/>
      <c r="F31" s="330"/>
      <c r="G31" s="330"/>
      <c r="H31" s="330"/>
      <c r="I31" s="330"/>
      <c r="J31" s="330"/>
      <c r="K31" s="331" t="s">
        <v>35</v>
      </c>
      <c r="L31" s="331"/>
      <c r="M31" s="331"/>
      <c r="N31" s="331"/>
      <c r="O31" s="331"/>
      <c r="P31" s="331"/>
      <c r="Q31" s="331"/>
      <c r="R31" s="331"/>
      <c r="S31" s="331"/>
      <c r="T31" s="330"/>
      <c r="U31" s="330"/>
      <c r="V31" s="330"/>
      <c r="W31" s="332"/>
    </row>
    <row r="32" spans="1:47" ht="15" customHeight="1" x14ac:dyDescent="0.25">
      <c r="A32" s="328"/>
      <c r="B32" s="51"/>
      <c r="C32" s="330" t="s">
        <v>36</v>
      </c>
      <c r="D32" s="330"/>
      <c r="E32" s="330"/>
      <c r="F32" s="330"/>
      <c r="G32" s="330"/>
      <c r="H32" s="330"/>
      <c r="I32" s="330"/>
      <c r="J32" s="330"/>
      <c r="K32" s="331"/>
      <c r="L32" s="331"/>
      <c r="M32" s="331"/>
      <c r="N32" s="331"/>
      <c r="O32" s="331"/>
      <c r="P32" s="331"/>
      <c r="Q32" s="331"/>
      <c r="R32" s="331"/>
      <c r="S32" s="331"/>
      <c r="T32" s="330"/>
      <c r="U32" s="330"/>
      <c r="V32" s="330"/>
      <c r="W32" s="332"/>
    </row>
    <row r="33" spans="1:23" ht="15.75" customHeight="1" thickBot="1" x14ac:dyDescent="0.3">
      <c r="A33" s="329"/>
      <c r="B33" s="52"/>
      <c r="C33" s="333" t="s">
        <v>37</v>
      </c>
      <c r="D33" s="333"/>
      <c r="E33" s="330"/>
      <c r="F33" s="330"/>
      <c r="G33" s="330"/>
      <c r="H33" s="330"/>
      <c r="I33" s="330"/>
      <c r="J33" s="330"/>
      <c r="K33" s="333" t="s">
        <v>38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</row>
    <row r="34" spans="1:23" ht="16.5" thickBot="1" x14ac:dyDescent="0.3">
      <c r="A34" s="27"/>
      <c r="B34" s="27"/>
      <c r="C34" s="28"/>
      <c r="D34" s="28"/>
      <c r="E34" s="28"/>
      <c r="F34" s="28"/>
      <c r="G34" s="35"/>
      <c r="H34" s="35"/>
      <c r="I34" s="35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29"/>
      <c r="U34" s="29"/>
      <c r="V34" s="29"/>
      <c r="W34" s="31"/>
    </row>
    <row r="35" spans="1:23" x14ac:dyDescent="0.25">
      <c r="A35" s="36" t="s">
        <v>39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5" t="s">
        <v>40</v>
      </c>
      <c r="P35" s="336"/>
      <c r="Q35" s="336"/>
      <c r="R35" s="336"/>
      <c r="S35" s="336"/>
      <c r="T35" s="336"/>
      <c r="U35" s="336"/>
      <c r="V35" s="336"/>
      <c r="W35" s="337"/>
    </row>
    <row r="36" spans="1:23" x14ac:dyDescent="0.25">
      <c r="A36" s="38">
        <v>1</v>
      </c>
      <c r="B36" s="38"/>
      <c r="C36" s="39" t="s">
        <v>41</v>
      </c>
      <c r="D36" s="40"/>
      <c r="E36" s="40"/>
      <c r="F36" s="40"/>
      <c r="G36" s="40"/>
      <c r="H36" s="40"/>
      <c r="I36" s="41"/>
      <c r="J36" s="41"/>
      <c r="K36" s="41"/>
      <c r="L36" s="40"/>
      <c r="M36" s="40"/>
      <c r="N36" s="40"/>
      <c r="O36" s="338" t="s">
        <v>76</v>
      </c>
      <c r="P36" s="339"/>
      <c r="Q36" s="339"/>
      <c r="R36" s="339"/>
      <c r="S36" s="339"/>
      <c r="T36" s="339"/>
      <c r="U36" s="339"/>
      <c r="V36" s="339"/>
      <c r="W36" s="340"/>
    </row>
    <row r="37" spans="1:23" x14ac:dyDescent="0.25">
      <c r="A37" s="38">
        <v>2</v>
      </c>
      <c r="B37" s="38"/>
      <c r="C37" s="39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8" t="s">
        <v>46</v>
      </c>
      <c r="P37" s="339"/>
      <c r="Q37" s="339"/>
      <c r="R37" s="339"/>
      <c r="S37" s="339"/>
      <c r="T37" s="339"/>
      <c r="U37" s="339"/>
      <c r="V37" s="339"/>
      <c r="W37" s="340"/>
    </row>
    <row r="38" spans="1:23" x14ac:dyDescent="0.25">
      <c r="A38" s="38"/>
      <c r="B38" s="38"/>
      <c r="C38" s="3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24"/>
      <c r="P38" s="325"/>
      <c r="Q38" s="325"/>
      <c r="R38" s="325"/>
      <c r="S38" s="325"/>
      <c r="T38" s="325"/>
      <c r="U38" s="325"/>
      <c r="V38" s="325"/>
      <c r="W38" s="326"/>
    </row>
    <row r="39" spans="1:23" x14ac:dyDescent="0.25">
      <c r="A39" s="38"/>
      <c r="B39" s="38"/>
      <c r="C39" s="39"/>
      <c r="D39" s="42"/>
      <c r="E39"/>
      <c r="F39"/>
      <c r="G39"/>
      <c r="H39"/>
      <c r="I39"/>
      <c r="J39"/>
      <c r="K39"/>
      <c r="L39"/>
      <c r="M39"/>
      <c r="N39"/>
      <c r="O39" s="338"/>
      <c r="P39" s="339"/>
      <c r="Q39" s="339"/>
      <c r="R39" s="339"/>
      <c r="S39" s="339"/>
      <c r="T39" s="339"/>
      <c r="U39" s="339"/>
      <c r="V39" s="339"/>
      <c r="W39" s="340"/>
    </row>
    <row r="40" spans="1:23" x14ac:dyDescent="0.25">
      <c r="A40" s="43" t="s">
        <v>43</v>
      </c>
      <c r="B40" s="43"/>
      <c r="C40" s="341" t="s">
        <v>51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/>
      <c r="O40" s="338" t="s">
        <v>47</v>
      </c>
      <c r="P40" s="339"/>
      <c r="Q40" s="339"/>
      <c r="R40" s="339"/>
      <c r="S40" s="339"/>
      <c r="T40" s="339"/>
      <c r="U40" s="339"/>
      <c r="V40" s="339"/>
      <c r="W40" s="340"/>
    </row>
    <row r="41" spans="1:23" x14ac:dyDescent="0.25">
      <c r="A41" s="43"/>
      <c r="B41" s="43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88"/>
      <c r="O41" s="342"/>
      <c r="P41" s="343"/>
      <c r="Q41" s="343"/>
      <c r="R41" s="343"/>
      <c r="S41" s="343"/>
      <c r="T41" s="343"/>
      <c r="U41" s="343"/>
      <c r="V41" s="343"/>
      <c r="W41" s="344"/>
    </row>
    <row r="42" spans="1:23" ht="15.75" thickBot="1" x14ac:dyDescent="0.3">
      <c r="A42" s="88"/>
      <c r="B42" s="88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88"/>
      <c r="O42" s="345"/>
      <c r="P42" s="346"/>
      <c r="Q42" s="346"/>
      <c r="R42" s="346"/>
      <c r="S42" s="346"/>
      <c r="T42" s="346"/>
      <c r="U42" s="346"/>
      <c r="V42" s="346"/>
      <c r="W42" s="347"/>
    </row>
    <row r="43" spans="1:23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mergeCells count="59">
    <mergeCell ref="A6:D6"/>
    <mergeCell ref="E6:W6"/>
    <mergeCell ref="A8:D8"/>
    <mergeCell ref="E8:M8"/>
    <mergeCell ref="N8:W11"/>
    <mergeCell ref="A9:D9"/>
    <mergeCell ref="E9:M9"/>
    <mergeCell ref="A10:D10"/>
    <mergeCell ref="E10:M10"/>
    <mergeCell ref="A11:D11"/>
    <mergeCell ref="E11:M11"/>
    <mergeCell ref="B29:D29"/>
    <mergeCell ref="E29:J29"/>
    <mergeCell ref="L29:Q29"/>
    <mergeCell ref="R29:W29"/>
    <mergeCell ref="U13:U15"/>
    <mergeCell ref="V13:V15"/>
    <mergeCell ref="W13:W15"/>
    <mergeCell ref="H14:I14"/>
    <mergeCell ref="M14:M15"/>
    <mergeCell ref="N14:N15"/>
    <mergeCell ref="O14:O15"/>
    <mergeCell ref="P14:P15"/>
    <mergeCell ref="B13:B15"/>
    <mergeCell ref="C13:C15"/>
    <mergeCell ref="D13:D15"/>
    <mergeCell ref="E13:E15"/>
    <mergeCell ref="Q14:Q15"/>
    <mergeCell ref="R14:R15"/>
    <mergeCell ref="S14:S15"/>
    <mergeCell ref="T14:T15"/>
    <mergeCell ref="A26:E26"/>
    <mergeCell ref="F13:F15"/>
    <mergeCell ref="G13:K13"/>
    <mergeCell ref="L13:L15"/>
    <mergeCell ref="M13:T13"/>
    <mergeCell ref="A13:A15"/>
    <mergeCell ref="A28:W28"/>
    <mergeCell ref="O38:W38"/>
    <mergeCell ref="B30:W30"/>
    <mergeCell ref="A31:A33"/>
    <mergeCell ref="C31:D31"/>
    <mergeCell ref="E31:J31"/>
    <mergeCell ref="K31:S32"/>
    <mergeCell ref="T31:W32"/>
    <mergeCell ref="C32:D32"/>
    <mergeCell ref="E32:J32"/>
    <mergeCell ref="C33:D33"/>
    <mergeCell ref="E33:J33"/>
    <mergeCell ref="K33:S33"/>
    <mergeCell ref="T33:W33"/>
    <mergeCell ref="O35:W35"/>
    <mergeCell ref="O36:W36"/>
    <mergeCell ref="O37:W37"/>
    <mergeCell ref="O39:W39"/>
    <mergeCell ref="C40:M42"/>
    <mergeCell ref="O40:W40"/>
    <mergeCell ref="O41:W41"/>
    <mergeCell ref="O42:W42"/>
  </mergeCells>
  <pageMargins left="0" right="0" top="0" bottom="0" header="0.31496062992125984" footer="0.31496062992125984"/>
  <pageSetup paperSize="9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13</vt:i4>
      </vt:variant>
    </vt:vector>
  </HeadingPairs>
  <TitlesOfParts>
    <vt:vector size="38" baseType="lpstr">
      <vt:lpstr>Január 2021</vt:lpstr>
      <vt:lpstr>Február 2021</vt:lpstr>
      <vt:lpstr>Marec 2021</vt:lpstr>
      <vt:lpstr>Apríl 2021</vt:lpstr>
      <vt:lpstr>Máj 2021</vt:lpstr>
      <vt:lpstr>Jún 2021</vt:lpstr>
      <vt:lpstr>Júl 2021</vt:lpstr>
      <vt:lpstr>August 2021</vt:lpstr>
      <vt:lpstr>September 2021</vt:lpstr>
      <vt:lpstr>Október 2021</vt:lpstr>
      <vt:lpstr>November 2021</vt:lpstr>
      <vt:lpstr>December 2021</vt:lpstr>
      <vt:lpstr>Január REACT-EU %</vt:lpstr>
      <vt:lpstr>Február REACT-EU%</vt:lpstr>
      <vt:lpstr>Marec REACT-EU% </vt:lpstr>
      <vt:lpstr>Apríl REACT-EU %</vt:lpstr>
      <vt:lpstr>Máj REACT-EU %</vt:lpstr>
      <vt:lpstr>Jún REACT-EU %</vt:lpstr>
      <vt:lpstr>Júl REACT-EU %</vt:lpstr>
      <vt:lpstr>August REACT-EU%</vt:lpstr>
      <vt:lpstr>September REACT-EU%</vt:lpstr>
      <vt:lpstr>Október REACT-EU %</vt:lpstr>
      <vt:lpstr>November REACT-EU%</vt:lpstr>
      <vt:lpstr>December REACT-EU%</vt:lpstr>
      <vt:lpstr>Sumár OV</vt:lpstr>
      <vt:lpstr>'Apríl REACT-EU %'!Oblasť_tlače</vt:lpstr>
      <vt:lpstr>'August REACT-EU%'!Oblasť_tlače</vt:lpstr>
      <vt:lpstr>'December REACT-EU%'!Oblasť_tlače</vt:lpstr>
      <vt:lpstr>'Február REACT-EU%'!Oblasť_tlače</vt:lpstr>
      <vt:lpstr>'Január REACT-EU %'!Oblasť_tlače</vt:lpstr>
      <vt:lpstr>'Júl REACT-EU %'!Oblasť_tlače</vt:lpstr>
      <vt:lpstr>'Jún REACT-EU %'!Oblasť_tlače</vt:lpstr>
      <vt:lpstr>'Máj REACT-EU %'!Oblasť_tlače</vt:lpstr>
      <vt:lpstr>'Marec REACT-EU% '!Oblasť_tlače</vt:lpstr>
      <vt:lpstr>'November REACT-EU%'!Oblasť_tlače</vt:lpstr>
      <vt:lpstr>'Október REACT-EU %'!Oblasť_tlače</vt:lpstr>
      <vt:lpstr>'September REACT-EU%'!Oblasť_tlače</vt:lpstr>
      <vt:lpstr>'Sumár 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Gábrišová Petra</dc:creator>
  <cp:lastModifiedBy>martin mihal</cp:lastModifiedBy>
  <cp:lastPrinted>2019-07-12T11:54:32Z</cp:lastPrinted>
  <dcterms:created xsi:type="dcterms:W3CDTF">2018-11-13T09:43:58Z</dcterms:created>
  <dcterms:modified xsi:type="dcterms:W3CDTF">2021-09-10T12:00:45Z</dcterms:modified>
</cp:coreProperties>
</file>