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kopinec\Desktop\schválenné neschválené ŽoNFP\"/>
    </mc:Choice>
  </mc:AlternateContent>
  <bookViews>
    <workbookView xWindow="0" yWindow="0" windowWidth="28800" windowHeight="90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G27" i="1"/>
  <c r="I26" i="1"/>
  <c r="I25" i="1"/>
  <c r="I10" i="1"/>
  <c r="H10" i="1"/>
  <c r="G10" i="1"/>
  <c r="J9" i="1"/>
  <c r="J8" i="1"/>
  <c r="J7" i="1"/>
  <c r="J6" i="1"/>
  <c r="J5" i="1"/>
  <c r="J4" i="1" l="1"/>
  <c r="J10" i="1" s="1"/>
  <c r="H19" i="1" l="1"/>
  <c r="G19" i="1"/>
  <c r="I19" i="1" l="1"/>
</calcChain>
</file>

<file path=xl/sharedStrings.xml><?xml version="1.0" encoding="utf-8"?>
<sst xmlns="http://schemas.openxmlformats.org/spreadsheetml/2006/main" count="71" uniqueCount="43">
  <si>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</si>
  <si>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</si>
  <si>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</si>
  <si>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</si>
  <si>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</si>
  <si>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</si>
  <si>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</si>
  <si>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</si>
  <si>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</si>
  <si>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</si>
  <si>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</si>
  <si>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</si>
  <si>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</si>
  <si>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</si>
  <si>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</si>
  <si>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</si>
  <si>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</si>
  <si>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</si>
  <si>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</si>
  <si>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Nitriansky samosprávny kraj</t>
  </si>
  <si>
    <t>RIUS NR</t>
  </si>
  <si>
    <t>Výzva: IROP-PO1-SC11-2019-44 - Zlepšenie dostupnosti k infraštruktúre TEN-T a cestám I. triedy s dôrazom na rozvoj multimodálneho dopravného systému (4. kolo)</t>
  </si>
  <si>
    <t>NFP302010AFK8</t>
  </si>
  <si>
    <t>Rekonštrukcia a modernizácia cesty II/552 – Slanecká cesta</t>
  </si>
  <si>
    <t>Mesto Košice</t>
  </si>
  <si>
    <t>UMR KE</t>
  </si>
  <si>
    <t>NFP302010AGL3</t>
  </si>
  <si>
    <t>RIUS PSK</t>
  </si>
  <si>
    <t>NFP302010AGL5</t>
  </si>
  <si>
    <t>Modernizácia cesty II/534 Poprad - Starý Smokovec - 1. etapa</t>
  </si>
  <si>
    <t>Prešovský samosprávny kraj</t>
  </si>
  <si>
    <t>Modernizácia cesty II/536 Spišský Štvrtok – Kežmarok, zlepšenie dopravnej mobility v okresoch Kežmarok a Levoča</t>
  </si>
  <si>
    <t>NFP302010AGL6</t>
  </si>
  <si>
    <t>Rekonštrukcia cesty II/556 okresná hranica Svidník – Mičakovce, zlepšenie dopravnej mobility v okrese Svidník</t>
  </si>
  <si>
    <t>NFP302010AGL7</t>
  </si>
  <si>
    <t>Modernizácia cesty II/558 Hudcovce – Topoľovka, zlepšenie dopravnej mobility v okrese Humenné</t>
  </si>
  <si>
    <t>NFP302010AKW5</t>
  </si>
  <si>
    <t>Modernizácia cesty III/3216 Bijacovce - Brezovica, zlepšenie mobility v okrese Levoča</t>
  </si>
  <si>
    <t>NFP302010ALT7</t>
  </si>
  <si>
    <t>Cesta II/527 Šahy – hranica kraja</t>
  </si>
  <si>
    <t>NFP302010ALU1</t>
  </si>
  <si>
    <t>Cesta II/573 Šaľa - Kolárovo - Komárno, časť 1: Kolárovo - Komárno</t>
  </si>
  <si>
    <t>§19 ods.(9) písm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</si>
</sst>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14" fontId="5" fillId="10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4" fontId="5" fillId="10" borderId="2" xfId="0" applyNumberFormat="1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14" fontId="0" fillId="9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90" zoomScaleNormal="90" workbookViewId="0">
      <selection activeCell="I34" sqref="I34"/>
    </sheetView>
  </sheetViews>
  <sheetFormatPr defaultRowHeight="15" x14ac:dyDescent="0.25"/>
  <cols>
    <col min="1" max="1" width="18.7109375" customWidth="1"/>
    <col min="2" max="2" width="9.28515625" customWidth="1"/>
    <col min="3" max="3" width="20.140625" customWidth="1"/>
    <col min="4" max="4" width="51.28515625" style="19" customWidth="1"/>
    <col min="5" max="5" width="28.28515625" style="19" customWidth="1"/>
    <col min="6" max="6" width="21.7109375" customWidth="1"/>
    <col min="7" max="7" width="18.7109375" customWidth="1"/>
    <col min="8" max="8" width="16.5703125" customWidth="1"/>
    <col min="9" max="9" width="17.5703125" customWidth="1"/>
    <col min="10" max="10" width="24.7109375" style="19" customWidth="1"/>
  </cols>
  <sheetData>
    <row r="1" spans="1:10" ht="21" x14ac:dyDescent="0.2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1" x14ac:dyDescent="0.25">
      <c r="A2" s="41" t="s">
        <v>0</v>
      </c>
      <c r="B2" s="41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43" t="s">
        <v>25</v>
      </c>
      <c r="B4" s="15">
        <v>4</v>
      </c>
      <c r="C4" s="44" t="s">
        <v>22</v>
      </c>
      <c r="D4" s="45" t="s">
        <v>23</v>
      </c>
      <c r="E4" s="46" t="s">
        <v>24</v>
      </c>
      <c r="F4" s="44">
        <v>691135</v>
      </c>
      <c r="G4" s="47">
        <v>17507010.829999998</v>
      </c>
      <c r="H4" s="47">
        <v>17507010.829999998</v>
      </c>
      <c r="I4" s="47">
        <v>16631660.289999999</v>
      </c>
      <c r="J4" s="47">
        <f>H4*0.85</f>
        <v>14880959.205499997</v>
      </c>
    </row>
    <row r="5" spans="1:10" ht="45" x14ac:dyDescent="0.25">
      <c r="A5" s="43" t="s">
        <v>27</v>
      </c>
      <c r="B5" s="15">
        <v>4</v>
      </c>
      <c r="C5" s="44" t="s">
        <v>26</v>
      </c>
      <c r="D5" s="45" t="s">
        <v>31</v>
      </c>
      <c r="E5" s="46" t="s">
        <v>30</v>
      </c>
      <c r="F5" s="44">
        <v>37870475</v>
      </c>
      <c r="G5" s="47">
        <v>2360954.39</v>
      </c>
      <c r="H5" s="47">
        <v>2353408.34</v>
      </c>
      <c r="I5" s="47">
        <v>2235737.92</v>
      </c>
      <c r="J5" s="47">
        <f>H5*0.85</f>
        <v>2000397.0889999999</v>
      </c>
    </row>
    <row r="6" spans="1:10" ht="30" x14ac:dyDescent="0.25">
      <c r="A6" s="43" t="s">
        <v>27</v>
      </c>
      <c r="B6" s="15">
        <v>4</v>
      </c>
      <c r="C6" s="44" t="s">
        <v>28</v>
      </c>
      <c r="D6" s="45" t="s">
        <v>29</v>
      </c>
      <c r="E6" s="46" t="s">
        <v>30</v>
      </c>
      <c r="F6" s="44">
        <v>37870475</v>
      </c>
      <c r="G6" s="47">
        <v>4794620.9400000004</v>
      </c>
      <c r="H6" s="47">
        <v>4794620.9400000004</v>
      </c>
      <c r="I6" s="47">
        <v>4554889.8899999997</v>
      </c>
      <c r="J6" s="47">
        <f>H6*0.85</f>
        <v>4075427.7990000001</v>
      </c>
    </row>
    <row r="7" spans="1:10" ht="45" x14ac:dyDescent="0.25">
      <c r="A7" s="43" t="s">
        <v>27</v>
      </c>
      <c r="B7" s="15">
        <v>4</v>
      </c>
      <c r="C7" s="44" t="s">
        <v>32</v>
      </c>
      <c r="D7" s="45" t="s">
        <v>33</v>
      </c>
      <c r="E7" s="46" t="s">
        <v>30</v>
      </c>
      <c r="F7" s="44">
        <v>37870475</v>
      </c>
      <c r="G7" s="47">
        <v>1422070.24</v>
      </c>
      <c r="H7" s="47">
        <v>1398232.84</v>
      </c>
      <c r="I7" s="47">
        <v>1328321.2</v>
      </c>
      <c r="J7" s="47">
        <f>H7*0.85</f>
        <v>1188497.9140000001</v>
      </c>
    </row>
    <row r="8" spans="1:10" ht="30" x14ac:dyDescent="0.25">
      <c r="A8" s="43" t="s">
        <v>27</v>
      </c>
      <c r="B8" s="15">
        <v>4</v>
      </c>
      <c r="C8" s="44" t="s">
        <v>34</v>
      </c>
      <c r="D8" s="45" t="s">
        <v>35</v>
      </c>
      <c r="E8" s="46" t="s">
        <v>30</v>
      </c>
      <c r="F8" s="44">
        <v>37870475</v>
      </c>
      <c r="G8" s="47">
        <v>1819687.98</v>
      </c>
      <c r="H8" s="47">
        <v>1819687.98</v>
      </c>
      <c r="I8" s="47">
        <v>1728703.58</v>
      </c>
      <c r="J8" s="47">
        <f>H8*0.85</f>
        <v>1546734.7830000001</v>
      </c>
    </row>
    <row r="9" spans="1:10" ht="30" x14ac:dyDescent="0.25">
      <c r="A9" s="43" t="s">
        <v>27</v>
      </c>
      <c r="B9" s="15">
        <v>4</v>
      </c>
      <c r="C9" s="44" t="s">
        <v>36</v>
      </c>
      <c r="D9" s="45" t="s">
        <v>37</v>
      </c>
      <c r="E9" s="46" t="s">
        <v>30</v>
      </c>
      <c r="F9" s="44">
        <v>37870475</v>
      </c>
      <c r="G9" s="47">
        <v>1749562.76</v>
      </c>
      <c r="H9" s="47">
        <v>1734802.76</v>
      </c>
      <c r="I9" s="47">
        <v>1648062.62</v>
      </c>
      <c r="J9" s="47">
        <f>H9*0.85</f>
        <v>1474582.3459999999</v>
      </c>
    </row>
    <row r="10" spans="1:10" ht="15.75" x14ac:dyDescent="0.25">
      <c r="A10" s="42" t="s">
        <v>10</v>
      </c>
      <c r="B10" s="42"/>
      <c r="C10" s="42"/>
      <c r="D10" s="42"/>
      <c r="E10" s="42"/>
      <c r="F10" s="21"/>
      <c r="G10" s="6">
        <f>SUM(G4:G9)</f>
        <v>29653907.140000001</v>
      </c>
      <c r="H10" s="6">
        <f>SUM(H4:H9)</f>
        <v>29607763.690000001</v>
      </c>
      <c r="I10" s="6">
        <f>SUM(I4:I9)</f>
        <v>28127375.500000004</v>
      </c>
      <c r="J10" s="6">
        <f>SUM(J4:J9)</f>
        <v>25166599.136499997</v>
      </c>
    </row>
    <row r="14" spans="1:10" ht="15.75" x14ac:dyDescent="0.25">
      <c r="A14" s="7" t="s">
        <v>11</v>
      </c>
      <c r="B14" s="7"/>
      <c r="C14" s="8"/>
      <c r="D14" s="8"/>
      <c r="E14" s="20"/>
      <c r="F14" s="9"/>
    </row>
    <row r="15" spans="1:10" ht="15.75" x14ac:dyDescent="0.25">
      <c r="A15" s="4" t="s">
        <v>18</v>
      </c>
      <c r="B15" s="10" t="s">
        <v>1</v>
      </c>
      <c r="C15" s="10" t="s">
        <v>2</v>
      </c>
      <c r="D15" s="10" t="s">
        <v>3</v>
      </c>
      <c r="E15" s="10" t="s">
        <v>4</v>
      </c>
      <c r="F15" s="10" t="s">
        <v>5</v>
      </c>
      <c r="G15" s="10" t="s">
        <v>6</v>
      </c>
      <c r="H15" s="10" t="s">
        <v>12</v>
      </c>
      <c r="I15" s="10" t="s">
        <v>13</v>
      </c>
      <c r="J15" s="10" t="s">
        <v>14</v>
      </c>
    </row>
    <row r="16" spans="1:10" x14ac:dyDescent="0.25">
      <c r="A16" s="22"/>
      <c r="B16" s="15"/>
      <c r="C16" s="35"/>
      <c r="D16" s="36"/>
      <c r="E16" s="23"/>
      <c r="F16" s="25"/>
      <c r="G16" s="27"/>
      <c r="H16" s="27"/>
      <c r="I16" s="27"/>
      <c r="J16" s="34"/>
    </row>
    <row r="17" spans="1:10" x14ac:dyDescent="0.25">
      <c r="A17" s="28"/>
      <c r="B17" s="15"/>
      <c r="C17" s="37"/>
      <c r="D17" s="38"/>
      <c r="E17" s="29"/>
      <c r="F17" s="30"/>
      <c r="G17" s="32"/>
      <c r="H17" s="32"/>
      <c r="I17" s="32"/>
      <c r="J17" s="34"/>
    </row>
    <row r="18" spans="1:10" x14ac:dyDescent="0.25">
      <c r="A18" s="33"/>
      <c r="B18" s="15"/>
      <c r="C18" s="23"/>
      <c r="D18" s="24"/>
      <c r="E18" s="23"/>
      <c r="F18" s="25"/>
      <c r="G18" s="26"/>
      <c r="H18" s="26"/>
      <c r="I18" s="27"/>
      <c r="J18" s="34"/>
    </row>
    <row r="19" spans="1:10" x14ac:dyDescent="0.25">
      <c r="A19" s="17" t="s">
        <v>15</v>
      </c>
      <c r="B19" s="17"/>
      <c r="C19" s="17"/>
      <c r="D19" s="17"/>
      <c r="E19" s="17"/>
      <c r="F19" s="17"/>
      <c r="G19" s="12">
        <f>SUM(G16:G18)</f>
        <v>0</v>
      </c>
      <c r="H19" s="12">
        <f>SUM(H16:H18)</f>
        <v>0</v>
      </c>
      <c r="I19" s="12">
        <f>SUM(I16:I18)</f>
        <v>0</v>
      </c>
      <c r="J19" s="17"/>
    </row>
    <row r="23" spans="1:10" ht="31.5" x14ac:dyDescent="0.25">
      <c r="A23" s="18" t="s">
        <v>16</v>
      </c>
      <c r="B23" s="18"/>
      <c r="C23" s="3"/>
      <c r="D23" s="13"/>
      <c r="E23" s="3"/>
      <c r="F23" s="3"/>
      <c r="G23" s="3"/>
      <c r="H23" s="3"/>
      <c r="I23" s="3"/>
      <c r="J23" s="3"/>
    </row>
    <row r="24" spans="1:10" ht="15.75" x14ac:dyDescent="0.25">
      <c r="A24" s="4" t="s">
        <v>18</v>
      </c>
      <c r="B24" s="14" t="s">
        <v>1</v>
      </c>
      <c r="C24" s="14" t="s">
        <v>2</v>
      </c>
      <c r="D24" s="14" t="s">
        <v>3</v>
      </c>
      <c r="E24" s="14" t="s">
        <v>4</v>
      </c>
      <c r="F24" s="14" t="s">
        <v>5</v>
      </c>
      <c r="G24" s="14" t="s">
        <v>6</v>
      </c>
      <c r="H24" s="14" t="s">
        <v>12</v>
      </c>
      <c r="I24" s="14" t="s">
        <v>13</v>
      </c>
      <c r="J24" s="14" t="s">
        <v>17</v>
      </c>
    </row>
    <row r="25" spans="1:10" x14ac:dyDescent="0.25">
      <c r="A25" s="43" t="s">
        <v>20</v>
      </c>
      <c r="B25" s="15">
        <v>4</v>
      </c>
      <c r="C25" s="44" t="s">
        <v>38</v>
      </c>
      <c r="D25" s="45" t="s">
        <v>39</v>
      </c>
      <c r="E25" s="46" t="s">
        <v>19</v>
      </c>
      <c r="F25" s="44">
        <v>37861298</v>
      </c>
      <c r="G25" s="26">
        <v>1157602.5</v>
      </c>
      <c r="H25" s="26">
        <v>1099722.3700000001</v>
      </c>
      <c r="I25" s="26">
        <f>G25*0.85</f>
        <v>983962.125</v>
      </c>
      <c r="J25" s="34" t="s">
        <v>42</v>
      </c>
    </row>
    <row r="26" spans="1:10" ht="30" x14ac:dyDescent="0.25">
      <c r="A26" s="43" t="s">
        <v>20</v>
      </c>
      <c r="B26" s="15">
        <v>4</v>
      </c>
      <c r="C26" s="44" t="s">
        <v>40</v>
      </c>
      <c r="D26" s="45" t="s">
        <v>41</v>
      </c>
      <c r="E26" s="46" t="s">
        <v>19</v>
      </c>
      <c r="F26" s="44">
        <v>37861298</v>
      </c>
      <c r="G26" s="31">
        <v>4509767.58</v>
      </c>
      <c r="H26" s="31">
        <v>4284279.2</v>
      </c>
      <c r="I26" s="31">
        <f>G26*0.85</f>
        <v>3833302.443</v>
      </c>
      <c r="J26" s="34" t="s">
        <v>42</v>
      </c>
    </row>
    <row r="27" spans="1:10" x14ac:dyDescent="0.25">
      <c r="A27" s="39" t="s">
        <v>10</v>
      </c>
      <c r="B27" s="39"/>
      <c r="C27" s="39"/>
      <c r="D27" s="39"/>
      <c r="E27" s="39"/>
      <c r="F27" s="11"/>
      <c r="G27" s="12">
        <f>SUM(G25:G26)</f>
        <v>5667370.0800000001</v>
      </c>
      <c r="H27" s="12">
        <f>SUM(H25:H26)</f>
        <v>5384001.5700000003</v>
      </c>
      <c r="I27" s="12">
        <f>SUM(I25:I26)</f>
        <v>4817264.568</v>
      </c>
      <c r="J27" s="16"/>
    </row>
  </sheetData>
  <mergeCells count="4">
    <mergeCell ref="A27:E27"/>
    <mergeCell ref="A1:J1"/>
    <mergeCell ref="A2:B2"/>
    <mergeCell ref="A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 Pavol</cp:lastModifiedBy>
  <dcterms:created xsi:type="dcterms:W3CDTF">2020-06-22T07:10:11Z</dcterms:created>
  <dcterms:modified xsi:type="dcterms:W3CDTF">2021-02-16T10:03:50Z</dcterms:modified>
</cp:coreProperties>
</file>