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acka\Desktop\Zoznamy Schválených Neschválených  a OH\15\"/>
    </mc:Choice>
  </mc:AlternateContent>
  <bookViews>
    <workbookView xWindow="0" yWindow="0" windowWidth="21570" windowHeight="8025"/>
  </bookViews>
  <sheets>
    <sheet name="4.kol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4" i="1"/>
  <c r="I25" i="1"/>
  <c r="I18" i="1"/>
  <c r="J11" i="1"/>
  <c r="I26" i="1" l="1"/>
  <c r="H26" i="1"/>
  <c r="G26" i="1"/>
  <c r="I12" i="1" l="1"/>
  <c r="H12" i="1"/>
  <c r="G12" i="1"/>
  <c r="J12" i="1"/>
  <c r="H19" i="1"/>
  <c r="G19" i="1"/>
  <c r="I19" i="1" l="1"/>
</calcChain>
</file>

<file path=xl/sharedStrings.xml><?xml version="1.0" encoding="utf-8"?>
<sst xmlns="http://schemas.openxmlformats.org/spreadsheetml/2006/main" count="89" uniqueCount="61">
  <si>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</si>
  <si>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</si>
  <si>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</si>
  <si>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</si>
  <si>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</si>
  <si>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</si>
  <si>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</si>
  <si>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</si>
  <si>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</si>
  <si>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</si>
  <si>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</si>
  <si>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</si>
  <si>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</si>
  <si>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</si>
  <si>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</si>
  <si>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</si>
  <si>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</si>
  <si>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</si>
  <si>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</si>
  <si>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§ 20 ods. 1. písm a) zákona 292/2014  Z.z.</t>
  </si>
  <si>
    <t>Výzva:IROP-PO1-SC122-2016-15 - Zvýšenie atraktivity a prepravnej kapacity nemotorovej dopravy (predovšetkým cyklistickej dopravy) na celkovom počte prepravených osôb (13. kolo)</t>
  </si>
  <si>
    <t>NFP302010AJR9</t>
  </si>
  <si>
    <t>Cyklotrasa V10 po ulici M. R. Štefánika k Hypertescu</t>
  </si>
  <si>
    <t>Mesto Žilina</t>
  </si>
  <si>
    <t>00321796</t>
  </si>
  <si>
    <t>NFP302010AJR8</t>
  </si>
  <si>
    <t>Cyklotrasa V9 z Vlčiniec na Vodné dielo – I. úsek</t>
  </si>
  <si>
    <t>NFP302010AJR7</t>
  </si>
  <si>
    <t>Dobudovanie cyklistického chodníka H2 (Solinky – centrum)</t>
  </si>
  <si>
    <t>NFP302010AGP4</t>
  </si>
  <si>
    <t>Na bicykloch vôkol Váhu</t>
  </si>
  <si>
    <t>Žilinský samosprávny kraj</t>
  </si>
  <si>
    <t>37808427</t>
  </si>
  <si>
    <t>NFP302010AKT1</t>
  </si>
  <si>
    <t>Nové cykloprístrešky v centre mesta</t>
  </si>
  <si>
    <t>NFP302010AKW6</t>
  </si>
  <si>
    <t>Cyklochodníky mesta Nemšová, úsek Ľuborča - Kľúčové</t>
  </si>
  <si>
    <t>Mesto Nemšová</t>
  </si>
  <si>
    <t>00311812</t>
  </si>
  <si>
    <t>NFP302010AKR7</t>
  </si>
  <si>
    <t>Cyklistická komunikácia popri Slaneckej ceste II/552, Košice</t>
  </si>
  <si>
    <t>Mesto Košice</t>
  </si>
  <si>
    <t>00691135</t>
  </si>
  <si>
    <t>NFP302010AFN8</t>
  </si>
  <si>
    <t>PREPOJENIE CYKLOTRÁS MALOKARPATSKEJ A PODUNAJSKEJ OBLASTI S KATASTROM OBCE CHORVÁTSKY GROB - SO 105 -10 Miestna cyklotrasa Monarská alej - nám. J. Andriča - 1. úsek</t>
  </si>
  <si>
    <t>Združenie obcí JURAVA</t>
  </si>
  <si>
    <t>42170168</t>
  </si>
  <si>
    <t>NFP302010AGM5</t>
  </si>
  <si>
    <t>Cyklotrasa Pri mlyne</t>
  </si>
  <si>
    <t>Mestská časť Bratislava - Vajnory</t>
  </si>
  <si>
    <t>00304565</t>
  </si>
  <si>
    <t>NFP302010AGM9</t>
  </si>
  <si>
    <t>Cyklotrasa Malý Dunaj, Bratislava - Vrakuňa</t>
  </si>
  <si>
    <t>Mestská časť Bratislava - Vrakuňa</t>
  </si>
  <si>
    <t>00603295</t>
  </si>
  <si>
    <t>UMR ZA</t>
  </si>
  <si>
    <t>RIÚS ZA</t>
  </si>
  <si>
    <t>RIÚS TN</t>
  </si>
  <si>
    <t>UMR KE</t>
  </si>
  <si>
    <t>UMR BA</t>
  </si>
  <si>
    <t>§ 57 ods. 7 v spojení s § 19 zákona č. 292/2014 Z.z.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</si>
</sst>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4" fontId="0" fillId="10" borderId="2" xfId="0" applyNumberFormat="1" applyFont="1" applyFill="1" applyBorder="1"/>
    <xf numFmtId="4" fontId="0" fillId="1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/>
    <xf numFmtId="0" fontId="0" fillId="9" borderId="0" xfId="0" applyFont="1" applyFill="1" applyBorder="1" applyAlignment="1">
      <alignment wrapText="1"/>
    </xf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4" workbookViewId="0">
      <selection activeCell="K9" sqref="K9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9" customWidth="1"/>
    <col min="5" max="5" width="26.42578125" style="19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19" customWidth="1"/>
    <col min="11" max="11" width="21.140625" customWidth="1"/>
  </cols>
  <sheetData>
    <row r="1" spans="1:10" ht="2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 x14ac:dyDescent="0.25">
      <c r="A2" s="36" t="s">
        <v>0</v>
      </c>
      <c r="B2" s="36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20" t="s">
        <v>55</v>
      </c>
      <c r="B4" s="16">
        <v>13</v>
      </c>
      <c r="C4" s="21" t="s">
        <v>21</v>
      </c>
      <c r="D4" s="22" t="s">
        <v>22</v>
      </c>
      <c r="E4" s="22" t="s">
        <v>23</v>
      </c>
      <c r="F4" s="23" t="s">
        <v>24</v>
      </c>
      <c r="G4" s="24">
        <v>516244.96</v>
      </c>
      <c r="H4" s="24">
        <v>490432.71</v>
      </c>
      <c r="I4" s="27">
        <v>516244.96</v>
      </c>
      <c r="J4" s="28">
        <f>H4*0.85</f>
        <v>416867.80349999998</v>
      </c>
    </row>
    <row r="5" spans="1:10" x14ac:dyDescent="0.25">
      <c r="A5" s="20" t="s">
        <v>55</v>
      </c>
      <c r="B5" s="16">
        <v>13</v>
      </c>
      <c r="C5" s="21" t="s">
        <v>25</v>
      </c>
      <c r="D5" s="22" t="s">
        <v>26</v>
      </c>
      <c r="E5" s="22" t="s">
        <v>23</v>
      </c>
      <c r="F5" s="23" t="s">
        <v>24</v>
      </c>
      <c r="G5" s="24">
        <v>179563.63</v>
      </c>
      <c r="H5" s="24">
        <v>170585.45</v>
      </c>
      <c r="I5" s="27">
        <v>179563.63</v>
      </c>
      <c r="J5" s="28">
        <f t="shared" ref="J5:J10" si="0">H5*0.85</f>
        <v>144997.63250000001</v>
      </c>
    </row>
    <row r="6" spans="1:10" ht="30" x14ac:dyDescent="0.25">
      <c r="A6" s="20" t="s">
        <v>55</v>
      </c>
      <c r="B6" s="16">
        <v>13</v>
      </c>
      <c r="C6" s="21" t="s">
        <v>27</v>
      </c>
      <c r="D6" s="22" t="s">
        <v>28</v>
      </c>
      <c r="E6" s="22" t="s">
        <v>23</v>
      </c>
      <c r="F6" s="23" t="s">
        <v>24</v>
      </c>
      <c r="G6" s="24">
        <v>46794.06</v>
      </c>
      <c r="H6" s="24">
        <v>44454.36</v>
      </c>
      <c r="I6" s="27">
        <v>46794.06</v>
      </c>
      <c r="J6" s="28">
        <f t="shared" si="0"/>
        <v>37786.205999999998</v>
      </c>
    </row>
    <row r="7" spans="1:10" x14ac:dyDescent="0.25">
      <c r="A7" s="20" t="s">
        <v>56</v>
      </c>
      <c r="B7" s="16">
        <v>13</v>
      </c>
      <c r="C7" s="21" t="s">
        <v>29</v>
      </c>
      <c r="D7" s="22" t="s">
        <v>30</v>
      </c>
      <c r="E7" s="22" t="s">
        <v>31</v>
      </c>
      <c r="F7" s="23" t="s">
        <v>32</v>
      </c>
      <c r="G7" s="24">
        <v>5793279.8399999999</v>
      </c>
      <c r="H7" s="24">
        <v>5503615.8499999996</v>
      </c>
      <c r="I7" s="27">
        <v>5793279.8399999999</v>
      </c>
      <c r="J7" s="28">
        <f t="shared" si="0"/>
        <v>4678073.4724999992</v>
      </c>
    </row>
    <row r="8" spans="1:10" x14ac:dyDescent="0.25">
      <c r="A8" s="20" t="s">
        <v>55</v>
      </c>
      <c r="B8" s="16">
        <v>13</v>
      </c>
      <c r="C8" s="21" t="s">
        <v>33</v>
      </c>
      <c r="D8" s="22" t="s">
        <v>34</v>
      </c>
      <c r="E8" s="22" t="s">
        <v>23</v>
      </c>
      <c r="F8" s="23" t="s">
        <v>24</v>
      </c>
      <c r="G8" s="24">
        <v>34963.64</v>
      </c>
      <c r="H8" s="24">
        <v>33215.46</v>
      </c>
      <c r="I8" s="27">
        <v>34963.64</v>
      </c>
      <c r="J8" s="28">
        <f t="shared" si="0"/>
        <v>28233.141</v>
      </c>
    </row>
    <row r="9" spans="1:10" ht="30" x14ac:dyDescent="0.25">
      <c r="A9" s="20" t="s">
        <v>57</v>
      </c>
      <c r="B9" s="16">
        <v>13</v>
      </c>
      <c r="C9" s="21" t="s">
        <v>35</v>
      </c>
      <c r="D9" s="22" t="s">
        <v>36</v>
      </c>
      <c r="E9" s="22" t="s">
        <v>37</v>
      </c>
      <c r="F9" s="23" t="s">
        <v>38</v>
      </c>
      <c r="G9" s="24">
        <v>460252.33</v>
      </c>
      <c r="H9" s="24">
        <v>437239.71</v>
      </c>
      <c r="I9" s="27">
        <v>460252.33</v>
      </c>
      <c r="J9" s="28">
        <f t="shared" si="0"/>
        <v>371653.75349999999</v>
      </c>
    </row>
    <row r="10" spans="1:10" ht="30" x14ac:dyDescent="0.25">
      <c r="A10" s="20" t="s">
        <v>58</v>
      </c>
      <c r="B10" s="16">
        <v>13</v>
      </c>
      <c r="C10" s="21" t="s">
        <v>39</v>
      </c>
      <c r="D10" s="22" t="s">
        <v>40</v>
      </c>
      <c r="E10" s="22" t="s">
        <v>41</v>
      </c>
      <c r="F10" s="23" t="s">
        <v>42</v>
      </c>
      <c r="G10" s="24">
        <v>446455.28</v>
      </c>
      <c r="H10" s="24">
        <v>424132.52</v>
      </c>
      <c r="I10" s="27">
        <v>445692.08</v>
      </c>
      <c r="J10" s="28">
        <f t="shared" si="0"/>
        <v>360512.64199999999</v>
      </c>
    </row>
    <row r="11" spans="1:10" ht="60" x14ac:dyDescent="0.25">
      <c r="A11" s="20" t="s">
        <v>59</v>
      </c>
      <c r="B11" s="16">
        <v>13</v>
      </c>
      <c r="C11" s="21" t="s">
        <v>43</v>
      </c>
      <c r="D11" s="22" t="s">
        <v>44</v>
      </c>
      <c r="E11" s="22" t="s">
        <v>45</v>
      </c>
      <c r="F11" s="23" t="s">
        <v>46</v>
      </c>
      <c r="G11" s="24">
        <v>264796.64</v>
      </c>
      <c r="H11" s="24">
        <v>251556.81</v>
      </c>
      <c r="I11" s="27">
        <v>239562.69</v>
      </c>
      <c r="J11" s="28">
        <f>H11*0.5</f>
        <v>125778.405</v>
      </c>
    </row>
    <row r="12" spans="1:10" ht="15.75" x14ac:dyDescent="0.25">
      <c r="A12" s="37" t="s">
        <v>10</v>
      </c>
      <c r="B12" s="37"/>
      <c r="C12" s="37"/>
      <c r="D12" s="37"/>
      <c r="E12" s="37"/>
      <c r="F12" s="6"/>
      <c r="G12" s="7">
        <f>SUM(G4:G11)</f>
        <v>7742350.3799999999</v>
      </c>
      <c r="H12" s="7">
        <f>SUM(H4:H11)</f>
        <v>7355232.8699999982</v>
      </c>
      <c r="I12" s="7">
        <f>SUM(I4:I11)</f>
        <v>7716353.2300000004</v>
      </c>
      <c r="J12" s="7">
        <f>SUM(J4:J11)</f>
        <v>6163903.0559999989</v>
      </c>
    </row>
    <row r="16" spans="1:10" ht="15.75" x14ac:dyDescent="0.25">
      <c r="A16" s="8" t="s">
        <v>11</v>
      </c>
      <c r="B16" s="8"/>
      <c r="C16" s="9"/>
      <c r="D16" s="9"/>
      <c r="E16" s="26"/>
      <c r="F16" s="10"/>
    </row>
    <row r="17" spans="1:11" ht="15.75" x14ac:dyDescent="0.25">
      <c r="A17" s="4" t="s">
        <v>18</v>
      </c>
      <c r="B17" s="11" t="s">
        <v>1</v>
      </c>
      <c r="C17" s="11" t="s">
        <v>2</v>
      </c>
      <c r="D17" s="11" t="s">
        <v>3</v>
      </c>
      <c r="E17" s="11" t="s">
        <v>4</v>
      </c>
      <c r="F17" s="11" t="s">
        <v>5</v>
      </c>
      <c r="G17" s="11" t="s">
        <v>6</v>
      </c>
      <c r="H17" s="11" t="s">
        <v>12</v>
      </c>
      <c r="I17" s="11" t="s">
        <v>13</v>
      </c>
      <c r="J17" s="11" t="s">
        <v>14</v>
      </c>
    </row>
    <row r="18" spans="1:11" ht="30" x14ac:dyDescent="0.25">
      <c r="A18" s="20" t="s">
        <v>59</v>
      </c>
      <c r="B18" s="16">
        <v>13</v>
      </c>
      <c r="C18" s="21" t="s">
        <v>51</v>
      </c>
      <c r="D18" s="22" t="s">
        <v>52</v>
      </c>
      <c r="E18" s="22" t="s">
        <v>53</v>
      </c>
      <c r="F18" s="23" t="s">
        <v>54</v>
      </c>
      <c r="G18" s="24">
        <v>428206.5</v>
      </c>
      <c r="H18" s="24">
        <v>406796.17</v>
      </c>
      <c r="I18" s="24">
        <f>G18*0.5</f>
        <v>214103.25</v>
      </c>
      <c r="J18" s="25" t="s">
        <v>19</v>
      </c>
    </row>
    <row r="19" spans="1:11" x14ac:dyDescent="0.25">
      <c r="A19" s="17" t="s">
        <v>15</v>
      </c>
      <c r="B19" s="17"/>
      <c r="C19" s="17"/>
      <c r="D19" s="17"/>
      <c r="E19" s="17"/>
      <c r="F19" s="17"/>
      <c r="G19" s="13">
        <f>SUM(G18:G18)</f>
        <v>428206.5</v>
      </c>
      <c r="H19" s="13">
        <f>SUM(H18:H18)</f>
        <v>406796.17</v>
      </c>
      <c r="I19" s="13">
        <f>SUM(I18:I18)</f>
        <v>214103.25</v>
      </c>
      <c r="J19" s="17"/>
    </row>
    <row r="23" spans="1:11" ht="31.5" x14ac:dyDescent="0.25">
      <c r="A23" s="18" t="s">
        <v>16</v>
      </c>
      <c r="B23" s="18"/>
      <c r="C23" s="3"/>
      <c r="D23" s="14"/>
      <c r="E23" s="3"/>
      <c r="F23" s="3"/>
      <c r="G23" s="3"/>
      <c r="H23" s="3"/>
      <c r="I23" s="3"/>
      <c r="J23" s="3"/>
    </row>
    <row r="24" spans="1:11" ht="15.75" x14ac:dyDescent="0.25">
      <c r="A24" s="4" t="s">
        <v>18</v>
      </c>
      <c r="B24" s="15" t="s">
        <v>1</v>
      </c>
      <c r="C24" s="15" t="s">
        <v>2</v>
      </c>
      <c r="D24" s="15" t="s">
        <v>3</v>
      </c>
      <c r="E24" s="15" t="s">
        <v>4</v>
      </c>
      <c r="F24" s="15" t="s">
        <v>5</v>
      </c>
      <c r="G24" s="15" t="s">
        <v>6</v>
      </c>
      <c r="H24" s="15" t="s">
        <v>12</v>
      </c>
      <c r="I24" s="15" t="s">
        <v>13</v>
      </c>
      <c r="J24" s="15" t="s">
        <v>17</v>
      </c>
      <c r="K24" s="33"/>
    </row>
    <row r="25" spans="1:11" ht="30" x14ac:dyDescent="0.25">
      <c r="A25" s="30" t="s">
        <v>59</v>
      </c>
      <c r="B25" s="16">
        <v>13</v>
      </c>
      <c r="C25" s="21" t="s">
        <v>47</v>
      </c>
      <c r="D25" s="22" t="s">
        <v>48</v>
      </c>
      <c r="E25" s="22" t="s">
        <v>49</v>
      </c>
      <c r="F25" s="23" t="s">
        <v>50</v>
      </c>
      <c r="G25" s="24">
        <v>222469.06</v>
      </c>
      <c r="H25" s="24">
        <v>211345.61</v>
      </c>
      <c r="I25" s="24">
        <f>G25*0.5</f>
        <v>111234.53</v>
      </c>
      <c r="J25" s="16" t="s">
        <v>60</v>
      </c>
      <c r="K25" s="31"/>
    </row>
    <row r="26" spans="1:11" x14ac:dyDescent="0.25">
      <c r="A26" s="34" t="s">
        <v>10</v>
      </c>
      <c r="B26" s="34"/>
      <c r="C26" s="34"/>
      <c r="D26" s="34"/>
      <c r="E26" s="34"/>
      <c r="F26" s="12"/>
      <c r="G26" s="13">
        <f>SUM(G25)</f>
        <v>222469.06</v>
      </c>
      <c r="H26" s="13">
        <f>SUM(H25)</f>
        <v>211345.61</v>
      </c>
      <c r="I26" s="13">
        <f>SUM(I25)</f>
        <v>111234.53</v>
      </c>
      <c r="J26" s="29"/>
      <c r="K26" s="32"/>
    </row>
  </sheetData>
  <mergeCells count="4">
    <mergeCell ref="A26:E26"/>
    <mergeCell ref="A1:J1"/>
    <mergeCell ref="A2:B2"/>
    <mergeCell ref="A12:E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4.kolo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Mračka, Filip</cp:lastModifiedBy>
  <dcterms:created xsi:type="dcterms:W3CDTF">2020-06-22T07:10:11Z</dcterms:created>
  <dcterms:modified xsi:type="dcterms:W3CDTF">2021-09-17T07:36:20Z</dcterms:modified>
</cp:coreProperties>
</file>