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bert.miklas\AppData\Local\Microsoft\Windows\INetCache\Content.Outlook\XEATTLZ2\"/>
    </mc:Choice>
  </mc:AlternateContent>
  <bookViews>
    <workbookView xWindow="0" yWindow="0" windowWidth="21576" windowHeight="8028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5" i="1"/>
  <c r="H21" i="1" l="1"/>
  <c r="G35" i="1" l="1"/>
  <c r="H35" i="1"/>
  <c r="I35" i="1"/>
  <c r="I15" i="1" l="1"/>
  <c r="H15" i="1"/>
  <c r="G15" i="1"/>
  <c r="J15" i="1"/>
  <c r="H28" i="1"/>
  <c r="G28" i="1"/>
  <c r="I28" i="1" l="1"/>
</calcChain>
</file>

<file path=xl/sharedStrings.xml><?xml version="1.0" encoding="utf-8"?>
<sst xmlns="http://schemas.openxmlformats.org/spreadsheetml/2006/main" count="140" uniqueCount="85">
  <si>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</si>
  <si>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</si>
  <si>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</si>
  <si>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</si>
  <si>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</si>
  <si>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</si>
  <si>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</si>
  <si>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</si>
  <si>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</si>
  <si>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</si>
  <si>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</si>
  <si>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</si>
  <si>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</si>
  <si>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</si>
  <si>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</si>
  <si>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</si>
  <si>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</si>
  <si>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</si>
  <si>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</si>
  <si>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NFP302010T961</t>
  </si>
  <si>
    <t>NFP302010T972</t>
  </si>
  <si>
    <t>NFP302010V586</t>
  </si>
  <si>
    <t>NFP302010V587</t>
  </si>
  <si>
    <t>NFP302010V603</t>
  </si>
  <si>
    <t>NFP302010V674</t>
  </si>
  <si>
    <t>NFP302010V798</t>
  </si>
  <si>
    <t>Cyklotrasy Brezno - trasy C2, C5, C10</t>
  </si>
  <si>
    <t>Zvýšenie mestskej mobility budovaním siete cyklistickej infraštruktúry v Trenčíne: Vetva E - SO Záblatská</t>
  </si>
  <si>
    <t>Vybudovanie cyklotrasy - Spartakovská ulica v meste Trnava</t>
  </si>
  <si>
    <t>Vybudovanie cyklotrasy - Špačinská cesta v meste Trnava</t>
  </si>
  <si>
    <t>Projekt stavebných úprav Blumentálska ulica – cyklotrasa</t>
  </si>
  <si>
    <t>Cyklistické prepojenie obcí Trnava - Bohdanovce nad Trnavou - Špačince - I. etapa</t>
  </si>
  <si>
    <t>Cyklotrasa Pri Mlyne - MČ Vajnory, Bratislava</t>
  </si>
  <si>
    <t>Mesto Brezno</t>
  </si>
  <si>
    <t>Mesto Trenčín</t>
  </si>
  <si>
    <t>Mesto Trnava</t>
  </si>
  <si>
    <t>Mestská časť Bratislava - Staré Mesto</t>
  </si>
  <si>
    <t>Združenie obcí mestskej oblasti Trnava</t>
  </si>
  <si>
    <t>Hlavné mesto Slovenskej republiky Bratislava</t>
  </si>
  <si>
    <t>RIUS BB</t>
  </si>
  <si>
    <t>UMR TN</t>
  </si>
  <si>
    <t>UMR TT</t>
  </si>
  <si>
    <t>UMR BA</t>
  </si>
  <si>
    <t>9. kolo</t>
  </si>
  <si>
    <t>NFP302010T901</t>
  </si>
  <si>
    <t>Cyklocesta Modra - Šenkvice</t>
  </si>
  <si>
    <t>Združenie obcí Modra - Šenkvice</t>
  </si>
  <si>
    <t>NFP302010T918</t>
  </si>
  <si>
    <t>NFP302010T999</t>
  </si>
  <si>
    <t>NFP302010V642</t>
  </si>
  <si>
    <t>NFP302010V718</t>
  </si>
  <si>
    <t>NFP302010V894</t>
  </si>
  <si>
    <t>NFP302010V971</t>
  </si>
  <si>
    <t>NFP302010V977</t>
  </si>
  <si>
    <t>NFP302010W033</t>
  </si>
  <si>
    <t>NFP302010W035</t>
  </si>
  <si>
    <t>NFP302010W040</t>
  </si>
  <si>
    <t>NFP302010W066</t>
  </si>
  <si>
    <t>Bezpečná a ekologická doprava - CYKLOTRASY</t>
  </si>
  <si>
    <t>Cyklotrasa Pezinská – Priemyselný park</t>
  </si>
  <si>
    <t>Zlepšenie cyklistickej infraštruktúry v TSK - časť 2: úsek Nové Mesto nad Váhom - Trenčín</t>
  </si>
  <si>
    <t>Cyklistická radiála: Duklianska ulica, železničná, autobusová stanica, sídlisko Západ I.</t>
  </si>
  <si>
    <t>Cyklistická komunikácia v meste Čadca – 3. etapa</t>
  </si>
  <si>
    <t>Zvýšenie mestskej mobility budovaním siete cyklistickej infraštruktúry v Trenčíne:  Vetva D - SO 05 Cyklotrasa, úsek ul. Ľ.Stárka</t>
  </si>
  <si>
    <t>Cyklistický chodník v k.ú. Letanovce</t>
  </si>
  <si>
    <t>Cyklotrasa Malé Leváre – Veľké Leváre</t>
  </si>
  <si>
    <t>Cyklistický chodník v k.ú. Spišské Tomášovce</t>
  </si>
  <si>
    <t>Cyklistický chodník v k.ú. Smižany</t>
  </si>
  <si>
    <t>Mesto Lučenec</t>
  </si>
  <si>
    <t>Mesto Malacky</t>
  </si>
  <si>
    <t>Trenčiansky samosprávny kraj</t>
  </si>
  <si>
    <t>Mesto Spišská Nová Ves</t>
  </si>
  <si>
    <t>Mesto Čadca</t>
  </si>
  <si>
    <t>Obec Letanovce</t>
  </si>
  <si>
    <t>Obec Veľké Leváre</t>
  </si>
  <si>
    <t>Obec Spišské Tomášovce</t>
  </si>
  <si>
    <t>Obec Smižany</t>
  </si>
  <si>
    <t>RIUS TN</t>
  </si>
  <si>
    <t>RIUS KE</t>
  </si>
  <si>
    <t>RIUS ZA</t>
  </si>
  <si>
    <t>RIUS BA</t>
  </si>
  <si>
    <t>zastavenie § 20 ods. 1 písm. d)</t>
  </si>
  <si>
    <t>zastavenie § 20 ods. 1 písm. a)</t>
  </si>
  <si>
    <t>neschválenie § 19 ods.9 písm. a)</t>
  </si>
  <si>
    <t>Výzva: IROP-PO1-SC122-2016-15 - Zvýšenie atraktivity a prepravnej kapacity nemotorovej dopravy (predovšetkým cyklistickej dopravy) na celkovom počte prepravených osôb (9. kolo)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</si>
</sst>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4" fontId="0" fillId="5" borderId="2" xfId="0" applyNumberFormat="1" applyFont="1" applyFill="1" applyBorder="1"/>
    <xf numFmtId="0" fontId="0" fillId="5" borderId="2" xfId="0" applyFont="1" applyFill="1" applyBorder="1" applyAlignment="1">
      <alignment wrapText="1"/>
    </xf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4" fontId="0" fillId="10" borderId="2" xfId="0" applyNumberFormat="1" applyFont="1" applyFill="1" applyBorder="1"/>
    <xf numFmtId="4" fontId="0" fillId="11" borderId="2" xfId="0" applyNumberFormat="1" applyFont="1" applyFill="1" applyBorder="1"/>
    <xf numFmtId="4" fontId="0" fillId="11" borderId="2" xfId="0" applyNumberFormat="1" applyFont="1" applyFill="1" applyBorder="1" applyAlignment="1">
      <alignment wrapText="1"/>
    </xf>
    <xf numFmtId="4" fontId="0" fillId="10" borderId="2" xfId="0" applyNumberFormat="1" applyFont="1" applyFill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right"/>
    </xf>
    <xf numFmtId="49" fontId="0" fillId="5" borderId="2" xfId="0" applyNumberFormat="1" applyFont="1" applyFill="1" applyBorder="1" applyAlignment="1">
      <alignment horizontal="right"/>
    </xf>
    <xf numFmtId="49" fontId="0" fillId="9" borderId="2" xfId="0" applyNumberFormat="1" applyFont="1" applyFill="1" applyBorder="1" applyAlignment="1">
      <alignment horizontal="right"/>
    </xf>
    <xf numFmtId="14" fontId="0" fillId="0" borderId="2" xfId="0" applyNumberFormat="1" applyFont="1" applyFill="1" applyBorder="1"/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2" xfId="0" applyFont="1" applyFill="1" applyBorder="1" applyAlignment="1">
      <alignment wrapText="1"/>
    </xf>
    <xf numFmtId="49" fontId="0" fillId="0" borderId="2" xfId="0" applyNumberFormat="1" applyFont="1" applyFill="1" applyBorder="1"/>
    <xf numFmtId="4" fontId="0" fillId="0" borderId="2" xfId="0" applyNumberFormat="1" applyFont="1" applyFill="1" applyBorder="1"/>
    <xf numFmtId="0" fontId="0" fillId="0" borderId="2" xfId="0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34" sqref="D34"/>
    </sheetView>
  </sheetViews>
  <sheetFormatPr defaultRowHeight="14.4" x14ac:dyDescent="0.3"/>
  <cols>
    <col min="1" max="1" width="18.6640625" customWidth="1"/>
    <col min="2" max="2" width="9.33203125" customWidth="1"/>
    <col min="3" max="3" width="17.44140625" customWidth="1"/>
    <col min="4" max="4" width="49.33203125" style="20" customWidth="1"/>
    <col min="5" max="5" width="26.44140625" style="20" customWidth="1"/>
    <col min="6" max="6" width="15" customWidth="1"/>
    <col min="7" max="7" width="18.6640625" customWidth="1"/>
    <col min="8" max="8" width="15.33203125" customWidth="1"/>
    <col min="9" max="9" width="17.5546875" customWidth="1"/>
    <col min="10" max="10" width="24.6640625" style="20" customWidth="1"/>
  </cols>
  <sheetData>
    <row r="1" spans="1:10" ht="49.2" customHeight="1" x14ac:dyDescent="0.3">
      <c r="A1" s="47" t="s">
        <v>84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1" x14ac:dyDescent="0.3">
      <c r="A2" s="48" t="s">
        <v>0</v>
      </c>
      <c r="B2" s="48"/>
      <c r="C2" s="1"/>
      <c r="D2" s="1"/>
      <c r="E2" s="1"/>
      <c r="F2" s="2"/>
      <c r="G2" s="3"/>
      <c r="H2" s="3"/>
      <c r="I2" s="3"/>
      <c r="J2" s="3"/>
    </row>
    <row r="3" spans="1:10" ht="15.6" x14ac:dyDescent="0.3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3">
      <c r="A4" s="35" t="s">
        <v>39</v>
      </c>
      <c r="B4" s="16" t="s">
        <v>43</v>
      </c>
      <c r="C4" s="35" t="s">
        <v>47</v>
      </c>
      <c r="D4" s="29" t="s">
        <v>58</v>
      </c>
      <c r="E4" s="29" t="s">
        <v>68</v>
      </c>
      <c r="F4" s="36">
        <v>316181</v>
      </c>
      <c r="G4" s="35">
        <v>1277391.76</v>
      </c>
      <c r="H4" s="24">
        <v>1276784.8600000001</v>
      </c>
      <c r="I4" s="32">
        <v>1212945.6200000001</v>
      </c>
      <c r="J4" s="33">
        <v>1085267.1310000001</v>
      </c>
    </row>
    <row r="5" spans="1:10" x14ac:dyDescent="0.3">
      <c r="A5" s="35" t="s">
        <v>42</v>
      </c>
      <c r="B5" s="16" t="s">
        <v>43</v>
      </c>
      <c r="C5" s="35" t="s">
        <v>48</v>
      </c>
      <c r="D5" s="29" t="s">
        <v>59</v>
      </c>
      <c r="E5" s="29" t="s">
        <v>69</v>
      </c>
      <c r="F5" s="36">
        <v>304913</v>
      </c>
      <c r="G5" s="35">
        <v>1147056.07</v>
      </c>
      <c r="H5" s="28">
        <v>1137080.01</v>
      </c>
      <c r="I5" s="31">
        <v>1080226.01</v>
      </c>
      <c r="J5" s="34">
        <v>568540.005</v>
      </c>
    </row>
    <row r="6" spans="1:10" ht="28.8" x14ac:dyDescent="0.3">
      <c r="A6" s="35" t="s">
        <v>77</v>
      </c>
      <c r="B6" s="16" t="s">
        <v>43</v>
      </c>
      <c r="C6" s="35" t="s">
        <v>49</v>
      </c>
      <c r="D6" s="29" t="s">
        <v>60</v>
      </c>
      <c r="E6" s="29" t="s">
        <v>70</v>
      </c>
      <c r="F6" s="36">
        <v>36126624</v>
      </c>
      <c r="G6" s="35">
        <v>4380373.26</v>
      </c>
      <c r="H6" s="28">
        <v>4380373.26</v>
      </c>
      <c r="I6" s="31">
        <v>4161354.6</v>
      </c>
      <c r="J6" s="34">
        <v>3723317.2709999997</v>
      </c>
    </row>
    <row r="7" spans="1:10" ht="28.8" x14ac:dyDescent="0.3">
      <c r="A7" s="35" t="s">
        <v>40</v>
      </c>
      <c r="B7" s="16" t="s">
        <v>43</v>
      </c>
      <c r="C7" s="35" t="s">
        <v>50</v>
      </c>
      <c r="D7" s="29" t="s">
        <v>27</v>
      </c>
      <c r="E7" s="29" t="s">
        <v>34</v>
      </c>
      <c r="F7" s="36">
        <v>312037</v>
      </c>
      <c r="G7" s="35">
        <v>90505.49</v>
      </c>
      <c r="H7" s="28">
        <v>90249.41</v>
      </c>
      <c r="I7" s="31">
        <v>85736.94</v>
      </c>
      <c r="J7" s="34">
        <v>76711.998500000002</v>
      </c>
    </row>
    <row r="8" spans="1:10" ht="28.8" x14ac:dyDescent="0.3">
      <c r="A8" s="35" t="s">
        <v>78</v>
      </c>
      <c r="B8" s="16" t="s">
        <v>43</v>
      </c>
      <c r="C8" s="35" t="s">
        <v>51</v>
      </c>
      <c r="D8" s="29" t="s">
        <v>61</v>
      </c>
      <c r="E8" s="29" t="s">
        <v>71</v>
      </c>
      <c r="F8" s="36">
        <v>329614</v>
      </c>
      <c r="G8" s="35">
        <v>214214.09</v>
      </c>
      <c r="H8" s="28">
        <v>214214.09</v>
      </c>
      <c r="I8" s="31">
        <v>203503.39</v>
      </c>
      <c r="J8" s="34">
        <v>182081.97649999999</v>
      </c>
    </row>
    <row r="9" spans="1:10" x14ac:dyDescent="0.3">
      <c r="A9" s="35" t="s">
        <v>79</v>
      </c>
      <c r="B9" s="16" t="s">
        <v>43</v>
      </c>
      <c r="C9" s="35" t="s">
        <v>52</v>
      </c>
      <c r="D9" s="29" t="s">
        <v>62</v>
      </c>
      <c r="E9" s="29" t="s">
        <v>72</v>
      </c>
      <c r="F9" s="36">
        <v>313971</v>
      </c>
      <c r="G9" s="35">
        <v>718801.66</v>
      </c>
      <c r="H9" s="28">
        <v>718801.66</v>
      </c>
      <c r="I9" s="31">
        <v>682861.58</v>
      </c>
      <c r="J9" s="34">
        <v>610981.41099999996</v>
      </c>
    </row>
    <row r="10" spans="1:10" ht="43.2" x14ac:dyDescent="0.3">
      <c r="A10" s="35" t="s">
        <v>40</v>
      </c>
      <c r="B10" s="16" t="s">
        <v>43</v>
      </c>
      <c r="C10" s="35" t="s">
        <v>53</v>
      </c>
      <c r="D10" s="29" t="s">
        <v>63</v>
      </c>
      <c r="E10" s="29" t="s">
        <v>34</v>
      </c>
      <c r="F10" s="36">
        <v>312037</v>
      </c>
      <c r="G10" s="35">
        <v>442976.96</v>
      </c>
      <c r="H10" s="28">
        <v>442976.96</v>
      </c>
      <c r="I10" s="31">
        <v>420828.11</v>
      </c>
      <c r="J10" s="34">
        <v>376530.41600000003</v>
      </c>
    </row>
    <row r="11" spans="1:10" x14ac:dyDescent="0.3">
      <c r="A11" s="35" t="s">
        <v>78</v>
      </c>
      <c r="B11" s="16" t="s">
        <v>43</v>
      </c>
      <c r="C11" s="35" t="s">
        <v>54</v>
      </c>
      <c r="D11" s="29" t="s">
        <v>64</v>
      </c>
      <c r="E11" s="29" t="s">
        <v>73</v>
      </c>
      <c r="F11" s="36">
        <v>329304</v>
      </c>
      <c r="G11" s="35">
        <v>167106.22</v>
      </c>
      <c r="H11" s="28">
        <v>167101.44</v>
      </c>
      <c r="I11" s="31">
        <v>158746.37</v>
      </c>
      <c r="J11" s="34">
        <v>142036.22399999999</v>
      </c>
    </row>
    <row r="12" spans="1:10" x14ac:dyDescent="0.3">
      <c r="A12" s="35" t="s">
        <v>80</v>
      </c>
      <c r="B12" s="16" t="s">
        <v>43</v>
      </c>
      <c r="C12" s="35" t="s">
        <v>55</v>
      </c>
      <c r="D12" s="29" t="s">
        <v>65</v>
      </c>
      <c r="E12" s="29" t="s">
        <v>74</v>
      </c>
      <c r="F12" s="36">
        <v>310115</v>
      </c>
      <c r="G12" s="35">
        <v>415321.75</v>
      </c>
      <c r="H12" s="24">
        <v>415321.75</v>
      </c>
      <c r="I12" s="32">
        <v>394555.66</v>
      </c>
      <c r="J12" s="33">
        <v>207660.875</v>
      </c>
    </row>
    <row r="13" spans="1:10" x14ac:dyDescent="0.3">
      <c r="A13" s="25" t="s">
        <v>78</v>
      </c>
      <c r="B13" s="16" t="s">
        <v>43</v>
      </c>
      <c r="C13" s="35" t="s">
        <v>56</v>
      </c>
      <c r="D13" s="26" t="s">
        <v>66</v>
      </c>
      <c r="E13" s="26" t="s">
        <v>75</v>
      </c>
      <c r="F13" s="37">
        <v>329649</v>
      </c>
      <c r="G13" s="28">
        <v>455697.42</v>
      </c>
      <c r="H13" s="28">
        <v>454730.02</v>
      </c>
      <c r="I13" s="31">
        <v>431993.52</v>
      </c>
      <c r="J13" s="34">
        <v>386520.51699999999</v>
      </c>
    </row>
    <row r="14" spans="1:10" x14ac:dyDescent="0.3">
      <c r="A14" s="21" t="s">
        <v>78</v>
      </c>
      <c r="B14" s="16" t="s">
        <v>43</v>
      </c>
      <c r="C14" s="35" t="s">
        <v>57</v>
      </c>
      <c r="D14" s="22" t="s">
        <v>67</v>
      </c>
      <c r="E14" s="22" t="s">
        <v>76</v>
      </c>
      <c r="F14" s="38">
        <v>691721</v>
      </c>
      <c r="G14" s="24">
        <v>551303.68000000005</v>
      </c>
      <c r="H14" s="24">
        <v>551303.68000000005</v>
      </c>
      <c r="I14" s="32">
        <v>523738.5</v>
      </c>
      <c r="J14" s="33">
        <v>468608.12800000003</v>
      </c>
    </row>
    <row r="15" spans="1:10" ht="15.6" x14ac:dyDescent="0.3">
      <c r="A15" s="49" t="s">
        <v>10</v>
      </c>
      <c r="B15" s="49"/>
      <c r="C15" s="49"/>
      <c r="D15" s="49"/>
      <c r="E15" s="49"/>
      <c r="F15" s="6"/>
      <c r="G15" s="7">
        <f>SUM(G4:G14)</f>
        <v>9860748.3599999994</v>
      </c>
      <c r="H15" s="7">
        <f>SUM(H4:H14)</f>
        <v>9848937.1399999987</v>
      </c>
      <c r="I15" s="7">
        <f>SUM(I4:I14)</f>
        <v>9356490.3000000007</v>
      </c>
      <c r="J15" s="7">
        <f>SUM(J4:J14)</f>
        <v>7828255.9529999997</v>
      </c>
    </row>
    <row r="19" spans="1:10" ht="15.6" x14ac:dyDescent="0.3">
      <c r="A19" s="8" t="s">
        <v>11</v>
      </c>
      <c r="B19" s="8"/>
      <c r="C19" s="9"/>
      <c r="D19" s="9"/>
      <c r="E19" s="30"/>
      <c r="F19" s="10"/>
    </row>
    <row r="20" spans="1:10" ht="15.6" x14ac:dyDescent="0.3">
      <c r="A20" s="4" t="s">
        <v>18</v>
      </c>
      <c r="B20" s="11" t="s">
        <v>1</v>
      </c>
      <c r="C20" s="11" t="s">
        <v>2</v>
      </c>
      <c r="D20" s="11" t="s">
        <v>3</v>
      </c>
      <c r="E20" s="11" t="s">
        <v>4</v>
      </c>
      <c r="F20" s="11" t="s">
        <v>5</v>
      </c>
      <c r="G20" s="11" t="s">
        <v>6</v>
      </c>
      <c r="H20" s="11" t="s">
        <v>12</v>
      </c>
      <c r="I20" s="11" t="s">
        <v>13</v>
      </c>
      <c r="J20" s="11" t="s">
        <v>14</v>
      </c>
    </row>
    <row r="21" spans="1:10" ht="28.8" x14ac:dyDescent="0.3">
      <c r="A21" s="21" t="s">
        <v>39</v>
      </c>
      <c r="B21" s="16" t="s">
        <v>43</v>
      </c>
      <c r="C21" s="35" t="s">
        <v>19</v>
      </c>
      <c r="D21" s="22" t="s">
        <v>26</v>
      </c>
      <c r="E21" s="22" t="s">
        <v>33</v>
      </c>
      <c r="F21" s="23">
        <v>313319</v>
      </c>
      <c r="G21" s="24">
        <v>1218313.27</v>
      </c>
      <c r="H21" s="24">
        <f>G21*0.95</f>
        <v>1157397.6065</v>
      </c>
      <c r="I21" s="24">
        <v>1035566.2794999999</v>
      </c>
      <c r="J21" s="29" t="s">
        <v>81</v>
      </c>
    </row>
    <row r="22" spans="1:10" ht="28.8" x14ac:dyDescent="0.3">
      <c r="A22" s="25" t="s">
        <v>40</v>
      </c>
      <c r="B22" s="16" t="s">
        <v>43</v>
      </c>
      <c r="C22" s="35" t="s">
        <v>20</v>
      </c>
      <c r="D22" s="26" t="s">
        <v>27</v>
      </c>
      <c r="E22" s="26" t="s">
        <v>34</v>
      </c>
      <c r="F22" s="27">
        <v>312037</v>
      </c>
      <c r="G22" s="28">
        <v>90796.41</v>
      </c>
      <c r="H22" s="28">
        <v>86256.59</v>
      </c>
      <c r="I22" s="28">
        <v>77176.948499999999</v>
      </c>
      <c r="J22" s="29" t="s">
        <v>82</v>
      </c>
    </row>
    <row r="23" spans="1:10" ht="28.8" x14ac:dyDescent="0.3">
      <c r="A23" s="25" t="s">
        <v>41</v>
      </c>
      <c r="B23" s="16" t="s">
        <v>43</v>
      </c>
      <c r="C23" s="35" t="s">
        <v>21</v>
      </c>
      <c r="D23" s="26" t="s">
        <v>28</v>
      </c>
      <c r="E23" s="26" t="s">
        <v>35</v>
      </c>
      <c r="F23" s="27">
        <v>313114</v>
      </c>
      <c r="G23" s="28">
        <v>413828.18</v>
      </c>
      <c r="H23" s="24">
        <v>393136.77</v>
      </c>
      <c r="I23" s="24">
        <v>351753.95299999998</v>
      </c>
      <c r="J23" s="16" t="s">
        <v>82</v>
      </c>
    </row>
    <row r="24" spans="1:10" ht="28.8" x14ac:dyDescent="0.3">
      <c r="A24" s="25" t="s">
        <v>41</v>
      </c>
      <c r="B24" s="16" t="s">
        <v>43</v>
      </c>
      <c r="C24" s="35" t="s">
        <v>22</v>
      </c>
      <c r="D24" s="26" t="s">
        <v>29</v>
      </c>
      <c r="E24" s="26" t="s">
        <v>35</v>
      </c>
      <c r="F24" s="27">
        <v>313114</v>
      </c>
      <c r="G24" s="28">
        <v>522236.57</v>
      </c>
      <c r="H24" s="24">
        <v>496124.74</v>
      </c>
      <c r="I24" s="24">
        <v>443901.0845</v>
      </c>
      <c r="J24" s="16" t="s">
        <v>82</v>
      </c>
    </row>
    <row r="25" spans="1:10" ht="28.8" x14ac:dyDescent="0.3">
      <c r="A25" s="25" t="s">
        <v>42</v>
      </c>
      <c r="B25" s="16" t="s">
        <v>43</v>
      </c>
      <c r="C25" s="35" t="s">
        <v>23</v>
      </c>
      <c r="D25" s="26" t="s">
        <v>30</v>
      </c>
      <c r="E25" s="26" t="s">
        <v>36</v>
      </c>
      <c r="F25" s="27">
        <v>603147</v>
      </c>
      <c r="G25" s="28">
        <v>900000</v>
      </c>
      <c r="H25" s="24">
        <v>854999.99</v>
      </c>
      <c r="I25" s="24">
        <f>G25*0.85</f>
        <v>765000</v>
      </c>
      <c r="J25" s="16" t="s">
        <v>82</v>
      </c>
    </row>
    <row r="26" spans="1:10" ht="28.8" x14ac:dyDescent="0.3">
      <c r="A26" s="25" t="s">
        <v>41</v>
      </c>
      <c r="B26" s="16" t="s">
        <v>43</v>
      </c>
      <c r="C26" s="35" t="s">
        <v>24</v>
      </c>
      <c r="D26" s="26" t="s">
        <v>31</v>
      </c>
      <c r="E26" s="26" t="s">
        <v>37</v>
      </c>
      <c r="F26" s="27">
        <v>50428438</v>
      </c>
      <c r="G26" s="28">
        <v>1293817.3999999999</v>
      </c>
      <c r="H26" s="24">
        <v>1229126.53</v>
      </c>
      <c r="I26" s="24">
        <v>1099744.7899999998</v>
      </c>
      <c r="J26" s="16" t="s">
        <v>82</v>
      </c>
    </row>
    <row r="27" spans="1:10" ht="28.8" x14ac:dyDescent="0.3">
      <c r="A27" s="21" t="s">
        <v>42</v>
      </c>
      <c r="B27" s="16" t="s">
        <v>43</v>
      </c>
      <c r="C27" s="35" t="s">
        <v>25</v>
      </c>
      <c r="D27" s="22" t="s">
        <v>32</v>
      </c>
      <c r="E27" s="22" t="s">
        <v>38</v>
      </c>
      <c r="F27" s="23">
        <v>603481</v>
      </c>
      <c r="G27" s="24">
        <v>233925.26</v>
      </c>
      <c r="H27" s="24">
        <v>222229</v>
      </c>
      <c r="I27" s="24">
        <f>G27*0.85</f>
        <v>198836.47099999999</v>
      </c>
      <c r="J27" s="16" t="s">
        <v>82</v>
      </c>
    </row>
    <row r="28" spans="1:10" x14ac:dyDescent="0.3">
      <c r="A28" s="18" t="s">
        <v>15</v>
      </c>
      <c r="B28" s="18"/>
      <c r="C28" s="18"/>
      <c r="D28" s="18"/>
      <c r="E28" s="18"/>
      <c r="F28" s="18"/>
      <c r="G28" s="13">
        <f>SUM(G21:G27)</f>
        <v>4672917.09</v>
      </c>
      <c r="H28" s="13">
        <f>SUM(H21:H27)</f>
        <v>4439271.2265000008</v>
      </c>
      <c r="I28" s="13">
        <f>SUM(I21:I27)</f>
        <v>3971979.5264999997</v>
      </c>
      <c r="J28" s="18"/>
    </row>
    <row r="32" spans="1:10" ht="31.2" x14ac:dyDescent="0.3">
      <c r="A32" s="19" t="s">
        <v>16</v>
      </c>
      <c r="B32" s="19"/>
      <c r="C32" s="3"/>
      <c r="D32" s="14"/>
      <c r="E32" s="3"/>
      <c r="F32" s="3"/>
      <c r="G32" s="3"/>
      <c r="H32" s="3"/>
      <c r="I32" s="3"/>
      <c r="J32" s="3"/>
    </row>
    <row r="33" spans="1:10" ht="15.6" x14ac:dyDescent="0.3">
      <c r="A33" s="4" t="s">
        <v>18</v>
      </c>
      <c r="B33" s="15" t="s">
        <v>1</v>
      </c>
      <c r="C33" s="15" t="s">
        <v>2</v>
      </c>
      <c r="D33" s="15" t="s">
        <v>3</v>
      </c>
      <c r="E33" s="15" t="s">
        <v>4</v>
      </c>
      <c r="F33" s="15" t="s">
        <v>5</v>
      </c>
      <c r="G33" s="15" t="s">
        <v>6</v>
      </c>
      <c r="H33" s="15" t="s">
        <v>12</v>
      </c>
      <c r="I33" s="15" t="s">
        <v>13</v>
      </c>
      <c r="J33" s="15" t="s">
        <v>17</v>
      </c>
    </row>
    <row r="34" spans="1:10" ht="28.8" x14ac:dyDescent="0.3">
      <c r="A34" s="39" t="s">
        <v>42</v>
      </c>
      <c r="B34" s="40" t="s">
        <v>43</v>
      </c>
      <c r="C34" s="41" t="s">
        <v>44</v>
      </c>
      <c r="D34" s="42" t="s">
        <v>45</v>
      </c>
      <c r="E34" s="41" t="s">
        <v>46</v>
      </c>
      <c r="F34" s="43">
        <v>50630491</v>
      </c>
      <c r="G34" s="44">
        <v>718817.53</v>
      </c>
      <c r="H34" s="44">
        <v>682876.65</v>
      </c>
      <c r="I34" s="44">
        <v>359408.76500000001</v>
      </c>
      <c r="J34" s="45" t="s">
        <v>83</v>
      </c>
    </row>
    <row r="35" spans="1:10" x14ac:dyDescent="0.3">
      <c r="A35" s="46" t="s">
        <v>10</v>
      </c>
      <c r="B35" s="46"/>
      <c r="C35" s="46"/>
      <c r="D35" s="46"/>
      <c r="E35" s="46"/>
      <c r="F35" s="12"/>
      <c r="G35" s="13">
        <f>SUM(G34:G34)</f>
        <v>718817.53</v>
      </c>
      <c r="H35" s="13">
        <f>SUM(H34:H34)</f>
        <v>682876.65</v>
      </c>
      <c r="I35" s="13">
        <f>SUM(I34:I34)</f>
        <v>359408.76500000001</v>
      </c>
      <c r="J35" s="17"/>
    </row>
  </sheetData>
  <mergeCells count="4">
    <mergeCell ref="A35:E35"/>
    <mergeCell ref="A1:J1"/>
    <mergeCell ref="A2:B2"/>
    <mergeCell ref="A15:E1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'[Prehlad rozhodnuti o ZoNFP.xlsx]zdroj'!#REF!</xm:f>
          </x14:formula1>
          <xm:sqref>J34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Mikláš Norbert</cp:lastModifiedBy>
  <dcterms:created xsi:type="dcterms:W3CDTF">2020-06-22T07:10:11Z</dcterms:created>
  <dcterms:modified xsi:type="dcterms:W3CDTF">2020-11-04T08:42:04Z</dcterms:modified>
</cp:coreProperties>
</file>