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group\910_OKSIPRRaCLLD\Tlačové správy\Zoznamy schválených a neschválených projektov na internet\Prvky zelenej infraštruktúry\"/>
    </mc:Choice>
  </mc:AlternateContent>
  <bookViews>
    <workbookView xWindow="1632" yWindow="552" windowWidth="20856" windowHeight="11808" tabRatio="805"/>
  </bookViews>
  <sheets>
    <sheet name="VUC BB" sheetId="3" r:id="rId1"/>
    <sheet name="VUC KE" sheetId="4" r:id="rId2"/>
    <sheet name="VUC NR" sheetId="5" r:id="rId3"/>
    <sheet name="VUC PO" sheetId="6" r:id="rId4"/>
    <sheet name="VUC TN" sheetId="7" r:id="rId5"/>
    <sheet name="VUC TT " sheetId="18" r:id="rId6"/>
    <sheet name="VUC ZA" sheetId="9" r:id="rId7"/>
    <sheet name="Mesto BB" sheetId="10" r:id="rId8"/>
    <sheet name="Mesto KE" sheetId="11" r:id="rId9"/>
    <sheet name="Mesto NR" sheetId="19" r:id="rId10"/>
    <sheet name="Mesto PO" sheetId="2" r:id="rId11"/>
    <sheet name="Mesto TN" sheetId="14" r:id="rId12"/>
    <sheet name="Mesto TT" sheetId="15" r:id="rId13"/>
    <sheet name="Mesto ZA" sheetId="16" r:id="rId14"/>
  </sheets>
  <definedNames>
    <definedName name="_xlnm._FilterDatabase" localSheetId="7" hidden="1">'Mesto BB'!$A$4:$K$4</definedName>
    <definedName name="_xlnm._FilterDatabase" localSheetId="8" hidden="1">'Mesto KE'!$A$4:$K$4</definedName>
    <definedName name="_xlnm._FilterDatabase" localSheetId="9" hidden="1">'Mesto NR'!$A$4:$K$21</definedName>
    <definedName name="_xlnm._FilterDatabase" localSheetId="10" hidden="1">'Mesto PO'!$A$4:$K$4</definedName>
    <definedName name="_xlnm._FilterDatabase" localSheetId="11" hidden="1">'Mesto TN'!$A$4:$K$6</definedName>
    <definedName name="_xlnm._FilterDatabase" localSheetId="12" hidden="1">'Mesto TT'!$A$4:$K$4</definedName>
    <definedName name="_xlnm._FilterDatabase" localSheetId="13" hidden="1">'Mesto ZA'!$A$5:$K$5</definedName>
    <definedName name="_xlnm._FilterDatabase" localSheetId="0" hidden="1">'VUC BB'!$A$4:$K$4</definedName>
    <definedName name="_xlnm._FilterDatabase" localSheetId="1" hidden="1">'VUC KE'!$A$4:$K$4</definedName>
    <definedName name="_xlnm._FilterDatabase" localSheetId="2" hidden="1">'VUC NR'!$A$11:$K$11</definedName>
    <definedName name="_xlnm._FilterDatabase" localSheetId="3" hidden="1">'VUC PO'!$A$5:$K$5</definedName>
    <definedName name="_xlnm._FilterDatabase" localSheetId="4" hidden="1">'VUC TN'!$A$5:$K$5</definedName>
    <definedName name="_xlnm._FilterDatabase" localSheetId="5" hidden="1">'VUC TT '!$A$4:$K$4</definedName>
    <definedName name="_xlnm._FilterDatabase" localSheetId="6" hidden="1">'VUC ZA'!$A$4:$K$4</definedName>
    <definedName name="_xlnm.Print_Area" localSheetId="9">'Mesto NR'!$A$1:$L$15</definedName>
  </definedNames>
  <calcPr calcId="162913"/>
</workbook>
</file>

<file path=xl/calcChain.xml><?xml version="1.0" encoding="utf-8"?>
<calcChain xmlns="http://schemas.openxmlformats.org/spreadsheetml/2006/main">
  <c r="K9" i="19" l="1"/>
  <c r="K8" i="19"/>
  <c r="K7" i="19"/>
  <c r="I6" i="16" l="1"/>
  <c r="I13" i="15"/>
  <c r="K12" i="15"/>
  <c r="I12" i="15"/>
  <c r="K7" i="15"/>
  <c r="I7" i="15"/>
  <c r="K6" i="15"/>
  <c r="I6" i="15"/>
  <c r="K5" i="15"/>
  <c r="I5" i="15"/>
  <c r="K6" i="14"/>
  <c r="I6" i="14"/>
  <c r="K5" i="14"/>
  <c r="I5" i="14"/>
  <c r="I11" i="2"/>
  <c r="I10" i="2"/>
  <c r="K6" i="2"/>
  <c r="I6" i="2"/>
  <c r="K5" i="2"/>
  <c r="I5" i="2"/>
  <c r="K14" i="19"/>
  <c r="I14" i="19"/>
  <c r="K22" i="19"/>
  <c r="I22" i="19"/>
  <c r="K21" i="19"/>
  <c r="I21" i="19"/>
  <c r="I9" i="19"/>
  <c r="K20" i="19"/>
  <c r="I20" i="19"/>
  <c r="I8" i="19"/>
  <c r="I7" i="19"/>
  <c r="I19" i="19"/>
  <c r="I18" i="19"/>
  <c r="K6" i="19"/>
  <c r="I6" i="19"/>
  <c r="K5" i="19"/>
  <c r="I5" i="19"/>
  <c r="I13" i="11"/>
  <c r="K9" i="11"/>
  <c r="I9" i="11"/>
  <c r="K8" i="11"/>
  <c r="I8" i="11"/>
  <c r="K7" i="11"/>
  <c r="I7" i="11"/>
  <c r="K6" i="11"/>
  <c r="I6" i="11"/>
  <c r="K5" i="11"/>
  <c r="I5" i="11"/>
  <c r="I11" i="10"/>
  <c r="K6" i="10"/>
  <c r="I6" i="10"/>
  <c r="K5" i="10"/>
  <c r="I5" i="10"/>
  <c r="I11" i="9"/>
  <c r="I10" i="9"/>
  <c r="I9" i="9"/>
  <c r="K5" i="9"/>
  <c r="I5" i="9"/>
  <c r="I19" i="18"/>
  <c r="I18" i="18"/>
  <c r="I17" i="18"/>
  <c r="K11" i="18"/>
  <c r="I11" i="18"/>
  <c r="K6" i="18"/>
  <c r="I6" i="18"/>
  <c r="K5" i="18"/>
  <c r="I5" i="18"/>
  <c r="I16" i="7"/>
  <c r="K12" i="7"/>
  <c r="I12" i="7"/>
  <c r="K11" i="7"/>
  <c r="I11" i="7"/>
  <c r="K7" i="7"/>
  <c r="I7" i="7"/>
  <c r="K6" i="7"/>
  <c r="I6" i="7"/>
  <c r="K11" i="6"/>
  <c r="I11" i="6"/>
  <c r="K10" i="6"/>
  <c r="I10" i="6"/>
  <c r="K9" i="6"/>
  <c r="I9" i="6"/>
  <c r="K8" i="6"/>
  <c r="I8" i="6"/>
  <c r="J7" i="6"/>
  <c r="K7" i="6" s="1"/>
  <c r="I7" i="6"/>
  <c r="K6" i="6"/>
  <c r="I6" i="6"/>
  <c r="K18" i="5"/>
  <c r="K17" i="5"/>
  <c r="K12" i="5"/>
  <c r="I12" i="5"/>
  <c r="K7" i="5"/>
  <c r="I7" i="5"/>
  <c r="K6" i="5"/>
  <c r="I6" i="5"/>
  <c r="K5" i="5"/>
  <c r="I5" i="5"/>
  <c r="I9" i="4"/>
  <c r="K5" i="4"/>
  <c r="I5" i="4"/>
  <c r="K11" i="3"/>
  <c r="I11" i="3"/>
  <c r="K10" i="3"/>
  <c r="I10" i="3"/>
  <c r="K9" i="3"/>
  <c r="I9" i="3"/>
  <c r="K8" i="3"/>
  <c r="I8" i="3"/>
  <c r="K7" i="3"/>
  <c r="I7" i="3"/>
  <c r="K6" i="3"/>
  <c r="I6" i="3"/>
  <c r="K5" i="3"/>
  <c r="I5" i="3"/>
</calcChain>
</file>

<file path=xl/comments1.xml><?xml version="1.0" encoding="utf-8"?>
<comments xmlns="http://schemas.openxmlformats.org/spreadsheetml/2006/main">
  <authors>
    <author>Mikláš Norbert</author>
  </authors>
  <commentList>
    <comment ref="L6" authorId="0" shapeId="0">
      <text>
        <r>
          <rPr>
            <b/>
            <sz val="9"/>
            <color indexed="81"/>
            <rFont val="Tahoma"/>
            <family val="2"/>
            <charset val="238"/>
          </rPr>
          <t>Mikláš Norbert:</t>
        </r>
        <r>
          <rPr>
            <sz val="9"/>
            <color indexed="81"/>
            <rFont val="Tahoma"/>
            <family val="2"/>
            <charset val="238"/>
          </rPr>
          <t xml:space="preserve">
upravená suma</t>
        </r>
      </text>
    </comment>
  </commentList>
</comments>
</file>

<file path=xl/sharedStrings.xml><?xml version="1.0" encoding="utf-8"?>
<sst xmlns="http://schemas.openxmlformats.org/spreadsheetml/2006/main" count="965" uniqueCount="330">
  <si>
    <t>Kolo</t>
  </si>
  <si>
    <t>Kód</t>
  </si>
  <si>
    <t>Názov projektu</t>
  </si>
  <si>
    <t>Žiadateľ</t>
  </si>
  <si>
    <t>Územie</t>
  </si>
  <si>
    <t xml:space="preserve">AO </t>
  </si>
  <si>
    <t>1.kolo</t>
  </si>
  <si>
    <t>NFP302040I732</t>
  </si>
  <si>
    <t>Revitalizácia areálu Prešovskej univerzity pre zlepšenie kvality mestského prostredia</t>
  </si>
  <si>
    <t>Prešovská univerzita v Prešove</t>
  </si>
  <si>
    <t>UMR PO</t>
  </si>
  <si>
    <t>RO</t>
  </si>
  <si>
    <t>NFP302040I928</t>
  </si>
  <si>
    <t>Mestá odolné na dopady zmeny klímy - Ozelenenie a tienenie lávky na Starohájskej ulici v Trnave</t>
  </si>
  <si>
    <t>Mesto Trnava</t>
  </si>
  <si>
    <t>UMR TT</t>
  </si>
  <si>
    <t>NFP302040J098</t>
  </si>
  <si>
    <t>Revitalizácia vnútrobloku sídliska Struhy v Krásne nad Kysucou</t>
  </si>
  <si>
    <t>Mesto Krásno nad Kysucou</t>
  </si>
  <si>
    <t>RIUS ZA</t>
  </si>
  <si>
    <t>VUC ZA</t>
  </si>
  <si>
    <t>NFP302040J153</t>
  </si>
  <si>
    <t>Regenerácia medziblokových priestorov sídliska Západ v meste Michalovce</t>
  </si>
  <si>
    <t>Mesto Michalovce</t>
  </si>
  <si>
    <t>RIUS KE</t>
  </si>
  <si>
    <t>VUC KE</t>
  </si>
  <si>
    <t>NFP302040J245</t>
  </si>
  <si>
    <t>Budovanie prvkov zelenej infraštruktúry v obci Čechynce</t>
  </si>
  <si>
    <t>Obec Čechynce</t>
  </si>
  <si>
    <t>UMR NR</t>
  </si>
  <si>
    <t>NFP302040J291</t>
  </si>
  <si>
    <t>Regenerácia vnútrobloku sídliska Železníky, Košice</t>
  </si>
  <si>
    <t>Mesto Košice</t>
  </si>
  <si>
    <t>UMR KE</t>
  </si>
  <si>
    <t>NFP302040J295</t>
  </si>
  <si>
    <t>Regenerácia vnútrobloku sídliska Kuzmányho, Košice</t>
  </si>
  <si>
    <t>NFP302040J297</t>
  </si>
  <si>
    <t>Budovanie prvkov zelenej infraštruktúry – Mestský park v Nitre, časť Nový park</t>
  </si>
  <si>
    <t>Mesto Nitra</t>
  </si>
  <si>
    <t>NFP302040J298</t>
  </si>
  <si>
    <t>Regenerácia vybraných vnútroblokov - obytný súbor Párovce, Nitra</t>
  </si>
  <si>
    <t>NFP302040J357</t>
  </si>
  <si>
    <t>Regenerácia vnútroblokov sídlisk mesta Brezno</t>
  </si>
  <si>
    <t>Mesto Brezno</t>
  </si>
  <si>
    <t>RIUS BB</t>
  </si>
  <si>
    <t>NFP302040J358</t>
  </si>
  <si>
    <t>Regenerácia vnútroblokov sídlisk mesta Brezno - Margitin park</t>
  </si>
  <si>
    <t>NFP302040J373</t>
  </si>
  <si>
    <t>Revitalizácia vnútrobloku Nábrežie Dr.A.Stodolu Liptovský Mikuláš</t>
  </si>
  <si>
    <t>Mesto Liptovský Mikuláš</t>
  </si>
  <si>
    <t>NFP302040J375</t>
  </si>
  <si>
    <t>Revitalizácia vnútroblokových priestorov na sídlisku Západ, Stará Ľubovňa</t>
  </si>
  <si>
    <t>Mesto Stará Ľubovňa</t>
  </si>
  <si>
    <t>RIUS PO</t>
  </si>
  <si>
    <t>VUC PO</t>
  </si>
  <si>
    <t>NFP302040J508</t>
  </si>
  <si>
    <t>Revitalizácia vnútrobloku sklárskeho sídliska Poltár</t>
  </si>
  <si>
    <t>Mesto Poltár</t>
  </si>
  <si>
    <t>NFP302040J520</t>
  </si>
  <si>
    <t>Revitalizácia centrálneho parku Poprad - Kvetnica</t>
  </si>
  <si>
    <t>SENIORPARK n.o.</t>
  </si>
  <si>
    <t>NFP302040J623</t>
  </si>
  <si>
    <t>Regenerácia vnútrobloku sídliska na ul. Mallého</t>
  </si>
  <si>
    <t>Mesto Skalica</t>
  </si>
  <si>
    <t>RIUS TT</t>
  </si>
  <si>
    <t>VUC TT</t>
  </si>
  <si>
    <t>NFP302040J686</t>
  </si>
  <si>
    <t>Revitalizácia vnútroblokových priestorov na sídlisku Pod vŕšky v Žiari nad Hronom</t>
  </si>
  <si>
    <t>Mesto Žiar nad Hronom</t>
  </si>
  <si>
    <t>NFP302040J824</t>
  </si>
  <si>
    <t>Oddychová zóna Alexandra Trizuljaka a Vincenta Hložníka</t>
  </si>
  <si>
    <t>Obec Zborov nad Bystricou</t>
  </si>
  <si>
    <t>NFP302040J861</t>
  </si>
  <si>
    <t>Revitalizácia sídliska Vŕšok</t>
  </si>
  <si>
    <t>Mesto Myjava</t>
  </si>
  <si>
    <t>RIUS TN</t>
  </si>
  <si>
    <t>VUC TN</t>
  </si>
  <si>
    <t>NFP302040J917</t>
  </si>
  <si>
    <t>Rekonštrukcia vnútrobloku ulíc Hrnčiarska, Bystrický rad a Kozačeka</t>
  </si>
  <si>
    <t>Mesto Zvolen</t>
  </si>
  <si>
    <t>NFP302040J937</t>
  </si>
  <si>
    <t>Zelený športový areál ADIGAŠ Jelšovce</t>
  </si>
  <si>
    <t>Obec Jelšovce</t>
  </si>
  <si>
    <t>NFP302040J948</t>
  </si>
  <si>
    <t>Regenerácia vnútrobloku s. Žitava</t>
  </si>
  <si>
    <t>Mesto Vráble</t>
  </si>
  <si>
    <t>RIUS NR</t>
  </si>
  <si>
    <t>VUC NR</t>
  </si>
  <si>
    <t>NFP302040J961</t>
  </si>
  <si>
    <t>Regenerácia vnútrobloku Margecany</t>
  </si>
  <si>
    <t>Obec Margecany</t>
  </si>
  <si>
    <t>NFP302040J989</t>
  </si>
  <si>
    <t>Stratégia adaptability mesta Trenčín na klimatickú zmenu</t>
  </si>
  <si>
    <t>Mesto Trenčín</t>
  </si>
  <si>
    <t>UMR TN</t>
  </si>
  <si>
    <t>NFP302040J990</t>
  </si>
  <si>
    <t>Zelené pľúca mesta - Revitalizácia Parku M. R. Štefánika, Trenčín</t>
  </si>
  <si>
    <t>NFP302040J993</t>
  </si>
  <si>
    <t>Revitalizácia miestneho parku</t>
  </si>
  <si>
    <t>Obec Ivanka pri Nitre</t>
  </si>
  <si>
    <t>NFP302040K006</t>
  </si>
  <si>
    <t>Revitalizácia vnútrobloku S. Jurkoviča v meste Senica</t>
  </si>
  <si>
    <t>Mesto Senica</t>
  </si>
  <si>
    <t>NFP302040K076</t>
  </si>
  <si>
    <t>Terénne úpravy a výsadba zelene - Renovácia a dostavba ZŠ na bytový dom – Nemčice</t>
  </si>
  <si>
    <t>Obec Nemčice</t>
  </si>
  <si>
    <t>NFP302040K102</t>
  </si>
  <si>
    <t>Zelená infraštruktúra v obci Bohdanovce nad Trnavou</t>
  </si>
  <si>
    <t>Obec Bohdanovce nad Trnavou</t>
  </si>
  <si>
    <t>NFP302040K167</t>
  </si>
  <si>
    <t>Objekty revitalizácie a budovania zelenej infraštruktúry v obci Malý Lapáš</t>
  </si>
  <si>
    <t>Obec Malý Lapáš</t>
  </si>
  <si>
    <t>NFP302040K196</t>
  </si>
  <si>
    <t>Revitalizácia verejného priestoru v obci Kameničná</t>
  </si>
  <si>
    <t>Obec Kameničná</t>
  </si>
  <si>
    <t>NFP302040K268</t>
  </si>
  <si>
    <t>Revitalizácia vnútrobloku sídliska Kýčerka v meste Čadca</t>
  </si>
  <si>
    <t>Mesto Čadca</t>
  </si>
  <si>
    <t>NFP302040K275</t>
  </si>
  <si>
    <t>Revitalizácia mestského lesa – Borina v Nitre</t>
  </si>
  <si>
    <t>NFP302040K309</t>
  </si>
  <si>
    <t>Zelená infraštruktúra v obci Špačince</t>
  </si>
  <si>
    <t>obec Špačince</t>
  </si>
  <si>
    <t>NFP302040K311</t>
  </si>
  <si>
    <t>Zelená infraštruktúra v obci Suchá nad Parnou</t>
  </si>
  <si>
    <t>Obec Suchá nad Parnou</t>
  </si>
  <si>
    <t>NFP302040K323</t>
  </si>
  <si>
    <t>Revitalizácia vnútrobloku Morovnianska cesta</t>
  </si>
  <si>
    <t>Mesto Handlová</t>
  </si>
  <si>
    <t>NFP302040K335</t>
  </si>
  <si>
    <t>NFP302040K336</t>
  </si>
  <si>
    <t>NFP302040K353</t>
  </si>
  <si>
    <t>Revitalizácia parku - Gudernova ulica, Košice</t>
  </si>
  <si>
    <t>Mestská časť Košice-Západ</t>
  </si>
  <si>
    <t>NFP302040K369</t>
  </si>
  <si>
    <t>Zelená infraštruktúra v obci Zeleneč</t>
  </si>
  <si>
    <t>Obec Zeleneč</t>
  </si>
  <si>
    <t>NFP302040K414</t>
  </si>
  <si>
    <t>Revitalizácia vnútrobloku na sídlisku Belanská štvrť v Liptovskom Hrádku</t>
  </si>
  <si>
    <t>Mesto Liptovský Hrádok</t>
  </si>
  <si>
    <t>NFP302040K425</t>
  </si>
  <si>
    <t>Revitalizácia vnútrobloku medzi Ul. I. Krasku a Ul. Ľ. Ondrejova v meste Prievidza</t>
  </si>
  <si>
    <t>Mesto Prievidza</t>
  </si>
  <si>
    <t>NFP302040K447</t>
  </si>
  <si>
    <t>Revitalizácia verejných priestranstiev sídliska v Cinobani</t>
  </si>
  <si>
    <t>Obec Cinobaňa</t>
  </si>
  <si>
    <t>NFP302040K531</t>
  </si>
  <si>
    <t>Revitalizácia vnútrobloku Sever, Kežmarok</t>
  </si>
  <si>
    <t>Mesto Kežmarok</t>
  </si>
  <si>
    <t>NFP302040K537</t>
  </si>
  <si>
    <t>Zelená infraštruktúra v obci Hrnčiarovce nad Parnou</t>
  </si>
  <si>
    <t>Obec Hrnčiarovce nad Parnou</t>
  </si>
  <si>
    <t>NFP302040K544</t>
  </si>
  <si>
    <t>Budovanie prvkov zelenej infraštruktúry  v obci Drienov</t>
  </si>
  <si>
    <t>Obec Drienov</t>
  </si>
  <si>
    <t>NFP302040K547</t>
  </si>
  <si>
    <t>Revitalizácia verejných medziblokových priestorov sídliska Veča v meste Šaľa</t>
  </si>
  <si>
    <t>Mesto Šaľa</t>
  </si>
  <si>
    <t>NFP302040K599</t>
  </si>
  <si>
    <t>Revitalizácia sídliska Pod hájom v Dubnici nad Váhom</t>
  </si>
  <si>
    <t>Mesto Dubnica nad Váhom</t>
  </si>
  <si>
    <t>NFP302040K605</t>
  </si>
  <si>
    <t>Rekonštrukcia vnútrobloku Tabán v meste Šahy</t>
  </si>
  <si>
    <t>Mesto Šahy</t>
  </si>
  <si>
    <t>NFP302040K609</t>
  </si>
  <si>
    <t>Park - Rekonštrukcia zóny kostola sv. Michala Kendice</t>
  </si>
  <si>
    <t>Obec Kendice</t>
  </si>
  <si>
    <t>NFP302040K615</t>
  </si>
  <si>
    <t>Revitalizácia stromoradia na Pomlejskej ceste v Šamoríne</t>
  </si>
  <si>
    <t>Mesto Šamorín</t>
  </si>
  <si>
    <t>NFP302040K620</t>
  </si>
  <si>
    <t>Regenerácia vnútroblokov sídliska v obci Častkovce</t>
  </si>
  <si>
    <t>Obec Častkovce</t>
  </si>
  <si>
    <t>NFP302040K629</t>
  </si>
  <si>
    <t>Revitalizácia verejného priestoru - sad Pavla Dobšinského</t>
  </si>
  <si>
    <t>Mesto Žilina</t>
  </si>
  <si>
    <t>UMR ZA</t>
  </si>
  <si>
    <t>NFP302040K650</t>
  </si>
  <si>
    <t>Budovanie prvkov zelenej infraštruktúry v obci Čakajovce</t>
  </si>
  <si>
    <t>Obec Čakajovce</t>
  </si>
  <si>
    <t>NFP302040K660</t>
  </si>
  <si>
    <t>Revitalizácia medziblokových priestorov Sídliska Bašty I. " zelený dvor"</t>
  </si>
  <si>
    <t>Mesto Nové Zámky</t>
  </si>
  <si>
    <t>NFP302040K672</t>
  </si>
  <si>
    <t>Budovanie prvkov zelenej infraštruktúry v obci Slovenská Ľupča</t>
  </si>
  <si>
    <t>Obec Slovenská Ľupča</t>
  </si>
  <si>
    <t>UMR BB</t>
  </si>
  <si>
    <t>NFP302040K673</t>
  </si>
  <si>
    <t>Revitalizácia vnútrobloku Podzámska ul. a Michalská ul. v Hlohovci</t>
  </si>
  <si>
    <t>Mesto Hlohovec</t>
  </si>
  <si>
    <t>NFP302040K690</t>
  </si>
  <si>
    <t>Revitalizácia medziblokových priestorov sídliska Majerský rad v meste Krupina</t>
  </si>
  <si>
    <t>Mesto Krupina</t>
  </si>
  <si>
    <t>NFP302040K695</t>
  </si>
  <si>
    <t>PARK MOČARMANY - REKONŠTRUKCIA NÁMESTIA</t>
  </si>
  <si>
    <t>Obec Petrovany</t>
  </si>
  <si>
    <t>NFP302040K713</t>
  </si>
  <si>
    <t>Regenerácia vnútrobloku – Sídlisko E</t>
  </si>
  <si>
    <t>Mesto Svit</t>
  </si>
  <si>
    <t>NFP302040K735</t>
  </si>
  <si>
    <t>Regenerácia vnútrobloku sídliska Nad Jazerom, Košice</t>
  </si>
  <si>
    <t>NFP302040K756</t>
  </si>
  <si>
    <t>Sadové úpravy Prednádražie v Piešťanoch</t>
  </si>
  <si>
    <t>Mesto Piešťany</t>
  </si>
  <si>
    <t>NFP302040K771</t>
  </si>
  <si>
    <t>Budovanie prvkov zelenej infraštruktúry v obci Kynceľová</t>
  </si>
  <si>
    <t>Obec Kynceľová</t>
  </si>
  <si>
    <t>NFP302040K772</t>
  </si>
  <si>
    <t>Revitalizácia vnútrobloku s prvkami zelenej infraštruktúry v obci Košolná</t>
  </si>
  <si>
    <t>Obec Košolná</t>
  </si>
  <si>
    <t>NFP302040K774</t>
  </si>
  <si>
    <t>Budovanie prvkov zelenej infraštruktúry v obci Zbehy</t>
  </si>
  <si>
    <t>Obec Zbehy</t>
  </si>
  <si>
    <t>NFP302040K775</t>
  </si>
  <si>
    <t>Mesto Bardejov</t>
  </si>
  <si>
    <t>NFP302040K779</t>
  </si>
  <si>
    <t>Regenerácia vnútroblokových priestorov na sídlisku Vinbarg</t>
  </si>
  <si>
    <t>NFP302040K783</t>
  </si>
  <si>
    <t>Budovanie prvkov zelenej infraštruktúry v obci Vlkanová</t>
  </si>
  <si>
    <t>Obec Vlkanová</t>
  </si>
  <si>
    <t>NFP302040K784</t>
  </si>
  <si>
    <t>Obnova a výsadba zelene v obci Baška</t>
  </si>
  <si>
    <t>Baška</t>
  </si>
  <si>
    <t>NFP302040K796</t>
  </si>
  <si>
    <t>Mesto TN</t>
  </si>
  <si>
    <t>Mesto NR</t>
  </si>
  <si>
    <t>Mesto BB</t>
  </si>
  <si>
    <t>Schválené COV</t>
  </si>
  <si>
    <t>Schválené ERDF</t>
  </si>
  <si>
    <t>Výška schváleného NFP</t>
  </si>
  <si>
    <r>
      <t>674 923,02</t>
    </r>
    <r>
      <rPr>
        <sz val="11"/>
        <color theme="1"/>
        <rFont val="Calibri"/>
        <family val="2"/>
        <charset val="238"/>
        <scheme val="minor"/>
      </rPr>
      <t> </t>
    </r>
  </si>
  <si>
    <r>
      <t> </t>
    </r>
    <r>
      <rPr>
        <sz val="11"/>
        <color theme="1"/>
        <rFont val="Calibri"/>
        <family val="2"/>
        <charset val="238"/>
        <scheme val="minor"/>
      </rPr>
      <t>181 514,66</t>
    </r>
  </si>
  <si>
    <t>Regenerácia vnútrobloku Popradská – Kmeťova, Nitra</t>
  </si>
  <si>
    <t>Brezový háj v Nitre – budovanie prvkov zelenej infraštruktúry</t>
  </si>
  <si>
    <t xml:space="preserve">Revitalizácia vnútroblokových priestorov na sídlisku Obrancov mieru </t>
  </si>
  <si>
    <t xml:space="preserve">529 758,73 </t>
  </si>
  <si>
    <t>Žiadané COV</t>
  </si>
  <si>
    <t>Žiadané ERDF</t>
  </si>
  <si>
    <t>SCHVÁLENÉ ŽoNFP</t>
  </si>
  <si>
    <t>NESCHVÁLENÉ ŽONFP</t>
  </si>
  <si>
    <t>IROP-PO4-SC-431-2017-16</t>
  </si>
  <si>
    <t>zelená infraštruktúra - I. kolo</t>
  </si>
  <si>
    <t>VÚC Banská Bystrica</t>
  </si>
  <si>
    <t>VUC Nitra</t>
  </si>
  <si>
    <t>VÚC Košice</t>
  </si>
  <si>
    <t xml:space="preserve">VUC Trnava </t>
  </si>
  <si>
    <t>NESCHVÁLENÉ ŽoNFP</t>
  </si>
  <si>
    <t>Mesto Prešov</t>
  </si>
  <si>
    <t>ZASTAVENÉ KONANIE</t>
  </si>
  <si>
    <t xml:space="preserve">VÚC ZA </t>
  </si>
  <si>
    <t>VÚC PO</t>
  </si>
  <si>
    <t xml:space="preserve">VUC TN </t>
  </si>
  <si>
    <t>PREBIEHA KONANIE O ŽoNFP</t>
  </si>
  <si>
    <t xml:space="preserve">SCHVÁLENÉ ŽoNFP </t>
  </si>
  <si>
    <t>00320439</t>
  </si>
  <si>
    <t>00313319</t>
  </si>
  <si>
    <t>00321125</t>
  </si>
  <si>
    <t>00316342</t>
  </si>
  <si>
    <t>00320056</t>
  </si>
  <si>
    <t>00316008</t>
  </si>
  <si>
    <t>IČO</t>
  </si>
  <si>
    <t>00325490</t>
  </si>
  <si>
    <t>00329347</t>
  </si>
  <si>
    <t>00306185</t>
  </si>
  <si>
    <t>00308641</t>
  </si>
  <si>
    <t>00307513</t>
  </si>
  <si>
    <t>34075429</t>
  </si>
  <si>
    <t>00306495</t>
  </si>
  <si>
    <t>00309150</t>
  </si>
  <si>
    <t>00321842</t>
  </si>
  <si>
    <t>42092230</t>
  </si>
  <si>
    <t>00326283</t>
  </si>
  <si>
    <t>00330167</t>
  </si>
  <si>
    <t>00326607</t>
  </si>
  <si>
    <t>00318442</t>
  </si>
  <si>
    <t>00309745</t>
  </si>
  <si>
    <t>00318094</t>
  </si>
  <si>
    <t>00311472</t>
  </si>
  <si>
    <t>00317209</t>
  </si>
  <si>
    <t>00309974</t>
  </si>
  <si>
    <t>00309982</t>
  </si>
  <si>
    <t>00312509</t>
  </si>
  <si>
    <t>00305723</t>
  </si>
  <si>
    <t>00612031</t>
  </si>
  <si>
    <t>00312673</t>
  </si>
  <si>
    <t>00313971</t>
  </si>
  <si>
    <t>00314072</t>
  </si>
  <si>
    <t>00315494</t>
  </si>
  <si>
    <t>00314366</t>
  </si>
  <si>
    <t>00315524</t>
  </si>
  <si>
    <t>00313823</t>
  </si>
  <si>
    <t>00647659</t>
  </si>
  <si>
    <t>00648469</t>
  </si>
  <si>
    <t>00691135</t>
  </si>
  <si>
    <t>00323942</t>
  </si>
  <si>
    <t>00690970</t>
  </si>
  <si>
    <t>00308307</t>
  </si>
  <si>
    <t>00308081</t>
  </si>
  <si>
    <t>00307807</t>
  </si>
  <si>
    <t>00308668</t>
  </si>
  <si>
    <t>00611174</t>
  </si>
  <si>
    <t>31827004</t>
  </si>
  <si>
    <t>00308315</t>
  </si>
  <si>
    <t>17070775</t>
  </si>
  <si>
    <t>00326984</t>
  </si>
  <si>
    <t>00327247</t>
  </si>
  <si>
    <t>00327603</t>
  </si>
  <si>
    <t>00312037</t>
  </si>
  <si>
    <t>00313033</t>
  </si>
  <si>
    <t>00313211</t>
  </si>
  <si>
    <t>34007521</t>
  </si>
  <si>
    <t>00312266</t>
  </si>
  <si>
    <t>00313009</t>
  </si>
  <si>
    <t>00313114</t>
  </si>
  <si>
    <t>00321796</t>
  </si>
  <si>
    <t>Dôvod neschválenia</t>
  </si>
  <si>
    <t>Nesplnenie podmienok vylučovacích kritérií v rámci odborného hodnotenia ŽoNFP</t>
  </si>
  <si>
    <t xml:space="preserve">zastavenie§ 20 ods. 1, písm. a) </t>
  </si>
  <si>
    <t>zastavenie §20 ods. 1, písm. a)</t>
  </si>
  <si>
    <t>kritériá odborného hodnotenia nesplnené</t>
  </si>
  <si>
    <t>Neschválená z dôvodu nedostatku finančných prostriedkov</t>
  </si>
  <si>
    <t>Nesplnené podmienky odborného hodnotenia</t>
  </si>
  <si>
    <t>zastavenie §20 ods. 1, písm. d)</t>
  </si>
  <si>
    <t>zastavenie §20 ods. 1, písm. a) - d)</t>
  </si>
  <si>
    <t>zastavenie §20 ods. 1 písm. d)</t>
  </si>
  <si>
    <t>zastavenie §20 ods. 1, písm.  d)</t>
  </si>
  <si>
    <t>zastavenie §20 ods. 1 písm. a)</t>
  </si>
  <si>
    <t>zastavenie §20 ods. 1 písm. a</t>
  </si>
  <si>
    <t>Konanie zastavené počas odborného hodnotenia</t>
  </si>
  <si>
    <t>Konanie zastavené počas administratívneho overovania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</si>
</sst>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Alignment="1">
      <alignment wrapText="1"/>
    </xf>
    <xf numFmtId="4" fontId="0" fillId="0" borderId="0" xfId="0" applyNumberForma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0" fillId="2" borderId="0" xfId="0" applyFill="1" applyAlignment="1">
      <alignment vertical="center"/>
    </xf>
    <xf numFmtId="4" fontId="0" fillId="2" borderId="0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" fontId="0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0" fontId="0" fillId="2" borderId="0" xfId="0" applyFill="1" applyBorder="1" applyAlignment="1">
      <alignment vertical="center"/>
    </xf>
    <xf numFmtId="4" fontId="10" fillId="0" borderId="0" xfId="0" applyNumberFormat="1" applyFont="1" applyAlignment="1">
      <alignment vertical="center" wrapText="1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4" fontId="9" fillId="0" borderId="0" xfId="0" applyNumberFormat="1" applyFont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0" fillId="0" borderId="0" xfId="0" applyNumberForma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4" fontId="0" fillId="0" borderId="0" xfId="0" applyNumberFormat="1" applyFill="1" applyBorder="1" applyAlignment="1">
      <alignment wrapText="1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 wrapText="1"/>
    </xf>
    <xf numFmtId="4" fontId="0" fillId="0" borderId="14" xfId="0" applyNumberForma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5" fillId="4" borderId="13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18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" fontId="1" fillId="5" borderId="11" xfId="0" applyNumberFormat="1" applyFont="1" applyFill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2" fillId="5" borderId="13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5" borderId="1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17" xfId="0" applyNumberFormat="1" applyFill="1" applyBorder="1" applyAlignment="1">
      <alignment horizontal="center" vertical="center" wrapText="1"/>
    </xf>
    <xf numFmtId="4" fontId="15" fillId="3" borderId="11" xfId="0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 wrapText="1"/>
    </xf>
    <xf numFmtId="4" fontId="2" fillId="6" borderId="13" xfId="0" applyNumberFormat="1" applyFont="1" applyFill="1" applyBorder="1" applyAlignment="1">
      <alignment horizontal="center" vertical="center" wrapText="1"/>
    </xf>
    <xf numFmtId="4" fontId="2" fillId="7" borderId="4" xfId="0" applyNumberFormat="1" applyFont="1" applyFill="1" applyBorder="1" applyAlignment="1">
      <alignment horizontal="center" vertical="center" wrapText="1"/>
    </xf>
    <xf numFmtId="4" fontId="2" fillId="7" borderId="13" xfId="0" applyNumberFormat="1" applyFont="1" applyFill="1" applyBorder="1" applyAlignment="1">
      <alignment horizontal="center" vertical="center" wrapText="1"/>
    </xf>
    <xf numFmtId="4" fontId="0" fillId="2" borderId="18" xfId="0" applyNumberFormat="1" applyFill="1" applyBorder="1" applyAlignment="1">
      <alignment horizontal="center" vertical="center" wrapText="1"/>
    </xf>
    <xf numFmtId="4" fontId="0" fillId="2" borderId="19" xfId="0" applyNumberFormat="1" applyFill="1" applyBorder="1" applyAlignment="1">
      <alignment horizontal="center" vertical="center" wrapText="1"/>
    </xf>
    <xf numFmtId="4" fontId="1" fillId="6" borderId="11" xfId="0" applyNumberFormat="1" applyFont="1" applyFill="1" applyBorder="1" applyAlignment="1">
      <alignment horizontal="center" vertical="center" wrapText="1"/>
    </xf>
    <xf numFmtId="4" fontId="0" fillId="2" borderId="12" xfId="0" applyNumberFormat="1" applyFill="1" applyBorder="1" applyAlignment="1">
      <alignment horizontal="center" vertical="center" wrapText="1"/>
    </xf>
    <xf numFmtId="4" fontId="0" fillId="2" borderId="10" xfId="0" applyNumberFormat="1" applyFill="1" applyBorder="1" applyAlignment="1">
      <alignment horizontal="center" vertical="center" wrapText="1"/>
    </xf>
    <xf numFmtId="4" fontId="0" fillId="2" borderId="14" xfId="0" applyNumberFormat="1" applyFill="1" applyBorder="1" applyAlignment="1">
      <alignment horizontal="center" vertical="center" wrapText="1"/>
    </xf>
    <xf numFmtId="4" fontId="5" fillId="6" borderId="4" xfId="0" applyNumberFormat="1" applyFont="1" applyFill="1" applyBorder="1" applyAlignment="1">
      <alignment horizontal="center" vertical="center" wrapText="1"/>
    </xf>
    <xf numFmtId="4" fontId="5" fillId="6" borderId="13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4" fontId="1" fillId="7" borderId="11" xfId="0" applyNumberFormat="1" applyFont="1" applyFill="1" applyBorder="1" applyAlignment="1">
      <alignment horizontal="center" vertical="center" wrapText="1"/>
    </xf>
    <xf numFmtId="4" fontId="0" fillId="2" borderId="17" xfId="0" applyNumberFormat="1" applyFill="1" applyBorder="1" applyAlignment="1">
      <alignment horizontal="center" vertical="center" wrapText="1"/>
    </xf>
    <xf numFmtId="4" fontId="0" fillId="2" borderId="6" xfId="0" applyNumberFormat="1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4" fontId="5" fillId="7" borderId="13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19" xfId="0" applyNumberForma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4" xfId="0" applyNumberForma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15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19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0" borderId="20" xfId="0" applyNumberFormat="1" applyFill="1" applyBorder="1" applyAlignment="1">
      <alignment horizontal="center" vertical="center" wrapText="1"/>
    </xf>
    <xf numFmtId="164" fontId="0" fillId="0" borderId="2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164" fontId="0" fillId="2" borderId="9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 wrapText="1"/>
    </xf>
    <xf numFmtId="164" fontId="0" fillId="2" borderId="7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4" fontId="0" fillId="2" borderId="20" xfId="0" applyNumberForma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164" fontId="0" fillId="2" borderId="22" xfId="0" applyNumberForma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4" fontId="0" fillId="2" borderId="7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2" borderId="25" xfId="0" applyNumberFormat="1" applyFont="1" applyFill="1" applyBorder="1" applyAlignment="1">
      <alignment horizontal="center" vertical="center" wrapText="1"/>
    </xf>
    <xf numFmtId="164" fontId="16" fillId="2" borderId="9" xfId="0" applyNumberFormat="1" applyFont="1" applyFill="1" applyBorder="1" applyAlignment="1">
      <alignment horizontal="center" vertical="center"/>
    </xf>
    <xf numFmtId="4" fontId="1" fillId="5" borderId="13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4" fontId="0" fillId="0" borderId="26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 wrapText="1"/>
    </xf>
    <xf numFmtId="164" fontId="0" fillId="2" borderId="27" xfId="0" applyNumberFormat="1" applyFill="1" applyBorder="1" applyAlignment="1">
      <alignment horizontal="center" vertical="center" wrapText="1"/>
    </xf>
    <xf numFmtId="4" fontId="1" fillId="3" borderId="28" xfId="0" applyNumberFormat="1" applyFont="1" applyFill="1" applyBorder="1" applyAlignment="1">
      <alignment horizontal="center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24" xfId="0" applyNumberFormat="1" applyFont="1" applyFill="1" applyBorder="1" applyAlignment="1">
      <alignment horizontal="center" vertical="center" wrapText="1"/>
    </xf>
    <xf numFmtId="4" fontId="5" fillId="3" borderId="29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4" fontId="2" fillId="3" borderId="3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 wrapText="1"/>
    </xf>
    <xf numFmtId="4" fontId="9" fillId="0" borderId="0" xfId="0" applyNumberFormat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5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vertical="center" wrapText="1"/>
    </xf>
    <xf numFmtId="4" fontId="5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" fontId="9" fillId="0" borderId="23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left" vertical="center" wrapText="1"/>
    </xf>
    <xf numFmtId="4" fontId="9" fillId="0" borderId="14" xfId="0" applyNumberFormat="1" applyFont="1" applyFill="1" applyBorder="1" applyAlignment="1">
      <alignment horizontal="left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" fontId="0" fillId="2" borderId="25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" fontId="0" fillId="2" borderId="31" xfId="0" applyNumberForma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workbookViewId="0">
      <selection activeCell="D8" sqref="D8"/>
    </sheetView>
  </sheetViews>
  <sheetFormatPr defaultColWidth="16.5546875" defaultRowHeight="14.4" x14ac:dyDescent="0.3"/>
  <cols>
    <col min="1" max="1" width="9.109375" style="2" customWidth="1"/>
    <col min="2" max="2" width="18.109375" style="2" customWidth="1"/>
    <col min="3" max="3" width="26" style="2" customWidth="1"/>
    <col min="4" max="4" width="19" style="2" customWidth="1"/>
    <col min="5" max="5" width="14.44140625" style="34" customWidth="1"/>
    <col min="6" max="7" width="9.5546875" style="2" customWidth="1"/>
    <col min="8" max="8" width="15.44140625" style="2" customWidth="1"/>
    <col min="9" max="9" width="15.6640625" style="2" customWidth="1"/>
    <col min="10" max="10" width="11.88671875" style="2" customWidth="1"/>
    <col min="11" max="11" width="12.5546875" style="2" customWidth="1"/>
    <col min="12" max="12" width="17.88671875" style="2" customWidth="1"/>
    <col min="13" max="16384" width="16.5546875" style="2"/>
  </cols>
  <sheetData>
    <row r="1" spans="1:13" ht="18.75" customHeight="1" x14ac:dyDescent="0.3">
      <c r="A1" s="200" t="s">
        <v>242</v>
      </c>
      <c r="B1" s="200"/>
      <c r="C1" s="202" t="s">
        <v>240</v>
      </c>
      <c r="D1" s="203"/>
      <c r="E1" s="203"/>
      <c r="F1" s="203"/>
      <c r="G1" s="203"/>
    </row>
    <row r="2" spans="1:13" ht="18.75" customHeight="1" x14ac:dyDescent="0.3">
      <c r="B2" s="4"/>
      <c r="C2" s="204" t="s">
        <v>241</v>
      </c>
      <c r="D2" s="203"/>
      <c r="E2" s="203"/>
      <c r="F2" s="203"/>
      <c r="G2" s="203"/>
    </row>
    <row r="3" spans="1:13" ht="18.75" customHeight="1" thickBot="1" x14ac:dyDescent="0.35">
      <c r="A3" s="201" t="s">
        <v>238</v>
      </c>
      <c r="B3" s="201"/>
      <c r="C3" s="29"/>
      <c r="D3" s="8"/>
      <c r="E3" s="8"/>
      <c r="F3" s="21"/>
      <c r="G3" s="21"/>
    </row>
    <row r="4" spans="1:13" ht="45.75" customHeight="1" thickBot="1" x14ac:dyDescent="0.35">
      <c r="A4" s="50" t="s">
        <v>0</v>
      </c>
      <c r="B4" s="51" t="s">
        <v>1</v>
      </c>
      <c r="C4" s="51" t="s">
        <v>2</v>
      </c>
      <c r="D4" s="51" t="s">
        <v>3</v>
      </c>
      <c r="E4" s="51" t="s">
        <v>260</v>
      </c>
      <c r="F4" s="51" t="s">
        <v>4</v>
      </c>
      <c r="G4" s="51" t="s">
        <v>5</v>
      </c>
      <c r="H4" s="51" t="s">
        <v>236</v>
      </c>
      <c r="I4" s="51" t="s">
        <v>237</v>
      </c>
      <c r="J4" s="52" t="s">
        <v>227</v>
      </c>
      <c r="K4" s="52" t="s">
        <v>228</v>
      </c>
      <c r="L4" s="53" t="s">
        <v>229</v>
      </c>
    </row>
    <row r="5" spans="1:13" ht="42" customHeight="1" x14ac:dyDescent="0.3">
      <c r="A5" s="47" t="s">
        <v>6</v>
      </c>
      <c r="B5" s="47" t="s">
        <v>77</v>
      </c>
      <c r="C5" s="47" t="s">
        <v>78</v>
      </c>
      <c r="D5" s="47" t="s">
        <v>79</v>
      </c>
      <c r="E5" s="47" t="s">
        <v>254</v>
      </c>
      <c r="F5" s="47" t="s">
        <v>44</v>
      </c>
      <c r="G5" s="47" t="s">
        <v>11</v>
      </c>
      <c r="H5" s="150">
        <v>799921.58</v>
      </c>
      <c r="I5" s="163">
        <f t="shared" ref="I5:I11" si="0">H5*0.85</f>
        <v>679933.34299999999</v>
      </c>
      <c r="J5" s="163">
        <v>799921.58</v>
      </c>
      <c r="K5" s="163">
        <f t="shared" ref="K5:K11" si="1">J5*0.85</f>
        <v>679933.34299999999</v>
      </c>
      <c r="L5" s="181">
        <v>759925.5</v>
      </c>
    </row>
    <row r="6" spans="1:13" ht="44.25" customHeight="1" x14ac:dyDescent="0.3">
      <c r="A6" s="48" t="s">
        <v>6</v>
      </c>
      <c r="B6" s="48" t="s">
        <v>45</v>
      </c>
      <c r="C6" s="48" t="s">
        <v>46</v>
      </c>
      <c r="D6" s="48" t="s">
        <v>43</v>
      </c>
      <c r="E6" s="48" t="s">
        <v>255</v>
      </c>
      <c r="F6" s="48" t="s">
        <v>44</v>
      </c>
      <c r="G6" s="48" t="s">
        <v>11</v>
      </c>
      <c r="H6" s="152">
        <v>509658.38</v>
      </c>
      <c r="I6" s="164">
        <f t="shared" si="0"/>
        <v>433209.62300000002</v>
      </c>
      <c r="J6" s="164">
        <v>508698.38</v>
      </c>
      <c r="K6" s="164">
        <f t="shared" si="1"/>
        <v>432393.62300000002</v>
      </c>
      <c r="L6" s="182">
        <v>483263.46</v>
      </c>
      <c r="M6" s="34"/>
    </row>
    <row r="7" spans="1:13" ht="28.8" x14ac:dyDescent="0.3">
      <c r="A7" s="48" t="s">
        <v>6</v>
      </c>
      <c r="B7" s="48" t="s">
        <v>41</v>
      </c>
      <c r="C7" s="48" t="s">
        <v>42</v>
      </c>
      <c r="D7" s="48" t="s">
        <v>43</v>
      </c>
      <c r="E7" s="48" t="s">
        <v>255</v>
      </c>
      <c r="F7" s="48" t="s">
        <v>44</v>
      </c>
      <c r="G7" s="48" t="s">
        <v>11</v>
      </c>
      <c r="H7" s="152">
        <v>796112.68</v>
      </c>
      <c r="I7" s="164">
        <f t="shared" si="0"/>
        <v>676695.77800000005</v>
      </c>
      <c r="J7" s="164">
        <v>796112.68</v>
      </c>
      <c r="K7" s="164">
        <f t="shared" si="1"/>
        <v>676695.77800000005</v>
      </c>
      <c r="L7" s="164">
        <v>756307.05</v>
      </c>
      <c r="M7" s="34"/>
    </row>
    <row r="8" spans="1:13" ht="60.75" customHeight="1" x14ac:dyDescent="0.3">
      <c r="A8" s="48" t="s">
        <v>6</v>
      </c>
      <c r="B8" s="48" t="s">
        <v>66</v>
      </c>
      <c r="C8" s="48" t="s">
        <v>67</v>
      </c>
      <c r="D8" s="48" t="s">
        <v>68</v>
      </c>
      <c r="E8" s="48" t="s">
        <v>256</v>
      </c>
      <c r="F8" s="48" t="s">
        <v>44</v>
      </c>
      <c r="G8" s="48" t="s">
        <v>11</v>
      </c>
      <c r="H8" s="152">
        <v>500000</v>
      </c>
      <c r="I8" s="164">
        <f t="shared" si="0"/>
        <v>425000</v>
      </c>
      <c r="J8" s="164">
        <v>500000</v>
      </c>
      <c r="K8" s="164">
        <f t="shared" si="1"/>
        <v>425000</v>
      </c>
      <c r="L8" s="164">
        <v>475000</v>
      </c>
      <c r="M8" s="34"/>
    </row>
    <row r="9" spans="1:13" ht="41.25" customHeight="1" x14ac:dyDescent="0.3">
      <c r="A9" s="48" t="s">
        <v>6</v>
      </c>
      <c r="B9" s="48" t="s">
        <v>55</v>
      </c>
      <c r="C9" s="48" t="s">
        <v>56</v>
      </c>
      <c r="D9" s="48" t="s">
        <v>57</v>
      </c>
      <c r="E9" s="48" t="s">
        <v>257</v>
      </c>
      <c r="F9" s="48" t="s">
        <v>44</v>
      </c>
      <c r="G9" s="48" t="s">
        <v>11</v>
      </c>
      <c r="H9" s="152">
        <v>557640.77</v>
      </c>
      <c r="I9" s="164">
        <f t="shared" si="0"/>
        <v>473994.6545</v>
      </c>
      <c r="J9" s="164">
        <v>557640.77</v>
      </c>
      <c r="K9" s="164">
        <f t="shared" si="1"/>
        <v>473994.6545</v>
      </c>
      <c r="L9" s="162" t="s">
        <v>235</v>
      </c>
      <c r="M9" s="34"/>
    </row>
    <row r="10" spans="1:13" ht="58.5" customHeight="1" x14ac:dyDescent="0.3">
      <c r="A10" s="48" t="s">
        <v>6</v>
      </c>
      <c r="B10" s="48" t="s">
        <v>190</v>
      </c>
      <c r="C10" s="48" t="s">
        <v>191</v>
      </c>
      <c r="D10" s="48" t="s">
        <v>192</v>
      </c>
      <c r="E10" s="48" t="s">
        <v>258</v>
      </c>
      <c r="F10" s="48" t="s">
        <v>44</v>
      </c>
      <c r="G10" s="48" t="s">
        <v>11</v>
      </c>
      <c r="H10" s="152">
        <v>580404.04</v>
      </c>
      <c r="I10" s="164">
        <f t="shared" si="0"/>
        <v>493343.43400000001</v>
      </c>
      <c r="J10" s="164">
        <v>580404.04</v>
      </c>
      <c r="K10" s="164">
        <f t="shared" si="1"/>
        <v>493343.43400000001</v>
      </c>
      <c r="L10" s="164">
        <v>551383.84</v>
      </c>
      <c r="M10" s="34"/>
    </row>
    <row r="11" spans="1:13" ht="54" customHeight="1" thickBot="1" x14ac:dyDescent="0.35">
      <c r="A11" s="49" t="s">
        <v>6</v>
      </c>
      <c r="B11" s="49" t="s">
        <v>143</v>
      </c>
      <c r="C11" s="49" t="s">
        <v>144</v>
      </c>
      <c r="D11" s="49" t="s">
        <v>145</v>
      </c>
      <c r="E11" s="49" t="s">
        <v>259</v>
      </c>
      <c r="F11" s="49" t="s">
        <v>44</v>
      </c>
      <c r="G11" s="49" t="s">
        <v>11</v>
      </c>
      <c r="H11" s="131">
        <v>188354.16</v>
      </c>
      <c r="I11" s="165">
        <f t="shared" si="0"/>
        <v>160101.03599999999</v>
      </c>
      <c r="J11" s="165">
        <v>188354.16</v>
      </c>
      <c r="K11" s="165">
        <f t="shared" si="1"/>
        <v>160101.03599999999</v>
      </c>
      <c r="L11" s="165">
        <v>178936.45</v>
      </c>
      <c r="M11" s="34"/>
    </row>
  </sheetData>
  <mergeCells count="4">
    <mergeCell ref="A1:B1"/>
    <mergeCell ref="A3:B3"/>
    <mergeCell ref="C1:G1"/>
    <mergeCell ref="C2:G2"/>
  </mergeCells>
  <pageMargins left="0.7" right="0.7" top="0.75" bottom="0.75" header="0.3" footer="0.3"/>
  <pageSetup paperSize="9" scale="57" orientation="landscape" r:id="rId1"/>
  <ignoredErrors>
    <ignoredError sqref="E5:E1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opLeftCell="A7" zoomScale="85" zoomScaleNormal="85" workbookViewId="0">
      <selection activeCell="C14" sqref="C14"/>
    </sheetView>
  </sheetViews>
  <sheetFormatPr defaultColWidth="39.109375" defaultRowHeight="14.4" x14ac:dyDescent="0.3"/>
  <cols>
    <col min="1" max="1" width="9.88671875" style="34" customWidth="1"/>
    <col min="2" max="2" width="17.6640625" style="34" customWidth="1"/>
    <col min="3" max="3" width="33.88671875" style="34" customWidth="1"/>
    <col min="4" max="4" width="18" style="34" customWidth="1"/>
    <col min="5" max="5" width="15.109375" style="34" customWidth="1"/>
    <col min="6" max="6" width="10.109375" style="34" customWidth="1"/>
    <col min="7" max="7" width="9.109375" style="34" customWidth="1"/>
    <col min="8" max="8" width="15.33203125" style="34" customWidth="1"/>
    <col min="9" max="9" width="15.5546875" style="34" customWidth="1"/>
    <col min="10" max="10" width="18.33203125" style="34" customWidth="1"/>
    <col min="11" max="11" width="15.44140625" style="34" customWidth="1"/>
    <col min="12" max="12" width="17.44140625" style="34" customWidth="1"/>
    <col min="13" max="16384" width="39.109375" style="34"/>
  </cols>
  <sheetData>
    <row r="1" spans="1:14" ht="18.75" customHeight="1" x14ac:dyDescent="0.3">
      <c r="A1" s="200" t="s">
        <v>225</v>
      </c>
      <c r="B1" s="200"/>
      <c r="C1" s="202" t="s">
        <v>240</v>
      </c>
      <c r="D1" s="202"/>
      <c r="E1" s="202"/>
      <c r="F1" s="202"/>
    </row>
    <row r="2" spans="1:14" ht="15" customHeight="1" x14ac:dyDescent="0.3">
      <c r="B2" s="45"/>
      <c r="C2" s="204" t="s">
        <v>241</v>
      </c>
      <c r="D2" s="204"/>
      <c r="E2" s="204"/>
      <c r="F2" s="204"/>
    </row>
    <row r="3" spans="1:14" ht="24" customHeight="1" thickBot="1" x14ac:dyDescent="0.35">
      <c r="A3" s="201" t="s">
        <v>253</v>
      </c>
      <c r="B3" s="201"/>
      <c r="C3" s="201"/>
    </row>
    <row r="4" spans="1:14" ht="47.25" customHeight="1" thickBot="1" x14ac:dyDescent="0.35">
      <c r="A4" s="193" t="s">
        <v>0</v>
      </c>
      <c r="B4" s="194" t="s">
        <v>1</v>
      </c>
      <c r="C4" s="195" t="s">
        <v>2</v>
      </c>
      <c r="D4" s="194" t="s">
        <v>3</v>
      </c>
      <c r="E4" s="195" t="s">
        <v>260</v>
      </c>
      <c r="F4" s="194" t="s">
        <v>4</v>
      </c>
      <c r="G4" s="199" t="s">
        <v>5</v>
      </c>
      <c r="H4" s="194" t="s">
        <v>236</v>
      </c>
      <c r="I4" s="195" t="s">
        <v>237</v>
      </c>
      <c r="J4" s="196" t="s">
        <v>227</v>
      </c>
      <c r="K4" s="197" t="s">
        <v>228</v>
      </c>
      <c r="L4" s="198" t="s">
        <v>229</v>
      </c>
    </row>
    <row r="5" spans="1:14" ht="39.75" customHeight="1" x14ac:dyDescent="0.3">
      <c r="A5" s="188" t="s">
        <v>6</v>
      </c>
      <c r="B5" s="189" t="s">
        <v>129</v>
      </c>
      <c r="C5" s="190" t="s">
        <v>232</v>
      </c>
      <c r="D5" s="189" t="s">
        <v>38</v>
      </c>
      <c r="E5" s="190" t="s">
        <v>296</v>
      </c>
      <c r="F5" s="189" t="s">
        <v>29</v>
      </c>
      <c r="G5" s="190" t="s">
        <v>11</v>
      </c>
      <c r="H5" s="191">
        <v>66993.16</v>
      </c>
      <c r="I5" s="192">
        <f>H5*0.85</f>
        <v>56944.186000000002</v>
      </c>
      <c r="J5" s="191">
        <v>66993.16</v>
      </c>
      <c r="K5" s="192">
        <f>J5*0.85</f>
        <v>56944.186000000002</v>
      </c>
      <c r="L5" s="191">
        <v>63643.5</v>
      </c>
      <c r="M5" s="6"/>
    </row>
    <row r="6" spans="1:14" ht="61.5" customHeight="1" x14ac:dyDescent="0.3">
      <c r="A6" s="123" t="s">
        <v>6</v>
      </c>
      <c r="B6" s="48" t="s">
        <v>39</v>
      </c>
      <c r="C6" s="81" t="s">
        <v>40</v>
      </c>
      <c r="D6" s="48" t="s">
        <v>38</v>
      </c>
      <c r="E6" s="81" t="s">
        <v>296</v>
      </c>
      <c r="F6" s="48" t="s">
        <v>29</v>
      </c>
      <c r="G6" s="81" t="s">
        <v>11</v>
      </c>
      <c r="H6" s="152">
        <v>236439.66</v>
      </c>
      <c r="I6" s="153">
        <f>H6*0.85</f>
        <v>200973.71100000001</v>
      </c>
      <c r="J6" s="152">
        <v>236439.66</v>
      </c>
      <c r="K6" s="153">
        <f>J6*0.85</f>
        <v>200973.71100000001</v>
      </c>
      <c r="L6" s="152">
        <v>224617.68</v>
      </c>
    </row>
    <row r="7" spans="1:14" ht="15" customHeight="1" x14ac:dyDescent="0.3">
      <c r="A7" s="123" t="s">
        <v>6</v>
      </c>
      <c r="B7" s="48" t="s">
        <v>80</v>
      </c>
      <c r="C7" s="81" t="s">
        <v>81</v>
      </c>
      <c r="D7" s="48" t="s">
        <v>82</v>
      </c>
      <c r="E7" s="81" t="s">
        <v>297</v>
      </c>
      <c r="F7" s="48" t="s">
        <v>29</v>
      </c>
      <c r="G7" s="81" t="s">
        <v>11</v>
      </c>
      <c r="H7" s="152">
        <v>104232.53</v>
      </c>
      <c r="I7" s="153">
        <f>H7*0.85</f>
        <v>88597.650500000003</v>
      </c>
      <c r="J7" s="152">
        <v>104232.53</v>
      </c>
      <c r="K7" s="153">
        <f>J7*0.85</f>
        <v>88597.650500000003</v>
      </c>
      <c r="L7" s="152">
        <v>99020.9</v>
      </c>
    </row>
    <row r="8" spans="1:14" ht="15" customHeight="1" x14ac:dyDescent="0.3">
      <c r="A8" s="123" t="s">
        <v>6</v>
      </c>
      <c r="B8" s="48" t="s">
        <v>177</v>
      </c>
      <c r="C8" s="81" t="s">
        <v>178</v>
      </c>
      <c r="D8" s="48" t="s">
        <v>179</v>
      </c>
      <c r="E8" s="81" t="s">
        <v>298</v>
      </c>
      <c r="F8" s="48" t="s">
        <v>29</v>
      </c>
      <c r="G8" s="81" t="s">
        <v>11</v>
      </c>
      <c r="H8" s="152">
        <v>234654.28</v>
      </c>
      <c r="I8" s="153">
        <f>H8*0.85</f>
        <v>199456.13800000001</v>
      </c>
      <c r="J8" s="152">
        <v>234654.28</v>
      </c>
      <c r="K8" s="153">
        <f>J8*0.85</f>
        <v>199456.13800000001</v>
      </c>
      <c r="L8" s="152">
        <v>222921.57</v>
      </c>
    </row>
    <row r="9" spans="1:14" ht="15" customHeight="1" thickBot="1" x14ac:dyDescent="0.35">
      <c r="A9" s="113" t="s">
        <v>6</v>
      </c>
      <c r="B9" s="49" t="s">
        <v>210</v>
      </c>
      <c r="C9" s="100" t="s">
        <v>211</v>
      </c>
      <c r="D9" s="49" t="s">
        <v>212</v>
      </c>
      <c r="E9" s="100" t="s">
        <v>299</v>
      </c>
      <c r="F9" s="49" t="s">
        <v>29</v>
      </c>
      <c r="G9" s="100" t="s">
        <v>11</v>
      </c>
      <c r="H9" s="131">
        <v>515041.8</v>
      </c>
      <c r="I9" s="132">
        <f>H9*0.85</f>
        <v>437785.52999999997</v>
      </c>
      <c r="J9" s="131">
        <v>515041.8</v>
      </c>
      <c r="K9" s="132">
        <f>J9*0.85</f>
        <v>437785.52999999997</v>
      </c>
      <c r="L9" s="131">
        <v>489289.71</v>
      </c>
    </row>
    <row r="10" spans="1:14" ht="15" customHeight="1" x14ac:dyDescent="0.3">
      <c r="A10" s="185"/>
      <c r="B10" s="9"/>
      <c r="C10" s="9"/>
      <c r="D10" s="9"/>
      <c r="E10" s="9"/>
      <c r="F10" s="9"/>
      <c r="G10" s="9"/>
      <c r="H10" s="186"/>
      <c r="I10" s="186"/>
      <c r="J10" s="185"/>
      <c r="K10" s="185"/>
      <c r="L10" s="185"/>
    </row>
    <row r="11" spans="1:14" ht="15" customHeight="1" x14ac:dyDescent="0.3">
      <c r="A11" s="185"/>
      <c r="B11" s="9"/>
      <c r="C11" s="9"/>
      <c r="D11" s="9"/>
      <c r="E11" s="9"/>
      <c r="F11" s="9"/>
      <c r="G11" s="9"/>
      <c r="H11" s="186"/>
      <c r="I11" s="186"/>
      <c r="J11" s="185"/>
      <c r="K11" s="185"/>
      <c r="L11" s="185"/>
    </row>
    <row r="12" spans="1:14" s="9" customFormat="1" ht="16.2" thickBot="1" x14ac:dyDescent="0.35">
      <c r="A12" s="208" t="s">
        <v>248</v>
      </c>
      <c r="B12" s="208"/>
      <c r="C12" s="19"/>
      <c r="D12" s="19"/>
      <c r="E12" s="19"/>
      <c r="F12" s="19"/>
      <c r="G12" s="19"/>
      <c r="H12" s="19"/>
      <c r="I12" s="19"/>
      <c r="J12" s="19"/>
      <c r="K12" s="19"/>
      <c r="L12" s="19"/>
      <c r="N12" s="34"/>
    </row>
    <row r="13" spans="1:14" s="9" customFormat="1" ht="29.4" thickBot="1" x14ac:dyDescent="0.35">
      <c r="A13" s="115" t="s">
        <v>0</v>
      </c>
      <c r="B13" s="109" t="s">
        <v>1</v>
      </c>
      <c r="C13" s="110" t="s">
        <v>2</v>
      </c>
      <c r="D13" s="109" t="s">
        <v>3</v>
      </c>
      <c r="E13" s="109" t="s">
        <v>260</v>
      </c>
      <c r="F13" s="110" t="s">
        <v>4</v>
      </c>
      <c r="G13" s="109" t="s">
        <v>5</v>
      </c>
      <c r="H13" s="109" t="s">
        <v>236</v>
      </c>
      <c r="I13" s="110" t="s">
        <v>237</v>
      </c>
      <c r="J13" s="119" t="s">
        <v>227</v>
      </c>
      <c r="K13" s="120" t="s">
        <v>228</v>
      </c>
      <c r="L13" s="121" t="s">
        <v>229</v>
      </c>
      <c r="M13" s="110" t="s">
        <v>315</v>
      </c>
      <c r="N13" s="34"/>
    </row>
    <row r="14" spans="1:14" ht="57" customHeight="1" thickBot="1" x14ac:dyDescent="0.35">
      <c r="A14" s="116" t="s">
        <v>6</v>
      </c>
      <c r="B14" s="117" t="s">
        <v>109</v>
      </c>
      <c r="C14" s="118" t="s">
        <v>110</v>
      </c>
      <c r="D14" s="117" t="s">
        <v>111</v>
      </c>
      <c r="E14" s="117" t="s">
        <v>300</v>
      </c>
      <c r="F14" s="118" t="s">
        <v>29</v>
      </c>
      <c r="G14" s="117" t="s">
        <v>11</v>
      </c>
      <c r="H14" s="148">
        <v>89280</v>
      </c>
      <c r="I14" s="149">
        <f>H14*0.85</f>
        <v>75888</v>
      </c>
      <c r="J14" s="148">
        <v>0</v>
      </c>
      <c r="K14" s="149">
        <f>J14*0.85</f>
        <v>0</v>
      </c>
      <c r="L14" s="148">
        <v>0</v>
      </c>
      <c r="M14" s="232" t="s">
        <v>327</v>
      </c>
    </row>
    <row r="15" spans="1:14" x14ac:dyDescent="0.3">
      <c r="A15" s="5"/>
      <c r="B15" s="30"/>
      <c r="C15" s="10"/>
      <c r="D15" s="10"/>
      <c r="E15" s="10"/>
      <c r="F15" s="10"/>
      <c r="G15" s="10"/>
      <c r="H15" s="10"/>
      <c r="I15" s="10"/>
      <c r="J15" s="10"/>
      <c r="K15" s="5"/>
      <c r="L15" s="5"/>
    </row>
    <row r="16" spans="1:14" ht="16.2" thickBot="1" x14ac:dyDescent="0.35">
      <c r="A16" s="201" t="s">
        <v>252</v>
      </c>
      <c r="B16" s="201"/>
      <c r="C16" s="201"/>
      <c r="D16" s="9"/>
      <c r="E16" s="9"/>
      <c r="F16" s="9"/>
      <c r="G16" s="9"/>
      <c r="H16" s="9"/>
      <c r="I16" s="9"/>
      <c r="J16" s="9"/>
      <c r="K16" s="10"/>
      <c r="L16" s="9"/>
    </row>
    <row r="17" spans="1:13" ht="39.75" customHeight="1" thickBot="1" x14ac:dyDescent="0.35">
      <c r="A17" s="122" t="s">
        <v>0</v>
      </c>
      <c r="B17" s="111" t="s">
        <v>1</v>
      </c>
      <c r="C17" s="112" t="s">
        <v>2</v>
      </c>
      <c r="D17" s="111" t="s">
        <v>3</v>
      </c>
      <c r="E17" s="111" t="s">
        <v>260</v>
      </c>
      <c r="F17" s="112" t="s">
        <v>4</v>
      </c>
      <c r="G17" s="111" t="s">
        <v>5</v>
      </c>
      <c r="H17" s="111" t="s">
        <v>236</v>
      </c>
      <c r="I17" s="112" t="s">
        <v>237</v>
      </c>
      <c r="J17" s="127" t="s">
        <v>227</v>
      </c>
      <c r="K17" s="128" t="s">
        <v>228</v>
      </c>
      <c r="L17" s="129" t="s">
        <v>229</v>
      </c>
      <c r="M17" s="111"/>
    </row>
    <row r="18" spans="1:13" ht="39.75" customHeight="1" x14ac:dyDescent="0.3">
      <c r="A18" s="188" t="s">
        <v>6</v>
      </c>
      <c r="B18" s="189" t="s">
        <v>130</v>
      </c>
      <c r="C18" s="190" t="s">
        <v>233</v>
      </c>
      <c r="D18" s="189" t="s">
        <v>38</v>
      </c>
      <c r="E18" s="189" t="s">
        <v>296</v>
      </c>
      <c r="F18" s="190" t="s">
        <v>29</v>
      </c>
      <c r="G18" s="189" t="s">
        <v>11</v>
      </c>
      <c r="H18" s="191">
        <v>299935.5</v>
      </c>
      <c r="I18" s="192">
        <f t="shared" ref="I18:I19" si="0">H18*0.85</f>
        <v>254945.17499999999</v>
      </c>
      <c r="J18" s="191">
        <v>0</v>
      </c>
      <c r="K18" s="192">
        <v>0</v>
      </c>
      <c r="L18" s="191">
        <v>0</v>
      </c>
    </row>
    <row r="19" spans="1:13" ht="46.5" customHeight="1" x14ac:dyDescent="0.3">
      <c r="A19" s="123" t="s">
        <v>6</v>
      </c>
      <c r="B19" s="124" t="s">
        <v>36</v>
      </c>
      <c r="C19" s="84" t="s">
        <v>37</v>
      </c>
      <c r="D19" s="124" t="s">
        <v>38</v>
      </c>
      <c r="E19" s="124" t="s">
        <v>296</v>
      </c>
      <c r="F19" s="84" t="s">
        <v>29</v>
      </c>
      <c r="G19" s="124" t="s">
        <v>11</v>
      </c>
      <c r="H19" s="152">
        <v>662542.53</v>
      </c>
      <c r="I19" s="153">
        <f t="shared" si="0"/>
        <v>563161.15049999999</v>
      </c>
      <c r="J19" s="150">
        <v>0</v>
      </c>
      <c r="K19" s="151">
        <v>0</v>
      </c>
      <c r="L19" s="150">
        <v>0</v>
      </c>
    </row>
    <row r="20" spans="1:13" ht="39.75" customHeight="1" x14ac:dyDescent="0.3">
      <c r="A20" s="123" t="s">
        <v>6</v>
      </c>
      <c r="B20" s="48" t="s">
        <v>97</v>
      </c>
      <c r="C20" s="81" t="s">
        <v>98</v>
      </c>
      <c r="D20" s="48" t="s">
        <v>99</v>
      </c>
      <c r="E20" s="48" t="s">
        <v>301</v>
      </c>
      <c r="F20" s="81" t="s">
        <v>29</v>
      </c>
      <c r="G20" s="48" t="s">
        <v>11</v>
      </c>
      <c r="H20" s="152">
        <v>185906.01</v>
      </c>
      <c r="I20" s="153">
        <f>H20*0.85</f>
        <v>158020.1085</v>
      </c>
      <c r="J20" s="133">
        <v>0</v>
      </c>
      <c r="K20" s="134">
        <f>J20*0.85</f>
        <v>0</v>
      </c>
      <c r="L20" s="133">
        <v>0</v>
      </c>
    </row>
    <row r="21" spans="1:13" ht="39.75" customHeight="1" x14ac:dyDescent="0.3">
      <c r="A21" s="123" t="s">
        <v>6</v>
      </c>
      <c r="B21" s="125" t="s">
        <v>118</v>
      </c>
      <c r="C21" s="83" t="s">
        <v>119</v>
      </c>
      <c r="D21" s="125" t="s">
        <v>38</v>
      </c>
      <c r="E21" s="125" t="s">
        <v>296</v>
      </c>
      <c r="F21" s="83" t="s">
        <v>29</v>
      </c>
      <c r="G21" s="125" t="s">
        <v>11</v>
      </c>
      <c r="H21" s="150">
        <v>150533.42000000001</v>
      </c>
      <c r="I21" s="151">
        <f>H21*0.85</f>
        <v>127953.40700000001</v>
      </c>
      <c r="J21" s="150">
        <v>0</v>
      </c>
      <c r="K21" s="151">
        <f>J21*0.85</f>
        <v>0</v>
      </c>
      <c r="L21" s="150">
        <v>0</v>
      </c>
    </row>
    <row r="22" spans="1:13" ht="47.25" customHeight="1" thickBot="1" x14ac:dyDescent="0.35">
      <c r="A22" s="113" t="s">
        <v>6</v>
      </c>
      <c r="B22" s="126" t="s">
        <v>26</v>
      </c>
      <c r="C22" s="114" t="s">
        <v>27</v>
      </c>
      <c r="D22" s="126" t="s">
        <v>28</v>
      </c>
      <c r="E22" s="126" t="s">
        <v>302</v>
      </c>
      <c r="F22" s="114" t="s">
        <v>29</v>
      </c>
      <c r="G22" s="126" t="s">
        <v>11</v>
      </c>
      <c r="H22" s="131">
        <v>132660.51999999999</v>
      </c>
      <c r="I22" s="132">
        <f>H22*0.85</f>
        <v>112761.44199999998</v>
      </c>
      <c r="J22" s="131">
        <v>0</v>
      </c>
      <c r="K22" s="132">
        <f>J22*0.85</f>
        <v>0</v>
      </c>
      <c r="L22" s="131">
        <v>0</v>
      </c>
    </row>
    <row r="23" spans="1:13" ht="47.25" customHeight="1" x14ac:dyDescent="0.3">
      <c r="A23" s="19"/>
      <c r="B23" s="9"/>
      <c r="C23" s="9"/>
      <c r="D23" s="9"/>
      <c r="E23" s="9"/>
      <c r="F23" s="9"/>
      <c r="G23" s="9"/>
      <c r="H23" s="9"/>
      <c r="I23" s="9"/>
      <c r="J23" s="187"/>
      <c r="K23" s="187"/>
      <c r="L23" s="187"/>
    </row>
    <row r="24" spans="1:13" ht="47.2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3" ht="59.25" customHeight="1" x14ac:dyDescent="0.3"/>
    <row r="26" spans="1:13" s="9" customFormat="1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</sheetData>
  <mergeCells count="6">
    <mergeCell ref="A12:B12"/>
    <mergeCell ref="A3:C3"/>
    <mergeCell ref="A16:C16"/>
    <mergeCell ref="A1:B1"/>
    <mergeCell ref="C1:F1"/>
    <mergeCell ref="C2:F2"/>
  </mergeCells>
  <pageMargins left="0.7" right="0.7" top="0.75" bottom="0.75" header="0.3" footer="0.3"/>
  <pageSetup paperSize="9" scale="53" fitToHeight="0" orientation="landscape" r:id="rId1"/>
  <rowBreaks count="1" manualBreakCount="1">
    <brk id="25" max="15" man="1"/>
  </rowBreaks>
  <ignoredErrors>
    <ignoredError sqref="E5:E9 E14 E18:E2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M9" sqref="M9"/>
    </sheetView>
  </sheetViews>
  <sheetFormatPr defaultColWidth="47.33203125" defaultRowHeight="14.4" x14ac:dyDescent="0.3"/>
  <cols>
    <col min="1" max="1" width="8" style="2" customWidth="1"/>
    <col min="2" max="2" width="15.109375" style="2" customWidth="1"/>
    <col min="3" max="3" width="28.109375" style="2" customWidth="1"/>
    <col min="4" max="4" width="16.6640625" style="2" customWidth="1"/>
    <col min="5" max="5" width="16.6640625" style="34" customWidth="1"/>
    <col min="6" max="6" width="9.6640625" style="2" customWidth="1"/>
    <col min="7" max="7" width="6.6640625" style="2" customWidth="1"/>
    <col min="8" max="8" width="11.6640625" style="2" customWidth="1"/>
    <col min="9" max="9" width="12" style="2" customWidth="1"/>
    <col min="10" max="10" width="11.5546875" style="2" customWidth="1"/>
    <col min="11" max="11" width="11.88671875" style="2" customWidth="1"/>
    <col min="12" max="12" width="20.5546875" style="2" customWidth="1"/>
    <col min="13" max="13" width="22.6640625" style="2" customWidth="1"/>
    <col min="14" max="16384" width="47.33203125" style="2"/>
  </cols>
  <sheetData>
    <row r="1" spans="1:13" ht="24" customHeight="1" x14ac:dyDescent="0.3">
      <c r="A1" s="200" t="s">
        <v>247</v>
      </c>
      <c r="B1" s="220"/>
      <c r="C1" s="202" t="s">
        <v>240</v>
      </c>
      <c r="D1" s="203"/>
      <c r="E1" s="156"/>
    </row>
    <row r="2" spans="1:13" s="32" customFormat="1" ht="17.25" customHeight="1" x14ac:dyDescent="0.3">
      <c r="B2" s="31"/>
      <c r="C2" s="204" t="s">
        <v>241</v>
      </c>
      <c r="D2" s="203"/>
      <c r="E2" s="156"/>
    </row>
    <row r="3" spans="1:13" s="32" customFormat="1" ht="15" customHeight="1" thickBot="1" x14ac:dyDescent="0.35">
      <c r="A3" s="218" t="s">
        <v>238</v>
      </c>
      <c r="B3" s="219"/>
      <c r="E3" s="34"/>
    </row>
    <row r="4" spans="1:13" ht="53.25" customHeight="1" thickBot="1" x14ac:dyDescent="0.35">
      <c r="A4" s="74" t="s">
        <v>0</v>
      </c>
      <c r="B4" s="51" t="s">
        <v>1</v>
      </c>
      <c r="C4" s="79" t="s">
        <v>2</v>
      </c>
      <c r="D4" s="51" t="s">
        <v>3</v>
      </c>
      <c r="E4" s="51" t="s">
        <v>260</v>
      </c>
      <c r="F4" s="79" t="s">
        <v>4</v>
      </c>
      <c r="G4" s="51" t="s">
        <v>5</v>
      </c>
      <c r="H4" s="79" t="s">
        <v>236</v>
      </c>
      <c r="I4" s="51" t="s">
        <v>237</v>
      </c>
      <c r="J4" s="85" t="s">
        <v>227</v>
      </c>
      <c r="K4" s="52" t="s">
        <v>228</v>
      </c>
      <c r="L4" s="59" t="s">
        <v>229</v>
      </c>
    </row>
    <row r="5" spans="1:13" ht="46.5" customHeight="1" x14ac:dyDescent="0.3">
      <c r="A5" s="75" t="s">
        <v>6</v>
      </c>
      <c r="B5" s="47" t="s">
        <v>7</v>
      </c>
      <c r="C5" s="80" t="s">
        <v>8</v>
      </c>
      <c r="D5" s="47" t="s">
        <v>9</v>
      </c>
      <c r="E5" s="47" t="s">
        <v>303</v>
      </c>
      <c r="F5" s="80" t="s">
        <v>10</v>
      </c>
      <c r="G5" s="125" t="s">
        <v>11</v>
      </c>
      <c r="H5" s="151">
        <v>430351.19</v>
      </c>
      <c r="I5" s="150">
        <f>H5*0.85</f>
        <v>365798.51149999996</v>
      </c>
      <c r="J5" s="180">
        <v>429667.19</v>
      </c>
      <c r="K5" s="163">
        <f>J5*0.85</f>
        <v>365217.1115</v>
      </c>
      <c r="L5" s="168">
        <v>408183.83</v>
      </c>
    </row>
    <row r="6" spans="1:13" ht="29.4" thickBot="1" x14ac:dyDescent="0.35">
      <c r="A6" s="98" t="s">
        <v>6</v>
      </c>
      <c r="B6" s="49" t="s">
        <v>152</v>
      </c>
      <c r="C6" s="100" t="s">
        <v>153</v>
      </c>
      <c r="D6" s="49" t="s">
        <v>154</v>
      </c>
      <c r="E6" s="49" t="s">
        <v>304</v>
      </c>
      <c r="F6" s="100" t="s">
        <v>10</v>
      </c>
      <c r="G6" s="126" t="s">
        <v>11</v>
      </c>
      <c r="H6" s="132">
        <v>262294.68</v>
      </c>
      <c r="I6" s="131">
        <f t="shared" ref="I6:I11" si="0">H6*0.85</f>
        <v>222950.478</v>
      </c>
      <c r="J6" s="132">
        <v>262294.68</v>
      </c>
      <c r="K6" s="131">
        <f>J6*0.85</f>
        <v>222950.478</v>
      </c>
      <c r="L6" s="172">
        <v>249179.95</v>
      </c>
      <c r="M6" s="34"/>
    </row>
    <row r="7" spans="1:13" s="32" customForma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3" s="32" customFormat="1" ht="15" thickBot="1" x14ac:dyDescent="0.35">
      <c r="A8" s="218" t="s">
        <v>246</v>
      </c>
      <c r="B8" s="21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3" s="34" customFormat="1" ht="29.4" thickBot="1" x14ac:dyDescent="0.35">
      <c r="A9" s="86" t="s">
        <v>0</v>
      </c>
      <c r="B9" s="69" t="s">
        <v>1</v>
      </c>
      <c r="C9" s="67" t="s">
        <v>2</v>
      </c>
      <c r="D9" s="69" t="s">
        <v>3</v>
      </c>
      <c r="E9" s="69" t="s">
        <v>260</v>
      </c>
      <c r="F9" s="67" t="s">
        <v>4</v>
      </c>
      <c r="G9" s="69" t="s">
        <v>5</v>
      </c>
      <c r="H9" s="67" t="s">
        <v>236</v>
      </c>
      <c r="I9" s="69" t="s">
        <v>237</v>
      </c>
      <c r="J9" s="71" t="s">
        <v>227</v>
      </c>
      <c r="K9" s="73" t="s">
        <v>228</v>
      </c>
      <c r="L9" s="72" t="s">
        <v>229</v>
      </c>
      <c r="M9" s="88" t="s">
        <v>315</v>
      </c>
    </row>
    <row r="10" spans="1:13" ht="28.8" x14ac:dyDescent="0.3">
      <c r="A10" s="75" t="s">
        <v>6</v>
      </c>
      <c r="B10" s="125" t="s">
        <v>164</v>
      </c>
      <c r="C10" s="83" t="s">
        <v>165</v>
      </c>
      <c r="D10" s="125" t="s">
        <v>166</v>
      </c>
      <c r="E10" s="125" t="s">
        <v>305</v>
      </c>
      <c r="F10" s="83" t="s">
        <v>10</v>
      </c>
      <c r="G10" s="125" t="s">
        <v>11</v>
      </c>
      <c r="H10" s="151">
        <v>237641.06</v>
      </c>
      <c r="I10" s="150">
        <f t="shared" si="0"/>
        <v>201994.90099999998</v>
      </c>
      <c r="J10" s="151">
        <v>0</v>
      </c>
      <c r="K10" s="150">
        <v>0</v>
      </c>
      <c r="L10" s="168">
        <v>0</v>
      </c>
      <c r="M10" s="230" t="s">
        <v>321</v>
      </c>
    </row>
    <row r="11" spans="1:13" ht="29.4" thickBot="1" x14ac:dyDescent="0.35">
      <c r="A11" s="98" t="s">
        <v>6</v>
      </c>
      <c r="B11" s="126" t="s">
        <v>193</v>
      </c>
      <c r="C11" s="114" t="s">
        <v>194</v>
      </c>
      <c r="D11" s="126" t="s">
        <v>195</v>
      </c>
      <c r="E11" s="126" t="s">
        <v>306</v>
      </c>
      <c r="F11" s="114" t="s">
        <v>10</v>
      </c>
      <c r="G11" s="126" t="s">
        <v>11</v>
      </c>
      <c r="H11" s="132">
        <v>275934.36</v>
      </c>
      <c r="I11" s="131">
        <f t="shared" si="0"/>
        <v>234544.20599999998</v>
      </c>
      <c r="J11" s="132">
        <v>0</v>
      </c>
      <c r="K11" s="131">
        <v>0</v>
      </c>
      <c r="L11" s="172">
        <v>0</v>
      </c>
      <c r="M11" s="117" t="s">
        <v>321</v>
      </c>
    </row>
  </sheetData>
  <mergeCells count="5">
    <mergeCell ref="A3:B3"/>
    <mergeCell ref="A8:B8"/>
    <mergeCell ref="A1:B1"/>
    <mergeCell ref="C1:D1"/>
    <mergeCell ref="C2:D2"/>
  </mergeCells>
  <pageMargins left="0.7" right="0.7" top="0.75" bottom="0.75" header="0.3" footer="0.3"/>
  <pageSetup paperSize="9" scale="61" orientation="landscape" r:id="rId1"/>
  <ignoredErrors>
    <ignoredError sqref="E5:E6 E10:E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workbookViewId="0">
      <selection activeCell="B5" sqref="B5"/>
    </sheetView>
  </sheetViews>
  <sheetFormatPr defaultColWidth="9.109375" defaultRowHeight="14.4" x14ac:dyDescent="0.3"/>
  <cols>
    <col min="1" max="1" width="10.109375" style="2" customWidth="1"/>
    <col min="2" max="2" width="17.5546875" style="2" customWidth="1"/>
    <col min="3" max="3" width="26.109375" style="2" customWidth="1"/>
    <col min="4" max="4" width="18.33203125" style="2" customWidth="1"/>
    <col min="5" max="5" width="18.33203125" style="34" customWidth="1"/>
    <col min="6" max="6" width="10.44140625" style="2" customWidth="1"/>
    <col min="7" max="7" width="9.109375" style="2"/>
    <col min="8" max="8" width="14" style="2" customWidth="1"/>
    <col min="9" max="9" width="15.5546875" style="2" customWidth="1"/>
    <col min="10" max="10" width="11.5546875" style="2" customWidth="1"/>
    <col min="11" max="11" width="14.5546875" style="2" customWidth="1"/>
    <col min="12" max="12" width="17" style="2" customWidth="1"/>
    <col min="13" max="13" width="13.88671875" style="2" customWidth="1"/>
    <col min="14" max="16384" width="9.109375" style="2"/>
  </cols>
  <sheetData>
    <row r="1" spans="1:13" ht="18" x14ac:dyDescent="0.3">
      <c r="A1" s="200" t="s">
        <v>224</v>
      </c>
      <c r="B1" s="200"/>
      <c r="C1" s="202" t="s">
        <v>240</v>
      </c>
      <c r="D1" s="202"/>
      <c r="E1" s="202"/>
      <c r="F1" s="202"/>
    </row>
    <row r="2" spans="1:13" ht="18" x14ac:dyDescent="0.3">
      <c r="C2" s="204" t="s">
        <v>241</v>
      </c>
      <c r="D2" s="204"/>
      <c r="E2" s="204"/>
      <c r="F2" s="204"/>
    </row>
    <row r="3" spans="1:13" ht="16.2" thickBot="1" x14ac:dyDescent="0.35">
      <c r="A3" s="201" t="s">
        <v>238</v>
      </c>
      <c r="B3" s="201"/>
    </row>
    <row r="4" spans="1:13" ht="56.25" customHeight="1" thickBot="1" x14ac:dyDescent="0.35">
      <c r="A4" s="74" t="s">
        <v>0</v>
      </c>
      <c r="B4" s="51" t="s">
        <v>1</v>
      </c>
      <c r="C4" s="79" t="s">
        <v>2</v>
      </c>
      <c r="D4" s="51" t="s">
        <v>3</v>
      </c>
      <c r="E4" s="51" t="s">
        <v>260</v>
      </c>
      <c r="F4" s="79" t="s">
        <v>4</v>
      </c>
      <c r="G4" s="51" t="s">
        <v>5</v>
      </c>
      <c r="H4" s="79" t="s">
        <v>236</v>
      </c>
      <c r="I4" s="51" t="s">
        <v>237</v>
      </c>
      <c r="J4" s="85" t="s">
        <v>227</v>
      </c>
      <c r="K4" s="52" t="s">
        <v>228</v>
      </c>
      <c r="L4" s="59" t="s">
        <v>229</v>
      </c>
    </row>
    <row r="5" spans="1:13" ht="43.2" x14ac:dyDescent="0.3">
      <c r="A5" s="90" t="s">
        <v>6</v>
      </c>
      <c r="B5" s="92" t="s">
        <v>95</v>
      </c>
      <c r="C5" s="94" t="s">
        <v>96</v>
      </c>
      <c r="D5" s="92" t="s">
        <v>93</v>
      </c>
      <c r="E5" s="92" t="s">
        <v>307</v>
      </c>
      <c r="F5" s="94" t="s">
        <v>94</v>
      </c>
      <c r="G5" s="125" t="s">
        <v>11</v>
      </c>
      <c r="H5" s="151">
        <v>421670.31</v>
      </c>
      <c r="I5" s="150">
        <f>H5*0.85</f>
        <v>358419.7635</v>
      </c>
      <c r="J5" s="151">
        <v>419846.31</v>
      </c>
      <c r="K5" s="150">
        <f>J5*0.85</f>
        <v>356869.36349999998</v>
      </c>
      <c r="L5" s="168">
        <v>398853.99</v>
      </c>
    </row>
    <row r="6" spans="1:13" ht="29.4" thickBot="1" x14ac:dyDescent="0.35">
      <c r="A6" s="98" t="s">
        <v>6</v>
      </c>
      <c r="B6" s="49" t="s">
        <v>91</v>
      </c>
      <c r="C6" s="100" t="s">
        <v>92</v>
      </c>
      <c r="D6" s="49" t="s">
        <v>93</v>
      </c>
      <c r="E6" s="49" t="s">
        <v>307</v>
      </c>
      <c r="F6" s="100" t="s">
        <v>94</v>
      </c>
      <c r="G6" s="126" t="s">
        <v>11</v>
      </c>
      <c r="H6" s="132">
        <v>110026.56</v>
      </c>
      <c r="I6" s="131">
        <f>H6*0.85</f>
        <v>93522.576000000001</v>
      </c>
      <c r="J6" s="132">
        <v>110026.56</v>
      </c>
      <c r="K6" s="131">
        <f>J6*0.85</f>
        <v>93522.576000000001</v>
      </c>
      <c r="L6" s="172">
        <v>104525.23</v>
      </c>
      <c r="M6" s="34"/>
    </row>
  </sheetData>
  <mergeCells count="4">
    <mergeCell ref="C1:F1"/>
    <mergeCell ref="C2:F2"/>
    <mergeCell ref="A1:B1"/>
    <mergeCell ref="A3:B3"/>
  </mergeCells>
  <pageMargins left="0.7" right="0.7" top="0.75" bottom="0.75" header="0.3" footer="0.3"/>
  <pageSetup paperSize="9" scale="57" orientation="landscape" r:id="rId1"/>
  <ignoredErrors>
    <ignoredError sqref="E5:E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7" workbookViewId="0">
      <selection activeCell="M11" sqref="M11"/>
    </sheetView>
  </sheetViews>
  <sheetFormatPr defaultColWidth="25.109375" defaultRowHeight="14.4" x14ac:dyDescent="0.3"/>
  <cols>
    <col min="1" max="1" width="10" style="2" customWidth="1"/>
    <col min="2" max="2" width="17.109375" style="2" customWidth="1"/>
    <col min="3" max="3" width="26.44140625" style="2" customWidth="1"/>
    <col min="4" max="4" width="18" style="2" customWidth="1"/>
    <col min="5" max="5" width="13.44140625" style="34" customWidth="1"/>
    <col min="6" max="6" width="10.33203125" style="2" customWidth="1"/>
    <col min="7" max="7" width="8.6640625" style="2" customWidth="1"/>
    <col min="8" max="9" width="15.44140625" style="2" customWidth="1"/>
    <col min="10" max="10" width="14.33203125" style="2" bestFit="1" customWidth="1"/>
    <col min="11" max="11" width="12.88671875" style="2" customWidth="1"/>
    <col min="12" max="12" width="17.5546875" style="2" customWidth="1"/>
    <col min="13" max="16384" width="25.109375" style="2"/>
  </cols>
  <sheetData>
    <row r="1" spans="1:13" ht="37.5" customHeight="1" x14ac:dyDescent="0.3">
      <c r="A1" s="200" t="s">
        <v>14</v>
      </c>
      <c r="B1" s="221"/>
      <c r="C1" s="226" t="s">
        <v>240</v>
      </c>
      <c r="D1" s="226"/>
      <c r="E1" s="161"/>
      <c r="F1" s="23"/>
    </row>
    <row r="2" spans="1:13" ht="37.5" customHeight="1" x14ac:dyDescent="0.3">
      <c r="A2" s="16"/>
      <c r="B2" s="16"/>
      <c r="C2" s="204" t="s">
        <v>241</v>
      </c>
      <c r="D2" s="204"/>
      <c r="E2" s="157"/>
      <c r="F2" s="25"/>
    </row>
    <row r="3" spans="1:13" ht="18.75" customHeight="1" thickBot="1" x14ac:dyDescent="0.35">
      <c r="A3" s="222" t="s">
        <v>238</v>
      </c>
      <c r="B3" s="223"/>
      <c r="C3" s="22"/>
      <c r="D3" s="22"/>
      <c r="E3" s="22"/>
      <c r="F3" s="22"/>
    </row>
    <row r="4" spans="1:13" ht="29.4" thickBot="1" x14ac:dyDescent="0.35">
      <c r="A4" s="74" t="s">
        <v>0</v>
      </c>
      <c r="B4" s="51" t="s">
        <v>1</v>
      </c>
      <c r="C4" s="79" t="s">
        <v>2</v>
      </c>
      <c r="D4" s="51" t="s">
        <v>3</v>
      </c>
      <c r="E4" s="51" t="s">
        <v>260</v>
      </c>
      <c r="F4" s="79" t="s">
        <v>4</v>
      </c>
      <c r="G4" s="51" t="s">
        <v>5</v>
      </c>
      <c r="H4" s="79" t="s">
        <v>236</v>
      </c>
      <c r="I4" s="51" t="s">
        <v>237</v>
      </c>
      <c r="J4" s="85" t="s">
        <v>227</v>
      </c>
      <c r="K4" s="52" t="s">
        <v>228</v>
      </c>
      <c r="L4" s="59" t="s">
        <v>229</v>
      </c>
    </row>
    <row r="5" spans="1:13" ht="45.75" customHeight="1" x14ac:dyDescent="0.3">
      <c r="A5" s="75" t="s">
        <v>6</v>
      </c>
      <c r="B5" s="125" t="s">
        <v>120</v>
      </c>
      <c r="C5" s="83" t="s">
        <v>121</v>
      </c>
      <c r="D5" s="125" t="s">
        <v>122</v>
      </c>
      <c r="E5" s="125" t="s">
        <v>308</v>
      </c>
      <c r="F5" s="83" t="s">
        <v>15</v>
      </c>
      <c r="G5" s="125" t="s">
        <v>11</v>
      </c>
      <c r="H5" s="151">
        <v>139511.09</v>
      </c>
      <c r="I5" s="150">
        <f>H5*0.85</f>
        <v>118584.42649999999</v>
      </c>
      <c r="J5" s="151">
        <v>139511.09</v>
      </c>
      <c r="K5" s="150">
        <f>J5*0.85</f>
        <v>118584.42649999999</v>
      </c>
      <c r="L5" s="168">
        <v>132535.54</v>
      </c>
    </row>
    <row r="6" spans="1:13" ht="35.25" customHeight="1" x14ac:dyDescent="0.3">
      <c r="A6" s="76" t="s">
        <v>6</v>
      </c>
      <c r="B6" s="124" t="s">
        <v>134</v>
      </c>
      <c r="C6" s="84" t="s">
        <v>135</v>
      </c>
      <c r="D6" s="124" t="s">
        <v>136</v>
      </c>
      <c r="E6" s="124" t="s">
        <v>309</v>
      </c>
      <c r="F6" s="84" t="s">
        <v>15</v>
      </c>
      <c r="G6" s="124" t="s">
        <v>11</v>
      </c>
      <c r="H6" s="153">
        <v>99968.03</v>
      </c>
      <c r="I6" s="152">
        <f>H6*0.85</f>
        <v>84972.825499999992</v>
      </c>
      <c r="J6" s="153">
        <v>99968.03</v>
      </c>
      <c r="K6" s="152">
        <f>J6*0.85</f>
        <v>84972.825499999992</v>
      </c>
      <c r="L6" s="171">
        <v>94969.63</v>
      </c>
      <c r="M6" s="34"/>
    </row>
    <row r="7" spans="1:13" ht="29.4" thickBot="1" x14ac:dyDescent="0.35">
      <c r="A7" s="98" t="s">
        <v>6</v>
      </c>
      <c r="B7" s="126" t="s">
        <v>149</v>
      </c>
      <c r="C7" s="114" t="s">
        <v>150</v>
      </c>
      <c r="D7" s="126" t="s">
        <v>151</v>
      </c>
      <c r="E7" s="126" t="s">
        <v>310</v>
      </c>
      <c r="F7" s="114" t="s">
        <v>15</v>
      </c>
      <c r="G7" s="126" t="s">
        <v>11</v>
      </c>
      <c r="H7" s="132">
        <v>83496.94</v>
      </c>
      <c r="I7" s="131">
        <f>H7*0.85</f>
        <v>70972.399000000005</v>
      </c>
      <c r="J7" s="132">
        <v>83496.94</v>
      </c>
      <c r="K7" s="131">
        <f>J7*0.85</f>
        <v>70972.399000000005</v>
      </c>
      <c r="L7" s="172">
        <v>79322.09</v>
      </c>
      <c r="M7" s="34"/>
    </row>
    <row r="8" spans="1:13" x14ac:dyDescent="0.3">
      <c r="A8" s="130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3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16.2" thickBot="1" x14ac:dyDescent="0.35">
      <c r="A10" s="224" t="s">
        <v>239</v>
      </c>
      <c r="B10" s="225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29.4" thickBot="1" x14ac:dyDescent="0.35">
      <c r="A11" s="86" t="s">
        <v>0</v>
      </c>
      <c r="B11" s="69" t="s">
        <v>1</v>
      </c>
      <c r="C11" s="67" t="s">
        <v>2</v>
      </c>
      <c r="D11" s="69" t="s">
        <v>3</v>
      </c>
      <c r="E11" s="69" t="s">
        <v>260</v>
      </c>
      <c r="F11" s="67" t="s">
        <v>4</v>
      </c>
      <c r="G11" s="69" t="s">
        <v>5</v>
      </c>
      <c r="H11" s="67" t="s">
        <v>236</v>
      </c>
      <c r="I11" s="69" t="s">
        <v>237</v>
      </c>
      <c r="J11" s="71" t="s">
        <v>227</v>
      </c>
      <c r="K11" s="73" t="s">
        <v>228</v>
      </c>
      <c r="L11" s="72" t="s">
        <v>229</v>
      </c>
      <c r="M11" s="88" t="s">
        <v>315</v>
      </c>
    </row>
    <row r="12" spans="1:13" ht="36.75" customHeight="1" x14ac:dyDescent="0.3">
      <c r="A12" s="75" t="s">
        <v>6</v>
      </c>
      <c r="B12" s="125" t="s">
        <v>106</v>
      </c>
      <c r="C12" s="83" t="s">
        <v>107</v>
      </c>
      <c r="D12" s="125" t="s">
        <v>108</v>
      </c>
      <c r="E12" s="125" t="s">
        <v>311</v>
      </c>
      <c r="F12" s="83" t="s">
        <v>15</v>
      </c>
      <c r="G12" s="125" t="s">
        <v>11</v>
      </c>
      <c r="H12" s="151">
        <v>183077.54</v>
      </c>
      <c r="I12" s="150">
        <f>H12*0.85</f>
        <v>155615.90900000001</v>
      </c>
      <c r="J12" s="151">
        <v>0</v>
      </c>
      <c r="K12" s="140">
        <f>J12*0.85</f>
        <v>0</v>
      </c>
      <c r="L12" s="154">
        <v>0</v>
      </c>
      <c r="M12" s="230" t="s">
        <v>328</v>
      </c>
    </row>
    <row r="13" spans="1:13" ht="31.65" customHeight="1" thickBot="1" x14ac:dyDescent="0.35">
      <c r="A13" s="98" t="s">
        <v>6</v>
      </c>
      <c r="B13" s="126" t="s">
        <v>123</v>
      </c>
      <c r="C13" s="114" t="s">
        <v>124</v>
      </c>
      <c r="D13" s="126" t="s">
        <v>125</v>
      </c>
      <c r="E13" s="126" t="s">
        <v>312</v>
      </c>
      <c r="F13" s="114" t="s">
        <v>15</v>
      </c>
      <c r="G13" s="126" t="s">
        <v>11</v>
      </c>
      <c r="H13" s="132">
        <v>362298.84</v>
      </c>
      <c r="I13" s="131">
        <f>H13*0.85</f>
        <v>307954.01400000002</v>
      </c>
      <c r="J13" s="132">
        <v>0</v>
      </c>
      <c r="K13" s="145">
        <v>0</v>
      </c>
      <c r="L13" s="155">
        <v>0</v>
      </c>
      <c r="M13" s="126" t="s">
        <v>329</v>
      </c>
    </row>
    <row r="14" spans="1:13" s="9" customFormat="1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3" s="9" customFormat="1" x14ac:dyDescent="0.3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3" s="9" customFormat="1" ht="16.2" thickBot="1" x14ac:dyDescent="0.35">
      <c r="A16" s="208" t="s">
        <v>248</v>
      </c>
      <c r="B16" s="208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3" s="9" customFormat="1" ht="31.65" customHeight="1" thickBot="1" x14ac:dyDescent="0.35">
      <c r="A17" s="86" t="s">
        <v>0</v>
      </c>
      <c r="B17" s="69" t="s">
        <v>1</v>
      </c>
      <c r="C17" s="67" t="s">
        <v>2</v>
      </c>
      <c r="D17" s="69" t="s">
        <v>3</v>
      </c>
      <c r="E17" s="69" t="s">
        <v>260</v>
      </c>
      <c r="F17" s="67" t="s">
        <v>4</v>
      </c>
      <c r="G17" s="69" t="s">
        <v>5</v>
      </c>
      <c r="H17" s="69" t="s">
        <v>236</v>
      </c>
      <c r="I17" s="67" t="s">
        <v>237</v>
      </c>
      <c r="J17" s="73" t="s">
        <v>227</v>
      </c>
      <c r="K17" s="71" t="s">
        <v>228</v>
      </c>
      <c r="L17" s="88" t="s">
        <v>229</v>
      </c>
      <c r="M17" s="88" t="s">
        <v>315</v>
      </c>
    </row>
    <row r="18" spans="1:13" ht="63.75" customHeight="1" thickBot="1" x14ac:dyDescent="0.35">
      <c r="A18" s="87" t="s">
        <v>6</v>
      </c>
      <c r="B18" s="117" t="s">
        <v>12</v>
      </c>
      <c r="C18" s="118" t="s">
        <v>13</v>
      </c>
      <c r="D18" s="117" t="s">
        <v>14</v>
      </c>
      <c r="E18" s="117" t="s">
        <v>313</v>
      </c>
      <c r="F18" s="118" t="s">
        <v>15</v>
      </c>
      <c r="G18" s="117" t="s">
        <v>11</v>
      </c>
      <c r="H18" s="148">
        <v>467683.35</v>
      </c>
      <c r="I18" s="149">
        <v>397530.85</v>
      </c>
      <c r="J18" s="148">
        <v>0</v>
      </c>
      <c r="K18" s="149">
        <v>0</v>
      </c>
      <c r="L18" s="143">
        <v>0</v>
      </c>
      <c r="M18" s="229" t="s">
        <v>326</v>
      </c>
    </row>
    <row r="19" spans="1:13" x14ac:dyDescent="0.3">
      <c r="H19" s="5"/>
      <c r="I19" s="5"/>
      <c r="J19" s="5"/>
      <c r="K19" s="5"/>
    </row>
    <row r="20" spans="1:13" x14ac:dyDescent="0.3">
      <c r="H20" s="5"/>
      <c r="I20" s="5"/>
      <c r="J20" s="5"/>
      <c r="K20" s="5"/>
    </row>
    <row r="21" spans="1:13" x14ac:dyDescent="0.3">
      <c r="H21" s="12"/>
      <c r="I21" s="10"/>
      <c r="J21" s="5"/>
      <c r="K21" s="5"/>
    </row>
    <row r="22" spans="1:13" ht="36.75" customHeight="1" x14ac:dyDescent="0.3">
      <c r="H22" s="12"/>
      <c r="I22" s="13"/>
      <c r="J22" s="5"/>
      <c r="K22" s="5"/>
    </row>
    <row r="23" spans="1:13" x14ac:dyDescent="0.3">
      <c r="B23" s="3"/>
      <c r="H23" s="11"/>
      <c r="I23" s="11"/>
      <c r="J23" s="5"/>
      <c r="K23" s="5"/>
    </row>
    <row r="24" spans="1:13" x14ac:dyDescent="0.3">
      <c r="B24" s="3"/>
      <c r="H24" s="5"/>
      <c r="I24" s="5"/>
      <c r="J24" s="5"/>
      <c r="K24" s="5"/>
    </row>
    <row r="25" spans="1:13" x14ac:dyDescent="0.3">
      <c r="B25" s="3"/>
      <c r="H25" s="5"/>
      <c r="I25" s="5"/>
      <c r="J25" s="5"/>
      <c r="K25" s="5"/>
    </row>
    <row r="26" spans="1:13" x14ac:dyDescent="0.3">
      <c r="B26" s="3"/>
    </row>
    <row r="27" spans="1:13" x14ac:dyDescent="0.3">
      <c r="B27" s="3"/>
    </row>
    <row r="28" spans="1:13" x14ac:dyDescent="0.3">
      <c r="B28" s="3"/>
    </row>
    <row r="29" spans="1:13" x14ac:dyDescent="0.3">
      <c r="B29" s="3"/>
    </row>
    <row r="30" spans="1:13" x14ac:dyDescent="0.3">
      <c r="B30" s="5"/>
    </row>
    <row r="32" spans="1:13" x14ac:dyDescent="0.3">
      <c r="H32" s="5"/>
      <c r="I32" s="5"/>
    </row>
  </sheetData>
  <mergeCells count="6">
    <mergeCell ref="A1:B1"/>
    <mergeCell ref="A3:B3"/>
    <mergeCell ref="A10:B10"/>
    <mergeCell ref="A16:B16"/>
    <mergeCell ref="C2:D2"/>
    <mergeCell ref="C1:D1"/>
  </mergeCells>
  <pageMargins left="0.7" right="0.7" top="0.75" bottom="0.75" header="0.3" footer="0.3"/>
  <pageSetup paperSize="9" scale="56" orientation="landscape" r:id="rId1"/>
  <ignoredErrors>
    <ignoredError sqref="E5:E7 E12:E13 E1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O6" sqref="O6"/>
    </sheetView>
  </sheetViews>
  <sheetFormatPr defaultColWidth="9.109375" defaultRowHeight="14.4" x14ac:dyDescent="0.3"/>
  <cols>
    <col min="1" max="1" width="9.109375" style="2"/>
    <col min="2" max="2" width="14.6640625" style="2" customWidth="1"/>
    <col min="3" max="3" width="24.88671875" style="2" customWidth="1"/>
    <col min="4" max="4" width="10.6640625" style="2" bestFit="1" customWidth="1"/>
    <col min="5" max="5" width="10.6640625" style="34" customWidth="1"/>
    <col min="6" max="6" width="11" style="2" bestFit="1" customWidth="1"/>
    <col min="7" max="7" width="6.6640625" style="2" customWidth="1"/>
    <col min="8" max="8" width="11.44140625" style="2" bestFit="1" customWidth="1"/>
    <col min="9" max="9" width="11.5546875" style="2" bestFit="1" customWidth="1"/>
    <col min="10" max="10" width="12.33203125" style="2" customWidth="1"/>
    <col min="11" max="11" width="11.33203125" style="2" customWidth="1"/>
    <col min="12" max="12" width="16.88671875" style="2" customWidth="1"/>
    <col min="13" max="13" width="12.6640625" style="2" customWidth="1"/>
    <col min="14" max="14" width="10" style="2" bestFit="1" customWidth="1"/>
    <col min="15" max="16384" width="9.109375" style="2"/>
  </cols>
  <sheetData>
    <row r="1" spans="1:13" s="34" customFormat="1" ht="37.5" customHeight="1" x14ac:dyDescent="0.3">
      <c r="A1" s="200" t="s">
        <v>175</v>
      </c>
      <c r="B1" s="221"/>
      <c r="C1" s="226" t="s">
        <v>240</v>
      </c>
      <c r="D1" s="226"/>
      <c r="E1" s="161"/>
      <c r="F1" s="23"/>
    </row>
    <row r="2" spans="1:13" s="34" customFormat="1" ht="37.5" customHeight="1" x14ac:dyDescent="0.3">
      <c r="A2" s="157"/>
      <c r="B2" s="157"/>
      <c r="C2" s="204" t="s">
        <v>241</v>
      </c>
      <c r="D2" s="204"/>
      <c r="E2" s="157"/>
      <c r="F2" s="25"/>
    </row>
    <row r="3" spans="1:13" s="9" customFormat="1" ht="21" customHeight="1" x14ac:dyDescent="0.3">
      <c r="A3" s="227"/>
      <c r="B3" s="227"/>
    </row>
    <row r="4" spans="1:13" s="34" customFormat="1" ht="16.5" customHeight="1" thickBot="1" x14ac:dyDescent="0.35">
      <c r="A4" s="228" t="s">
        <v>248</v>
      </c>
      <c r="B4" s="228"/>
    </row>
    <row r="5" spans="1:13" ht="29.4" thickBot="1" x14ac:dyDescent="0.35">
      <c r="A5" s="86" t="s">
        <v>0</v>
      </c>
      <c r="B5" s="69" t="s">
        <v>1</v>
      </c>
      <c r="C5" s="67" t="s">
        <v>2</v>
      </c>
      <c r="D5" s="69" t="s">
        <v>3</v>
      </c>
      <c r="E5" s="69" t="s">
        <v>260</v>
      </c>
      <c r="F5" s="67" t="s">
        <v>4</v>
      </c>
      <c r="G5" s="69" t="s">
        <v>5</v>
      </c>
      <c r="H5" s="69" t="s">
        <v>236</v>
      </c>
      <c r="I5" s="67" t="s">
        <v>237</v>
      </c>
      <c r="J5" s="73" t="s">
        <v>227</v>
      </c>
      <c r="K5" s="71" t="s">
        <v>228</v>
      </c>
      <c r="L5" s="88" t="s">
        <v>229</v>
      </c>
      <c r="M5" s="88" t="s">
        <v>315</v>
      </c>
    </row>
    <row r="6" spans="1:13" ht="43.8" thickBot="1" x14ac:dyDescent="0.35">
      <c r="A6" s="116" t="s">
        <v>6</v>
      </c>
      <c r="B6" s="117" t="s">
        <v>173</v>
      </c>
      <c r="C6" s="118" t="s">
        <v>174</v>
      </c>
      <c r="D6" s="117" t="s">
        <v>175</v>
      </c>
      <c r="E6" s="117" t="s">
        <v>314</v>
      </c>
      <c r="F6" s="118" t="s">
        <v>176</v>
      </c>
      <c r="G6" s="117" t="s">
        <v>11</v>
      </c>
      <c r="H6" s="148">
        <v>118317.3</v>
      </c>
      <c r="I6" s="149">
        <f>H6*0.85</f>
        <v>100569.705</v>
      </c>
      <c r="J6" s="148">
        <v>0</v>
      </c>
      <c r="K6" s="149">
        <v>0</v>
      </c>
      <c r="L6" s="148">
        <v>0</v>
      </c>
      <c r="M6" s="233" t="s">
        <v>326</v>
      </c>
    </row>
    <row r="7" spans="1:13" x14ac:dyDescent="0.3">
      <c r="H7" s="10"/>
      <c r="I7" s="10"/>
    </row>
    <row r="8" spans="1:13" x14ac:dyDescent="0.3">
      <c r="H8" s="10"/>
      <c r="I8" s="10"/>
    </row>
    <row r="9" spans="1:13" x14ac:dyDescent="0.3">
      <c r="H9" s="12"/>
      <c r="I9" s="10"/>
    </row>
    <row r="10" spans="1:13" x14ac:dyDescent="0.3">
      <c r="H10" s="12"/>
      <c r="I10" s="13"/>
    </row>
    <row r="11" spans="1:13" x14ac:dyDescent="0.3">
      <c r="B11" s="3"/>
      <c r="H11" s="36"/>
      <c r="I11" s="36"/>
    </row>
    <row r="12" spans="1:13" x14ac:dyDescent="0.3">
      <c r="B12" s="3"/>
    </row>
    <row r="13" spans="1:13" x14ac:dyDescent="0.3">
      <c r="B13" s="3"/>
    </row>
    <row r="14" spans="1:13" x14ac:dyDescent="0.3">
      <c r="B14" s="3"/>
    </row>
    <row r="15" spans="1:13" x14ac:dyDescent="0.3">
      <c r="B15" s="3"/>
    </row>
    <row r="16" spans="1:13" x14ac:dyDescent="0.3">
      <c r="B16" s="3"/>
    </row>
    <row r="17" spans="2:9" x14ac:dyDescent="0.3">
      <c r="B17" s="3"/>
    </row>
    <row r="19" spans="2:9" x14ac:dyDescent="0.3">
      <c r="H19" s="5"/>
      <c r="I19" s="5"/>
    </row>
  </sheetData>
  <mergeCells count="5">
    <mergeCell ref="C1:D1"/>
    <mergeCell ref="C2:D2"/>
    <mergeCell ref="A3:B3"/>
    <mergeCell ref="A4:B4"/>
    <mergeCell ref="A1:B1"/>
  </mergeCells>
  <pageMargins left="0.7" right="0.7" top="0.75" bottom="0.75" header="0.3" footer="0.3"/>
  <pageSetup paperSize="9" scale="90" orientation="landscape" r:id="rId1"/>
  <ignoredErrors>
    <ignoredError sqref="E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M22" sqref="M22"/>
    </sheetView>
  </sheetViews>
  <sheetFormatPr defaultColWidth="29.88671875" defaultRowHeight="14.4" x14ac:dyDescent="0.3"/>
  <cols>
    <col min="1" max="1" width="7.6640625" style="1" customWidth="1"/>
    <col min="2" max="2" width="14.6640625" style="1" customWidth="1"/>
    <col min="3" max="3" width="25" style="1" customWidth="1"/>
    <col min="4" max="4" width="14" style="1" customWidth="1"/>
    <col min="5" max="5" width="11.44140625" style="1" customWidth="1"/>
    <col min="6" max="6" width="7.6640625" style="1" customWidth="1"/>
    <col min="7" max="7" width="9.33203125" style="1" customWidth="1"/>
    <col min="8" max="8" width="11.44140625" style="1" bestFit="1" customWidth="1"/>
    <col min="9" max="9" width="12.109375" style="1" customWidth="1"/>
    <col min="10" max="10" width="11.6640625" style="1" customWidth="1"/>
    <col min="11" max="11" width="11.109375" style="1" customWidth="1"/>
    <col min="12" max="12" width="17.44140625" style="1" customWidth="1"/>
    <col min="13" max="16384" width="29.88671875" style="1"/>
  </cols>
  <sheetData>
    <row r="1" spans="1:13" ht="18" x14ac:dyDescent="0.3">
      <c r="A1" s="200" t="s">
        <v>244</v>
      </c>
      <c r="B1" s="200"/>
      <c r="C1" s="202" t="s">
        <v>240</v>
      </c>
      <c r="D1" s="202"/>
      <c r="E1" s="202"/>
      <c r="F1" s="202"/>
    </row>
    <row r="2" spans="1:13" ht="18" x14ac:dyDescent="0.3">
      <c r="A2" s="2"/>
      <c r="B2" s="2"/>
      <c r="C2" s="204" t="s">
        <v>241</v>
      </c>
      <c r="D2" s="204"/>
      <c r="E2" s="204"/>
      <c r="F2" s="204"/>
    </row>
    <row r="3" spans="1:13" ht="18" customHeight="1" thickBot="1" x14ac:dyDescent="0.35">
      <c r="A3" s="201" t="s">
        <v>238</v>
      </c>
      <c r="B3" s="201"/>
      <c r="C3" s="2"/>
      <c r="D3" s="2"/>
      <c r="E3" s="34"/>
      <c r="F3" s="2"/>
    </row>
    <row r="4" spans="1:13" ht="44.25" customHeight="1" thickBot="1" x14ac:dyDescent="0.35">
      <c r="A4" s="54" t="s">
        <v>0</v>
      </c>
      <c r="B4" s="56" t="s">
        <v>1</v>
      </c>
      <c r="C4" s="56" t="s">
        <v>2</v>
      </c>
      <c r="D4" s="56" t="s">
        <v>3</v>
      </c>
      <c r="E4" s="56" t="s">
        <v>260</v>
      </c>
      <c r="F4" s="56" t="s">
        <v>4</v>
      </c>
      <c r="G4" s="56" t="s">
        <v>5</v>
      </c>
      <c r="H4" s="51" t="s">
        <v>236</v>
      </c>
      <c r="I4" s="51" t="s">
        <v>237</v>
      </c>
      <c r="J4" s="52" t="s">
        <v>227</v>
      </c>
      <c r="K4" s="52" t="s">
        <v>228</v>
      </c>
      <c r="L4" s="53" t="s">
        <v>229</v>
      </c>
    </row>
    <row r="5" spans="1:13" ht="43.8" thickBot="1" x14ac:dyDescent="0.35">
      <c r="A5" s="55" t="s">
        <v>6</v>
      </c>
      <c r="B5" s="55" t="s">
        <v>21</v>
      </c>
      <c r="C5" s="55" t="s">
        <v>22</v>
      </c>
      <c r="D5" s="55" t="s">
        <v>23</v>
      </c>
      <c r="E5" s="55" t="s">
        <v>261</v>
      </c>
      <c r="F5" s="57" t="s">
        <v>24</v>
      </c>
      <c r="G5" s="55" t="s">
        <v>25</v>
      </c>
      <c r="H5" s="148">
        <v>697807.34</v>
      </c>
      <c r="I5" s="148">
        <f>H5*0.85</f>
        <v>593136.23899999994</v>
      </c>
      <c r="J5" s="148">
        <v>697807.34</v>
      </c>
      <c r="K5" s="148">
        <f>J5*0.85</f>
        <v>593136.23899999994</v>
      </c>
      <c r="L5" s="148">
        <v>662916.97</v>
      </c>
    </row>
    <row r="7" spans="1:13" ht="16.2" thickBot="1" x14ac:dyDescent="0.35">
      <c r="A7" s="201" t="s">
        <v>246</v>
      </c>
      <c r="B7" s="201"/>
      <c r="C7" s="26"/>
      <c r="D7" s="26"/>
      <c r="E7" s="26"/>
      <c r="F7" s="26"/>
      <c r="G7" s="26"/>
      <c r="H7" s="27"/>
      <c r="I7" s="27"/>
      <c r="J7" s="13"/>
      <c r="K7" s="13"/>
      <c r="L7" s="26"/>
    </row>
    <row r="8" spans="1:13" ht="29.4" thickBot="1" x14ac:dyDescent="0.35">
      <c r="A8" s="60" t="s">
        <v>0</v>
      </c>
      <c r="B8" s="62" t="s">
        <v>1</v>
      </c>
      <c r="C8" s="64" t="s">
        <v>2</v>
      </c>
      <c r="D8" s="62" t="s">
        <v>3</v>
      </c>
      <c r="E8" s="62" t="s">
        <v>260</v>
      </c>
      <c r="F8" s="64" t="s">
        <v>4</v>
      </c>
      <c r="G8" s="62" t="s">
        <v>5</v>
      </c>
      <c r="H8" s="67" t="s">
        <v>236</v>
      </c>
      <c r="I8" s="69" t="s">
        <v>237</v>
      </c>
      <c r="J8" s="71" t="s">
        <v>227</v>
      </c>
      <c r="K8" s="73" t="s">
        <v>228</v>
      </c>
      <c r="L8" s="72" t="s">
        <v>229</v>
      </c>
      <c r="M8" s="88" t="s">
        <v>315</v>
      </c>
    </row>
    <row r="9" spans="1:13" ht="29.4" thickBot="1" x14ac:dyDescent="0.35">
      <c r="A9" s="61" t="s">
        <v>6</v>
      </c>
      <c r="B9" s="166" t="s">
        <v>88</v>
      </c>
      <c r="C9" s="65" t="s">
        <v>89</v>
      </c>
      <c r="D9" s="63" t="s">
        <v>90</v>
      </c>
      <c r="E9" s="63" t="s">
        <v>262</v>
      </c>
      <c r="F9" s="66" t="s">
        <v>24</v>
      </c>
      <c r="G9" s="63" t="s">
        <v>25</v>
      </c>
      <c r="H9" s="149">
        <v>179915.6</v>
      </c>
      <c r="I9" s="148">
        <f>H9*0.85</f>
        <v>152928.26</v>
      </c>
      <c r="J9" s="142">
        <v>0</v>
      </c>
      <c r="K9" s="143">
        <v>0</v>
      </c>
      <c r="L9" s="144">
        <v>0</v>
      </c>
      <c r="M9" s="231" t="s">
        <v>319</v>
      </c>
    </row>
    <row r="10" spans="1:13" x14ac:dyDescent="0.3">
      <c r="A10" s="26"/>
      <c r="B10" s="167"/>
      <c r="C10" s="13"/>
      <c r="D10" s="13"/>
      <c r="E10" s="13"/>
      <c r="F10" s="13"/>
      <c r="G10" s="13"/>
      <c r="H10" s="13"/>
      <c r="I10" s="13"/>
      <c r="J10" s="13"/>
      <c r="K10" s="13"/>
      <c r="L10" s="26"/>
    </row>
    <row r="11" spans="1:13" x14ac:dyDescent="0.3">
      <c r="A11" s="26"/>
      <c r="B11" s="28"/>
      <c r="C11" s="13"/>
      <c r="D11" s="13"/>
      <c r="E11" s="13"/>
      <c r="F11" s="13"/>
      <c r="G11" s="13"/>
      <c r="H11" s="13"/>
      <c r="I11" s="13"/>
      <c r="J11" s="13"/>
      <c r="K11" s="13"/>
      <c r="L11" s="26"/>
    </row>
    <row r="12" spans="1:13" x14ac:dyDescent="0.3">
      <c r="A12" s="26"/>
      <c r="B12" s="28"/>
      <c r="C12" s="13"/>
      <c r="D12" s="13"/>
      <c r="E12" s="13"/>
      <c r="F12" s="13"/>
      <c r="G12" s="13"/>
      <c r="H12" s="13"/>
      <c r="I12" s="13"/>
      <c r="J12" s="13"/>
      <c r="K12" s="13"/>
      <c r="L12" s="26"/>
    </row>
    <row r="13" spans="1:13" x14ac:dyDescent="0.3">
      <c r="A13" s="26"/>
      <c r="B13" s="28"/>
      <c r="C13" s="13"/>
      <c r="D13" s="13"/>
      <c r="E13" s="13"/>
      <c r="F13" s="13"/>
      <c r="G13" s="13"/>
      <c r="H13" s="13"/>
      <c r="I13" s="13"/>
      <c r="J13" s="13"/>
      <c r="K13" s="13"/>
      <c r="L13" s="26"/>
    </row>
    <row r="14" spans="1:13" x14ac:dyDescent="0.3">
      <c r="A14" s="26"/>
      <c r="B14" s="28"/>
      <c r="C14" s="13"/>
      <c r="D14" s="13"/>
      <c r="E14" s="13"/>
      <c r="F14" s="13"/>
      <c r="G14" s="13"/>
      <c r="H14" s="13"/>
      <c r="I14" s="13"/>
      <c r="J14" s="13"/>
      <c r="K14" s="13"/>
      <c r="L14" s="26"/>
    </row>
    <row r="15" spans="1:13" x14ac:dyDescent="0.3">
      <c r="A15" s="26"/>
      <c r="B15" s="28"/>
      <c r="C15" s="13"/>
      <c r="D15" s="13"/>
      <c r="E15" s="13"/>
      <c r="F15" s="13"/>
      <c r="G15" s="13"/>
      <c r="H15" s="13"/>
      <c r="I15" s="13"/>
      <c r="J15" s="13"/>
      <c r="K15" s="13"/>
      <c r="L15" s="26"/>
    </row>
    <row r="16" spans="1:13" x14ac:dyDescent="0.3">
      <c r="A16" s="26"/>
      <c r="B16" s="13"/>
      <c r="C16" s="13"/>
      <c r="D16" s="26"/>
      <c r="E16" s="26"/>
      <c r="F16" s="26"/>
      <c r="G16" s="26"/>
      <c r="H16" s="26"/>
      <c r="I16" s="26"/>
      <c r="J16" s="26"/>
      <c r="K16" s="26"/>
      <c r="L16" s="26"/>
    </row>
    <row r="17" spans="1:12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x14ac:dyDescent="0.3">
      <c r="A18" s="26"/>
      <c r="B18" s="26"/>
      <c r="C18" s="26"/>
      <c r="D18" s="26"/>
      <c r="E18" s="26"/>
      <c r="F18" s="26"/>
      <c r="G18" s="26"/>
      <c r="H18" s="13"/>
      <c r="I18" s="13"/>
      <c r="J18" s="26"/>
      <c r="K18" s="26"/>
      <c r="L18" s="26"/>
    </row>
    <row r="19" spans="1:12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</sheetData>
  <mergeCells count="5">
    <mergeCell ref="A1:B1"/>
    <mergeCell ref="C1:F1"/>
    <mergeCell ref="C2:F2"/>
    <mergeCell ref="A3:B3"/>
    <mergeCell ref="A7:B7"/>
  </mergeCells>
  <pageMargins left="0.7" right="0.7" top="0.75" bottom="0.75" header="0.3" footer="0.3"/>
  <pageSetup paperSize="9" scale="64" orientation="landscape" r:id="rId1"/>
  <ignoredErrors>
    <ignoredError sqref="E9 E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B10" workbookViewId="0">
      <selection activeCell="M11" sqref="M11"/>
    </sheetView>
  </sheetViews>
  <sheetFormatPr defaultColWidth="22.44140625" defaultRowHeight="14.4" x14ac:dyDescent="0.3"/>
  <cols>
    <col min="1" max="1" width="9.88671875" style="2" customWidth="1"/>
    <col min="2" max="2" width="17.33203125" style="2" customWidth="1"/>
    <col min="3" max="3" width="27.44140625" style="2" customWidth="1"/>
    <col min="4" max="4" width="17.5546875" style="2" customWidth="1"/>
    <col min="5" max="5" width="15.33203125" style="34" customWidth="1"/>
    <col min="6" max="6" width="9.88671875" style="2" customWidth="1"/>
    <col min="7" max="7" width="9.109375" style="2" customWidth="1"/>
    <col min="8" max="8" width="15.109375" style="2" customWidth="1"/>
    <col min="9" max="9" width="15.6640625" style="2" customWidth="1"/>
    <col min="10" max="10" width="12" style="2" customWidth="1"/>
    <col min="11" max="11" width="12.88671875" style="2" customWidth="1"/>
    <col min="12" max="12" width="17.44140625" style="2" customWidth="1"/>
    <col min="13" max="16384" width="22.44140625" style="2"/>
  </cols>
  <sheetData>
    <row r="1" spans="1:20" ht="18" x14ac:dyDescent="0.3">
      <c r="A1" s="209" t="s">
        <v>243</v>
      </c>
      <c r="B1" s="210"/>
      <c r="C1" s="206" t="s">
        <v>240</v>
      </c>
      <c r="D1" s="206"/>
      <c r="E1" s="206"/>
      <c r="F1" s="206"/>
      <c r="G1" s="5"/>
      <c r="H1" s="5"/>
      <c r="I1" s="5"/>
    </row>
    <row r="2" spans="1:20" ht="18" x14ac:dyDescent="0.3">
      <c r="A2" s="5"/>
      <c r="B2" s="35"/>
      <c r="C2" s="207" t="s">
        <v>241</v>
      </c>
      <c r="D2" s="207"/>
      <c r="E2" s="207"/>
      <c r="F2" s="207"/>
      <c r="G2" s="5"/>
      <c r="H2" s="5"/>
      <c r="I2" s="5"/>
    </row>
    <row r="3" spans="1:20" ht="16.2" thickBot="1" x14ac:dyDescent="0.35">
      <c r="A3" s="208" t="s">
        <v>238</v>
      </c>
      <c r="B3" s="208"/>
      <c r="C3" s="5"/>
      <c r="D3" s="5"/>
      <c r="E3" s="5"/>
      <c r="F3" s="5"/>
      <c r="G3" s="5"/>
      <c r="H3" s="5"/>
      <c r="I3" s="5"/>
    </row>
    <row r="4" spans="1:20" s="20" customFormat="1" ht="29.4" thickBot="1" x14ac:dyDescent="0.35">
      <c r="A4" s="74" t="s">
        <v>0</v>
      </c>
      <c r="B4" s="51" t="s">
        <v>1</v>
      </c>
      <c r="C4" s="79" t="s">
        <v>2</v>
      </c>
      <c r="D4" s="51" t="s">
        <v>3</v>
      </c>
      <c r="E4" s="51" t="s">
        <v>260</v>
      </c>
      <c r="F4" s="79" t="s">
        <v>4</v>
      </c>
      <c r="G4" s="51" t="s">
        <v>5</v>
      </c>
      <c r="H4" s="51" t="s">
        <v>236</v>
      </c>
      <c r="I4" s="79" t="s">
        <v>237</v>
      </c>
      <c r="J4" s="52" t="s">
        <v>227</v>
      </c>
      <c r="K4" s="85" t="s">
        <v>228</v>
      </c>
      <c r="L4" s="53" t="s">
        <v>229</v>
      </c>
    </row>
    <row r="5" spans="1:20" ht="43.2" x14ac:dyDescent="0.3">
      <c r="A5" s="75" t="s">
        <v>6</v>
      </c>
      <c r="B5" s="47" t="s">
        <v>155</v>
      </c>
      <c r="C5" s="80" t="s">
        <v>156</v>
      </c>
      <c r="D5" s="47" t="s">
        <v>157</v>
      </c>
      <c r="E5" s="47" t="s">
        <v>263</v>
      </c>
      <c r="F5" s="80" t="s">
        <v>86</v>
      </c>
      <c r="G5" s="47" t="s">
        <v>87</v>
      </c>
      <c r="H5" s="150">
        <v>519905.86</v>
      </c>
      <c r="I5" s="151">
        <f>H5*0.85</f>
        <v>441919.98099999997</v>
      </c>
      <c r="J5" s="150">
        <v>519905.86</v>
      </c>
      <c r="K5" s="151">
        <f>J5*0.85</f>
        <v>441919.98099999997</v>
      </c>
      <c r="L5" s="150">
        <v>493910.57</v>
      </c>
    </row>
    <row r="6" spans="1:20" ht="28.8" x14ac:dyDescent="0.3">
      <c r="A6" s="76" t="s">
        <v>6</v>
      </c>
      <c r="B6" s="48" t="s">
        <v>83</v>
      </c>
      <c r="C6" s="81" t="s">
        <v>84</v>
      </c>
      <c r="D6" s="48" t="s">
        <v>85</v>
      </c>
      <c r="E6" s="48" t="s">
        <v>264</v>
      </c>
      <c r="F6" s="81" t="s">
        <v>86</v>
      </c>
      <c r="G6" s="48" t="s">
        <v>87</v>
      </c>
      <c r="H6" s="152">
        <v>149999.87</v>
      </c>
      <c r="I6" s="153">
        <f>H6*0.85</f>
        <v>127499.88949999999</v>
      </c>
      <c r="J6" s="152">
        <v>149999.87</v>
      </c>
      <c r="K6" s="153">
        <f>J6*0.85</f>
        <v>127499.88949999999</v>
      </c>
      <c r="L6" s="152">
        <v>142499.88</v>
      </c>
      <c r="M6" s="34"/>
    </row>
    <row r="7" spans="1:20" ht="29.4" thickBot="1" x14ac:dyDescent="0.35">
      <c r="A7" s="77" t="s">
        <v>6</v>
      </c>
      <c r="B7" s="78" t="s">
        <v>161</v>
      </c>
      <c r="C7" s="82" t="s">
        <v>162</v>
      </c>
      <c r="D7" s="78" t="s">
        <v>163</v>
      </c>
      <c r="E7" s="78" t="s">
        <v>265</v>
      </c>
      <c r="F7" s="82" t="s">
        <v>86</v>
      </c>
      <c r="G7" s="78" t="s">
        <v>87</v>
      </c>
      <c r="H7" s="131">
        <v>432884.26</v>
      </c>
      <c r="I7" s="132">
        <f>H7*0.85</f>
        <v>367951.62099999998</v>
      </c>
      <c r="J7" s="131">
        <v>432884.26</v>
      </c>
      <c r="K7" s="132">
        <f>J7*0.85</f>
        <v>367951.62099999998</v>
      </c>
      <c r="L7" s="131">
        <v>411240.05</v>
      </c>
      <c r="M7" s="34"/>
      <c r="N7" s="5"/>
      <c r="O7" s="5"/>
      <c r="P7" s="5"/>
      <c r="Q7" s="5"/>
      <c r="R7" s="5"/>
      <c r="S7" s="5"/>
      <c r="T7" s="5"/>
    </row>
    <row r="8" spans="1:20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s="6" customForma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s="6" customFormat="1" ht="16.2" thickBot="1" x14ac:dyDescent="0.35">
      <c r="A10" s="208" t="s">
        <v>246</v>
      </c>
      <c r="B10" s="208"/>
      <c r="C10" s="5"/>
      <c r="D10" s="5"/>
      <c r="E10" s="5"/>
      <c r="F10" s="5"/>
      <c r="G10" s="10"/>
      <c r="H10" s="36"/>
      <c r="I10" s="3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29.4" thickBot="1" x14ac:dyDescent="0.35">
      <c r="A11" s="86" t="s">
        <v>0</v>
      </c>
      <c r="B11" s="69" t="s">
        <v>1</v>
      </c>
      <c r="C11" s="67" t="s">
        <v>2</v>
      </c>
      <c r="D11" s="69" t="s">
        <v>3</v>
      </c>
      <c r="E11" s="69" t="s">
        <v>260</v>
      </c>
      <c r="F11" s="67" t="s">
        <v>4</v>
      </c>
      <c r="G11" s="69" t="s">
        <v>5</v>
      </c>
      <c r="H11" s="69" t="s">
        <v>236</v>
      </c>
      <c r="I11" s="67" t="s">
        <v>237</v>
      </c>
      <c r="J11" s="73" t="s">
        <v>227</v>
      </c>
      <c r="K11" s="71" t="s">
        <v>228</v>
      </c>
      <c r="L11" s="88" t="s">
        <v>229</v>
      </c>
      <c r="M11" s="88" t="s">
        <v>315</v>
      </c>
      <c r="N11" s="5"/>
      <c r="O11" s="5"/>
      <c r="P11" s="5"/>
      <c r="Q11" s="5"/>
      <c r="R11" s="5"/>
      <c r="S11" s="5"/>
      <c r="T11" s="5"/>
    </row>
    <row r="12" spans="1:20" ht="58.2" thickBot="1" x14ac:dyDescent="0.35">
      <c r="A12" s="87" t="s">
        <v>6</v>
      </c>
      <c r="B12" s="117" t="s">
        <v>103</v>
      </c>
      <c r="C12" s="68" t="s">
        <v>104</v>
      </c>
      <c r="D12" s="70" t="s">
        <v>105</v>
      </c>
      <c r="E12" s="70" t="s">
        <v>266</v>
      </c>
      <c r="F12" s="68" t="s">
        <v>86</v>
      </c>
      <c r="G12" s="70" t="s">
        <v>87</v>
      </c>
      <c r="H12" s="148">
        <v>59385.22</v>
      </c>
      <c r="I12" s="149">
        <f>H12*0.85</f>
        <v>50477.436999999998</v>
      </c>
      <c r="J12" s="143">
        <v>0</v>
      </c>
      <c r="K12" s="142">
        <f>J12*0.85</f>
        <v>0</v>
      </c>
      <c r="L12" s="143">
        <v>0</v>
      </c>
      <c r="M12" s="229" t="s">
        <v>316</v>
      </c>
      <c r="N12" s="5"/>
      <c r="O12" s="5"/>
      <c r="P12" s="5"/>
      <c r="Q12" s="5"/>
      <c r="R12" s="5"/>
      <c r="S12" s="5"/>
      <c r="T12" s="5"/>
    </row>
    <row r="13" spans="1:20" s="9" customForma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5"/>
      <c r="N13" s="10"/>
      <c r="O13" s="10"/>
      <c r="P13" s="10"/>
      <c r="Q13" s="10"/>
      <c r="R13" s="10"/>
      <c r="S13" s="10"/>
      <c r="T13" s="10"/>
    </row>
    <row r="14" spans="1:20" s="9" customForma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5"/>
      <c r="N14" s="10"/>
      <c r="O14" s="10"/>
      <c r="P14" s="10"/>
      <c r="Q14" s="10"/>
      <c r="R14" s="10"/>
      <c r="S14" s="10"/>
      <c r="T14" s="10"/>
    </row>
    <row r="15" spans="1:20" s="9" customFormat="1" ht="20.25" customHeight="1" thickBot="1" x14ac:dyDescent="0.35">
      <c r="A15" s="205" t="s">
        <v>248</v>
      </c>
      <c r="B15" s="20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5"/>
      <c r="N15" s="10"/>
      <c r="O15" s="10"/>
      <c r="P15" s="10"/>
      <c r="Q15" s="10"/>
      <c r="R15" s="10"/>
      <c r="S15" s="10"/>
      <c r="T15" s="10"/>
    </row>
    <row r="16" spans="1:20" s="9" customFormat="1" ht="29.4" thickBot="1" x14ac:dyDescent="0.35">
      <c r="A16" s="89" t="s">
        <v>0</v>
      </c>
      <c r="B16" s="91" t="s">
        <v>1</v>
      </c>
      <c r="C16" s="93" t="s">
        <v>2</v>
      </c>
      <c r="D16" s="91" t="s">
        <v>3</v>
      </c>
      <c r="E16" s="91" t="s">
        <v>260</v>
      </c>
      <c r="F16" s="93" t="s">
        <v>4</v>
      </c>
      <c r="G16" s="91" t="s">
        <v>5</v>
      </c>
      <c r="H16" s="91" t="s">
        <v>236</v>
      </c>
      <c r="I16" s="93" t="s">
        <v>237</v>
      </c>
      <c r="J16" s="95" t="s">
        <v>227</v>
      </c>
      <c r="K16" s="96" t="s">
        <v>228</v>
      </c>
      <c r="L16" s="97" t="s">
        <v>229</v>
      </c>
      <c r="M16" s="97" t="s">
        <v>315</v>
      </c>
      <c r="N16" s="10"/>
      <c r="O16" s="10"/>
      <c r="P16" s="10"/>
      <c r="Q16" s="10"/>
      <c r="R16" s="10"/>
      <c r="S16" s="10"/>
      <c r="T16" s="10"/>
    </row>
    <row r="17" spans="1:20" ht="30.75" customHeight="1" x14ac:dyDescent="0.3">
      <c r="A17" s="90" t="s">
        <v>6</v>
      </c>
      <c r="B17" s="125" t="s">
        <v>112</v>
      </c>
      <c r="C17" s="83" t="s">
        <v>113</v>
      </c>
      <c r="D17" s="125" t="s">
        <v>114</v>
      </c>
      <c r="E17" s="125" t="s">
        <v>267</v>
      </c>
      <c r="F17" s="83" t="s">
        <v>86</v>
      </c>
      <c r="G17" s="125" t="s">
        <v>87</v>
      </c>
      <c r="H17" s="150">
        <v>264977.12</v>
      </c>
      <c r="I17" s="151">
        <v>225230.55</v>
      </c>
      <c r="J17" s="140">
        <v>0</v>
      </c>
      <c r="K17" s="139">
        <f>J17*0.85</f>
        <v>0</v>
      </c>
      <c r="L17" s="140">
        <v>0</v>
      </c>
      <c r="M17" s="230" t="s">
        <v>317</v>
      </c>
      <c r="N17" s="5"/>
      <c r="O17" s="5"/>
      <c r="P17" s="5"/>
      <c r="Q17" s="5"/>
      <c r="R17" s="5"/>
      <c r="S17" s="5"/>
      <c r="T17" s="5"/>
    </row>
    <row r="18" spans="1:20" ht="43.8" thickBot="1" x14ac:dyDescent="0.35">
      <c r="A18" s="77" t="s">
        <v>6</v>
      </c>
      <c r="B18" s="126" t="s">
        <v>180</v>
      </c>
      <c r="C18" s="114" t="s">
        <v>181</v>
      </c>
      <c r="D18" s="126" t="s">
        <v>182</v>
      </c>
      <c r="E18" s="126" t="s">
        <v>268</v>
      </c>
      <c r="F18" s="114" t="s">
        <v>86</v>
      </c>
      <c r="G18" s="126" t="s">
        <v>87</v>
      </c>
      <c r="H18" s="131">
        <v>211679.35999999999</v>
      </c>
      <c r="I18" s="132">
        <v>179927.46</v>
      </c>
      <c r="J18" s="145">
        <v>0</v>
      </c>
      <c r="K18" s="146">
        <f>J18*0.85</f>
        <v>0</v>
      </c>
      <c r="L18" s="145">
        <v>0</v>
      </c>
      <c r="M18" s="126" t="s">
        <v>318</v>
      </c>
      <c r="N18" s="5"/>
      <c r="O18" s="5"/>
      <c r="P18" s="5"/>
      <c r="Q18" s="5"/>
      <c r="R18" s="5"/>
      <c r="S18" s="5"/>
      <c r="T18" s="5"/>
    </row>
    <row r="19" spans="1:20" s="6" customFormat="1" x14ac:dyDescent="0.3">
      <c r="A19" s="5"/>
      <c r="B19" s="3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x14ac:dyDescent="0.3">
      <c r="A20" s="5"/>
      <c r="B20" s="3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20" s="6" customFormat="1" x14ac:dyDescent="0.3">
      <c r="A21" s="5"/>
      <c r="B21" s="3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20" s="6" customFormat="1" x14ac:dyDescent="0.3">
      <c r="A22" s="5"/>
      <c r="B22" s="3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20" s="6" customForma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20" s="6" customForma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20" s="6" customForma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20" s="6" customForma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20" s="6" customForma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20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20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20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20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20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</sheetData>
  <mergeCells count="6">
    <mergeCell ref="A15:B15"/>
    <mergeCell ref="C1:F1"/>
    <mergeCell ref="C2:F2"/>
    <mergeCell ref="A3:B3"/>
    <mergeCell ref="A10:B10"/>
    <mergeCell ref="A1:B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E5:E7 E12 E17:E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F8" sqref="F8"/>
    </sheetView>
  </sheetViews>
  <sheetFormatPr defaultColWidth="26.6640625" defaultRowHeight="14.4" x14ac:dyDescent="0.3"/>
  <cols>
    <col min="1" max="1" width="6.44140625" style="2" bestFit="1" customWidth="1"/>
    <col min="2" max="2" width="17.44140625" style="2" customWidth="1"/>
    <col min="3" max="3" width="35" style="2" customWidth="1"/>
    <col min="4" max="4" width="16.33203125" style="2" customWidth="1"/>
    <col min="5" max="5" width="16.33203125" style="34" customWidth="1"/>
    <col min="6" max="6" width="9.5546875" style="2" customWidth="1"/>
    <col min="7" max="7" width="9.109375" style="2" customWidth="1"/>
    <col min="8" max="8" width="11.44140625" style="2" bestFit="1" customWidth="1"/>
    <col min="9" max="9" width="14.109375" style="2" customWidth="1"/>
    <col min="10" max="10" width="13.109375" style="2" bestFit="1" customWidth="1"/>
    <col min="11" max="11" width="12.33203125" style="2" customWidth="1"/>
    <col min="12" max="12" width="19.109375" style="2" customWidth="1"/>
    <col min="13" max="16384" width="26.6640625" style="2"/>
  </cols>
  <sheetData>
    <row r="1" spans="1:13" s="34" customFormat="1" ht="21.75" customHeight="1" x14ac:dyDescent="0.3">
      <c r="B1" s="40" t="s">
        <v>250</v>
      </c>
      <c r="C1" s="211" t="s">
        <v>240</v>
      </c>
      <c r="D1" s="212"/>
      <c r="E1" s="158"/>
    </row>
    <row r="2" spans="1:13" s="34" customFormat="1" ht="21.75" customHeight="1" x14ac:dyDescent="0.3">
      <c r="B2" s="40"/>
      <c r="C2" s="213" t="s">
        <v>241</v>
      </c>
      <c r="D2" s="212"/>
      <c r="E2" s="158"/>
    </row>
    <row r="3" spans="1:13" s="34" customFormat="1" ht="13.5" customHeight="1" x14ac:dyDescent="0.3">
      <c r="B3" s="40"/>
      <c r="C3" s="41"/>
      <c r="D3" s="42"/>
      <c r="E3" s="158"/>
    </row>
    <row r="4" spans="1:13" s="34" customFormat="1" ht="18.600000000000001" thickBot="1" x14ac:dyDescent="0.35">
      <c r="A4" s="208" t="s">
        <v>238</v>
      </c>
      <c r="B4" s="208"/>
      <c r="C4" s="41"/>
      <c r="D4" s="42"/>
      <c r="E4" s="158"/>
    </row>
    <row r="5" spans="1:13" ht="56.25" customHeight="1" thickBot="1" x14ac:dyDescent="0.35">
      <c r="A5" s="74" t="s">
        <v>0</v>
      </c>
      <c r="B5" s="51" t="s">
        <v>1</v>
      </c>
      <c r="C5" s="79" t="s">
        <v>2</v>
      </c>
      <c r="D5" s="51" t="s">
        <v>3</v>
      </c>
      <c r="E5" s="51" t="s">
        <v>260</v>
      </c>
      <c r="F5" s="79" t="s">
        <v>4</v>
      </c>
      <c r="G5" s="51" t="s">
        <v>5</v>
      </c>
      <c r="H5" s="79" t="s">
        <v>236</v>
      </c>
      <c r="I5" s="51" t="s">
        <v>237</v>
      </c>
      <c r="J5" s="85" t="s">
        <v>227</v>
      </c>
      <c r="K5" s="52" t="s">
        <v>228</v>
      </c>
      <c r="L5" s="59" t="s">
        <v>229</v>
      </c>
    </row>
    <row r="6" spans="1:13" ht="37.5" customHeight="1" x14ac:dyDescent="0.3">
      <c r="A6" s="75" t="s">
        <v>6</v>
      </c>
      <c r="B6" s="47" t="s">
        <v>213</v>
      </c>
      <c r="C6" s="80" t="s">
        <v>234</v>
      </c>
      <c r="D6" s="47" t="s">
        <v>214</v>
      </c>
      <c r="E6" s="47" t="s">
        <v>269</v>
      </c>
      <c r="F6" s="80" t="s">
        <v>53</v>
      </c>
      <c r="G6" s="125" t="s">
        <v>54</v>
      </c>
      <c r="H6" s="151">
        <v>799927.61</v>
      </c>
      <c r="I6" s="150">
        <f t="shared" ref="I6:I11" si="0">H6*0.85</f>
        <v>679938.46849999996</v>
      </c>
      <c r="J6" s="151">
        <v>799927.61</v>
      </c>
      <c r="K6" s="150">
        <f t="shared" ref="K6:K11" si="1">J6*0.85</f>
        <v>679938.46849999996</v>
      </c>
      <c r="L6" s="168">
        <v>759931.23</v>
      </c>
    </row>
    <row r="7" spans="1:13" ht="34.5" customHeight="1" x14ac:dyDescent="0.3">
      <c r="A7" s="76" t="s">
        <v>6</v>
      </c>
      <c r="B7" s="99" t="s">
        <v>58</v>
      </c>
      <c r="C7" s="81" t="s">
        <v>59</v>
      </c>
      <c r="D7" s="48" t="s">
        <v>60</v>
      </c>
      <c r="E7" s="48" t="s">
        <v>270</v>
      </c>
      <c r="F7" s="81" t="s">
        <v>53</v>
      </c>
      <c r="G7" s="124" t="s">
        <v>54</v>
      </c>
      <c r="H7" s="153">
        <v>501594.61</v>
      </c>
      <c r="I7" s="152">
        <f t="shared" si="0"/>
        <v>426355.41849999997</v>
      </c>
      <c r="J7" s="169">
        <f>L7/95*100</f>
        <v>500764.61052631575</v>
      </c>
      <c r="K7" s="152">
        <f t="shared" si="1"/>
        <v>425649.91894736839</v>
      </c>
      <c r="L7" s="170">
        <v>475726.38</v>
      </c>
      <c r="M7" s="34"/>
    </row>
    <row r="8" spans="1:13" ht="28.8" x14ac:dyDescent="0.3">
      <c r="A8" s="76" t="s">
        <v>6</v>
      </c>
      <c r="B8" s="48" t="s">
        <v>215</v>
      </c>
      <c r="C8" s="81" t="s">
        <v>216</v>
      </c>
      <c r="D8" s="48" t="s">
        <v>214</v>
      </c>
      <c r="E8" s="48" t="s">
        <v>269</v>
      </c>
      <c r="F8" s="81" t="s">
        <v>53</v>
      </c>
      <c r="G8" s="124" t="s">
        <v>54</v>
      </c>
      <c r="H8" s="153">
        <v>799974.12</v>
      </c>
      <c r="I8" s="152">
        <f t="shared" si="0"/>
        <v>679978.00199999998</v>
      </c>
      <c r="J8" s="169">
        <v>799974.11</v>
      </c>
      <c r="K8" s="152">
        <f t="shared" si="1"/>
        <v>679977.99349999998</v>
      </c>
      <c r="L8" s="170">
        <v>759975.4</v>
      </c>
      <c r="M8" s="34"/>
    </row>
    <row r="9" spans="1:13" ht="42.75" customHeight="1" x14ac:dyDescent="0.3">
      <c r="A9" s="76" t="s">
        <v>6</v>
      </c>
      <c r="B9" s="48" t="s">
        <v>146</v>
      </c>
      <c r="C9" s="81" t="s">
        <v>147</v>
      </c>
      <c r="D9" s="48" t="s">
        <v>148</v>
      </c>
      <c r="E9" s="48" t="s">
        <v>271</v>
      </c>
      <c r="F9" s="81" t="s">
        <v>53</v>
      </c>
      <c r="G9" s="124" t="s">
        <v>54</v>
      </c>
      <c r="H9" s="153">
        <v>533289.43999999994</v>
      </c>
      <c r="I9" s="152">
        <f t="shared" si="0"/>
        <v>453296.02399999992</v>
      </c>
      <c r="J9" s="169">
        <v>533268.64</v>
      </c>
      <c r="K9" s="152">
        <f t="shared" si="1"/>
        <v>453278.34399999998</v>
      </c>
      <c r="L9" s="170">
        <v>506605.21</v>
      </c>
      <c r="M9" s="34"/>
    </row>
    <row r="10" spans="1:13" ht="29.25" customHeight="1" x14ac:dyDescent="0.3">
      <c r="A10" s="76" t="s">
        <v>6</v>
      </c>
      <c r="B10" s="48" t="s">
        <v>50</v>
      </c>
      <c r="C10" s="81" t="s">
        <v>51</v>
      </c>
      <c r="D10" s="48" t="s">
        <v>52</v>
      </c>
      <c r="E10" s="48" t="s">
        <v>272</v>
      </c>
      <c r="F10" s="81" t="s">
        <v>53</v>
      </c>
      <c r="G10" s="124" t="s">
        <v>54</v>
      </c>
      <c r="H10" s="153">
        <v>674325.55</v>
      </c>
      <c r="I10" s="152">
        <f t="shared" si="0"/>
        <v>573176.71750000003</v>
      </c>
      <c r="J10" s="153">
        <v>674325.55</v>
      </c>
      <c r="K10" s="152">
        <f t="shared" si="1"/>
        <v>573176.71750000003</v>
      </c>
      <c r="L10" s="171">
        <v>640609.27</v>
      </c>
      <c r="M10" s="34"/>
    </row>
    <row r="11" spans="1:13" ht="15" thickBot="1" x14ac:dyDescent="0.35">
      <c r="A11" s="98" t="s">
        <v>6</v>
      </c>
      <c r="B11" s="78" t="s">
        <v>196</v>
      </c>
      <c r="C11" s="100" t="s">
        <v>197</v>
      </c>
      <c r="D11" s="49" t="s">
        <v>198</v>
      </c>
      <c r="E11" s="49" t="s">
        <v>273</v>
      </c>
      <c r="F11" s="100" t="s">
        <v>53</v>
      </c>
      <c r="G11" s="126" t="s">
        <v>54</v>
      </c>
      <c r="H11" s="132">
        <v>244251.46</v>
      </c>
      <c r="I11" s="131">
        <f t="shared" si="0"/>
        <v>207613.74099999998</v>
      </c>
      <c r="J11" s="132">
        <v>243291.46</v>
      </c>
      <c r="K11" s="131">
        <f t="shared" si="1"/>
        <v>206797.74099999998</v>
      </c>
      <c r="L11" s="172">
        <v>231126.89</v>
      </c>
      <c r="M11" s="34"/>
    </row>
    <row r="12" spans="1:13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3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3" x14ac:dyDescent="0.3">
      <c r="A14" s="10"/>
      <c r="B14" s="10"/>
      <c r="C14" s="10"/>
      <c r="D14" s="10"/>
      <c r="E14" s="10"/>
      <c r="F14" s="10"/>
      <c r="G14" s="10"/>
      <c r="H14" s="12"/>
      <c r="I14" s="10"/>
      <c r="J14" s="10"/>
      <c r="K14" s="10"/>
    </row>
    <row r="15" spans="1:13" x14ac:dyDescent="0.3">
      <c r="A15" s="10"/>
      <c r="B15" s="10"/>
      <c r="C15" s="10"/>
      <c r="D15" s="10"/>
      <c r="E15" s="10"/>
      <c r="F15" s="10"/>
      <c r="G15" s="10"/>
      <c r="H15" s="12"/>
      <c r="I15" s="13"/>
      <c r="J15" s="10"/>
      <c r="K15" s="10"/>
    </row>
    <row r="16" spans="1:13" x14ac:dyDescent="0.3">
      <c r="A16" s="10"/>
      <c r="B16" s="30"/>
      <c r="C16" s="10"/>
      <c r="D16" s="10"/>
      <c r="E16" s="10"/>
      <c r="F16" s="10"/>
      <c r="G16" s="10"/>
      <c r="H16" s="36"/>
      <c r="I16" s="36"/>
      <c r="J16" s="10"/>
      <c r="K16" s="10"/>
    </row>
    <row r="17" spans="1:11" x14ac:dyDescent="0.3">
      <c r="A17" s="10"/>
      <c r="B17" s="3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3">
      <c r="A18" s="10"/>
      <c r="B18" s="3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3">
      <c r="A19" s="10"/>
      <c r="B19" s="30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3">
      <c r="A20" s="10"/>
      <c r="B20" s="3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3">
      <c r="A21" s="10"/>
      <c r="B21" s="30"/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3">
      <c r="A22" s="10"/>
      <c r="B22" s="3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</sheetData>
  <mergeCells count="3">
    <mergeCell ref="C1:D1"/>
    <mergeCell ref="C2:D2"/>
    <mergeCell ref="A4:B4"/>
  </mergeCells>
  <pageMargins left="0.7" right="0.7" top="0.75" bottom="0.75" header="0.3" footer="0.3"/>
  <pageSetup paperSize="9" scale="59" orientation="landscape" r:id="rId1"/>
  <ignoredErrors>
    <ignoredError sqref="J7" formula="1"/>
    <ignoredError sqref="E6:E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opLeftCell="A4" workbookViewId="0">
      <selection activeCell="M10" sqref="M10"/>
    </sheetView>
  </sheetViews>
  <sheetFormatPr defaultColWidth="36" defaultRowHeight="14.4" x14ac:dyDescent="0.3"/>
  <cols>
    <col min="1" max="1" width="6.44140625" style="2" bestFit="1" customWidth="1"/>
    <col min="2" max="2" width="16" style="2" customWidth="1"/>
    <col min="3" max="3" width="24.6640625" style="2" customWidth="1"/>
    <col min="4" max="4" width="15.44140625" style="2" customWidth="1"/>
    <col min="5" max="5" width="15.44140625" style="34" customWidth="1"/>
    <col min="6" max="6" width="9.44140625" style="2" customWidth="1"/>
    <col min="7" max="7" width="10.33203125" style="2" customWidth="1"/>
    <col min="8" max="8" width="11.44140625" style="2" bestFit="1" customWidth="1"/>
    <col min="9" max="9" width="12.109375" style="2" bestFit="1" customWidth="1"/>
    <col min="10" max="11" width="11.109375" style="2" customWidth="1"/>
    <col min="12" max="12" width="20.44140625" style="2" customWidth="1"/>
    <col min="13" max="16384" width="36" style="2"/>
  </cols>
  <sheetData>
    <row r="1" spans="1:14" ht="22.65" customHeight="1" x14ac:dyDescent="0.3">
      <c r="B1" s="214"/>
      <c r="C1" s="214"/>
      <c r="D1" s="214"/>
      <c r="E1" s="159"/>
    </row>
    <row r="2" spans="1:14" s="34" customFormat="1" ht="22.65" customHeight="1" x14ac:dyDescent="0.3">
      <c r="B2" s="40" t="s">
        <v>251</v>
      </c>
      <c r="C2" s="211" t="s">
        <v>240</v>
      </c>
      <c r="D2" s="212"/>
      <c r="E2" s="158"/>
    </row>
    <row r="3" spans="1:14" s="34" customFormat="1" ht="22.65" customHeight="1" x14ac:dyDescent="0.3">
      <c r="B3" s="44"/>
      <c r="C3" s="204" t="s">
        <v>241</v>
      </c>
      <c r="D3" s="203"/>
      <c r="E3" s="156"/>
    </row>
    <row r="4" spans="1:14" s="34" customFormat="1" ht="16.2" thickBot="1" x14ac:dyDescent="0.35">
      <c r="A4" s="208" t="s">
        <v>238</v>
      </c>
      <c r="B4" s="208"/>
    </row>
    <row r="5" spans="1:14" ht="42.75" customHeight="1" thickBot="1" x14ac:dyDescent="0.35">
      <c r="A5" s="74" t="s">
        <v>0</v>
      </c>
      <c r="B5" s="51" t="s">
        <v>1</v>
      </c>
      <c r="C5" s="79" t="s">
        <v>2</v>
      </c>
      <c r="D5" s="51" t="s">
        <v>3</v>
      </c>
      <c r="E5" s="51" t="s">
        <v>260</v>
      </c>
      <c r="F5" s="79" t="s">
        <v>4</v>
      </c>
      <c r="G5" s="51" t="s">
        <v>5</v>
      </c>
      <c r="H5" s="51" t="s">
        <v>236</v>
      </c>
      <c r="I5" s="79" t="s">
        <v>237</v>
      </c>
      <c r="J5" s="52" t="s">
        <v>227</v>
      </c>
      <c r="K5" s="85" t="s">
        <v>228</v>
      </c>
      <c r="L5" s="53" t="s">
        <v>229</v>
      </c>
    </row>
    <row r="6" spans="1:14" ht="43.2" x14ac:dyDescent="0.3">
      <c r="A6" s="90" t="s">
        <v>6</v>
      </c>
      <c r="B6" s="92" t="s">
        <v>140</v>
      </c>
      <c r="C6" s="94" t="s">
        <v>141</v>
      </c>
      <c r="D6" s="92" t="s">
        <v>142</v>
      </c>
      <c r="E6" s="92" t="s">
        <v>274</v>
      </c>
      <c r="F6" s="94" t="s">
        <v>75</v>
      </c>
      <c r="G6" s="92" t="s">
        <v>76</v>
      </c>
      <c r="H6" s="150">
        <v>498477.84</v>
      </c>
      <c r="I6" s="151">
        <f>H6*0.85</f>
        <v>423706.16399999999</v>
      </c>
      <c r="J6" s="150">
        <v>498477.84</v>
      </c>
      <c r="K6" s="151">
        <f>J6*0.85</f>
        <v>423706.16399999999</v>
      </c>
      <c r="L6" s="173">
        <v>473553.95</v>
      </c>
    </row>
    <row r="7" spans="1:14" ht="28.5" customHeight="1" thickBot="1" x14ac:dyDescent="0.35">
      <c r="A7" s="77" t="s">
        <v>6</v>
      </c>
      <c r="B7" s="78" t="s">
        <v>72</v>
      </c>
      <c r="C7" s="82" t="s">
        <v>73</v>
      </c>
      <c r="D7" s="78" t="s">
        <v>74</v>
      </c>
      <c r="E7" s="78" t="s">
        <v>275</v>
      </c>
      <c r="F7" s="82" t="s">
        <v>75</v>
      </c>
      <c r="G7" s="78" t="s">
        <v>76</v>
      </c>
      <c r="H7" s="131">
        <v>571697.93999999994</v>
      </c>
      <c r="I7" s="132">
        <f>H7*0.85</f>
        <v>485943.24899999995</v>
      </c>
      <c r="J7" s="131">
        <v>571697.93999999994</v>
      </c>
      <c r="K7" s="132">
        <f>J7*0.85</f>
        <v>485943.24899999995</v>
      </c>
      <c r="L7" s="131">
        <v>543113.04</v>
      </c>
      <c r="M7" s="34"/>
    </row>
    <row r="8" spans="1:14" s="34" customFormat="1" ht="28.5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4" s="34" customFormat="1" ht="16.2" thickBot="1" x14ac:dyDescent="0.35">
      <c r="A9" s="201" t="s">
        <v>246</v>
      </c>
      <c r="B9" s="201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4" s="34" customFormat="1" ht="28.5" customHeight="1" thickBot="1" x14ac:dyDescent="0.35">
      <c r="A10" s="86" t="s">
        <v>0</v>
      </c>
      <c r="B10" s="69" t="s">
        <v>1</v>
      </c>
      <c r="C10" s="67" t="s">
        <v>2</v>
      </c>
      <c r="D10" s="69" t="s">
        <v>3</v>
      </c>
      <c r="E10" s="69" t="s">
        <v>260</v>
      </c>
      <c r="F10" s="67" t="s">
        <v>4</v>
      </c>
      <c r="G10" s="69" t="s">
        <v>5</v>
      </c>
      <c r="H10" s="69" t="s">
        <v>236</v>
      </c>
      <c r="I10" s="67" t="s">
        <v>237</v>
      </c>
      <c r="J10" s="73" t="s">
        <v>227</v>
      </c>
      <c r="K10" s="71" t="s">
        <v>228</v>
      </c>
      <c r="L10" s="88" t="s">
        <v>229</v>
      </c>
      <c r="M10" s="88" t="s">
        <v>315</v>
      </c>
    </row>
    <row r="11" spans="1:14" ht="28.8" x14ac:dyDescent="0.3">
      <c r="A11" s="90" t="s">
        <v>6</v>
      </c>
      <c r="B11" s="125" t="s">
        <v>126</v>
      </c>
      <c r="C11" s="83" t="s">
        <v>127</v>
      </c>
      <c r="D11" s="125" t="s">
        <v>128</v>
      </c>
      <c r="E11" s="125" t="s">
        <v>276</v>
      </c>
      <c r="F11" s="83" t="s">
        <v>75</v>
      </c>
      <c r="G11" s="125" t="s">
        <v>76</v>
      </c>
      <c r="H11" s="150">
        <v>586096.16</v>
      </c>
      <c r="I11" s="151">
        <f>H11*0.85</f>
        <v>498181.73600000003</v>
      </c>
      <c r="J11" s="140">
        <v>0</v>
      </c>
      <c r="K11" s="139">
        <f>J11*0.85</f>
        <v>0</v>
      </c>
      <c r="L11" s="140">
        <v>0</v>
      </c>
      <c r="M11" s="230" t="s">
        <v>320</v>
      </c>
    </row>
    <row r="12" spans="1:14" ht="29.4" thickBot="1" x14ac:dyDescent="0.35">
      <c r="A12" s="77" t="s">
        <v>6</v>
      </c>
      <c r="B12" s="126" t="s">
        <v>170</v>
      </c>
      <c r="C12" s="114" t="s">
        <v>171</v>
      </c>
      <c r="D12" s="126" t="s">
        <v>172</v>
      </c>
      <c r="E12" s="126" t="s">
        <v>277</v>
      </c>
      <c r="F12" s="114" t="s">
        <v>75</v>
      </c>
      <c r="G12" s="126" t="s">
        <v>76</v>
      </c>
      <c r="H12" s="131">
        <v>27640.75</v>
      </c>
      <c r="I12" s="132">
        <f>H12*0.85</f>
        <v>23494.637500000001</v>
      </c>
      <c r="J12" s="145">
        <v>0</v>
      </c>
      <c r="K12" s="146">
        <f>J12*0.85</f>
        <v>0</v>
      </c>
      <c r="L12" s="145">
        <v>0</v>
      </c>
      <c r="M12" s="126" t="s">
        <v>321</v>
      </c>
      <c r="N12" s="34"/>
    </row>
    <row r="13" spans="1:14" x14ac:dyDescent="0.3">
      <c r="B13" s="5"/>
      <c r="M13" s="6"/>
      <c r="N13" s="34"/>
    </row>
    <row r="14" spans="1:14" ht="15.75" customHeight="1" thickBot="1" x14ac:dyDescent="0.35">
      <c r="A14" s="201" t="s">
        <v>248</v>
      </c>
      <c r="B14" s="201"/>
      <c r="C14" s="201"/>
      <c r="M14" s="6"/>
      <c r="N14" s="34"/>
    </row>
    <row r="15" spans="1:14" ht="29.4" thickBot="1" x14ac:dyDescent="0.35">
      <c r="A15" s="89" t="s">
        <v>0</v>
      </c>
      <c r="B15" s="89" t="s">
        <v>1</v>
      </c>
      <c r="C15" s="89" t="s">
        <v>2</v>
      </c>
      <c r="D15" s="89" t="s">
        <v>3</v>
      </c>
      <c r="E15" s="184" t="s">
        <v>260</v>
      </c>
      <c r="F15" s="183" t="s">
        <v>4</v>
      </c>
      <c r="G15" s="89" t="s">
        <v>5</v>
      </c>
      <c r="H15" s="89" t="s">
        <v>236</v>
      </c>
      <c r="I15" s="89" t="s">
        <v>237</v>
      </c>
      <c r="J15" s="89" t="s">
        <v>227</v>
      </c>
      <c r="K15" s="89" t="s">
        <v>228</v>
      </c>
      <c r="L15" s="89" t="s">
        <v>229</v>
      </c>
      <c r="M15" s="89" t="s">
        <v>315</v>
      </c>
      <c r="N15" s="34"/>
    </row>
    <row r="16" spans="1:14" ht="45.75" customHeight="1" thickBot="1" x14ac:dyDescent="0.35">
      <c r="A16" s="101" t="s">
        <v>6</v>
      </c>
      <c r="B16" s="117" t="s">
        <v>158</v>
      </c>
      <c r="C16" s="118" t="s">
        <v>159</v>
      </c>
      <c r="D16" s="117" t="s">
        <v>160</v>
      </c>
      <c r="E16" s="117" t="s">
        <v>278</v>
      </c>
      <c r="F16" s="118" t="s">
        <v>75</v>
      </c>
      <c r="G16" s="117" t="s">
        <v>76</v>
      </c>
      <c r="H16" s="148">
        <v>717045.56</v>
      </c>
      <c r="I16" s="149">
        <f>H16*0.85</f>
        <v>609488.72600000002</v>
      </c>
      <c r="J16" s="143">
        <v>0</v>
      </c>
      <c r="K16" s="142">
        <v>0</v>
      </c>
      <c r="L16" s="143">
        <v>0</v>
      </c>
      <c r="M16" s="229" t="s">
        <v>322</v>
      </c>
      <c r="N16" s="34"/>
    </row>
    <row r="17" spans="1:12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3">
      <c r="A18" s="5"/>
      <c r="B18" s="33"/>
      <c r="C18" s="5"/>
      <c r="D18" s="5"/>
      <c r="E18" s="5"/>
      <c r="F18" s="5"/>
      <c r="G18" s="5"/>
      <c r="H18" s="11"/>
      <c r="I18" s="11"/>
      <c r="J18" s="5"/>
      <c r="K18" s="5"/>
      <c r="L18" s="5"/>
    </row>
    <row r="19" spans="1:12" x14ac:dyDescent="0.3">
      <c r="A19" s="5"/>
      <c r="B19" s="33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">
      <c r="A20" s="5"/>
      <c r="B20" s="33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3">
      <c r="A21" s="5"/>
      <c r="B21" s="33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3">
      <c r="A22" s="5"/>
      <c r="B22" s="33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3">
      <c r="A23" s="5"/>
      <c r="B23" s="33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3">
      <c r="A24" s="5"/>
      <c r="B24" s="33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</sheetData>
  <mergeCells count="6">
    <mergeCell ref="A14:C14"/>
    <mergeCell ref="B1:D1"/>
    <mergeCell ref="C2:D2"/>
    <mergeCell ref="C3:D3"/>
    <mergeCell ref="A4:B4"/>
    <mergeCell ref="A9:B9"/>
  </mergeCells>
  <pageMargins left="0.7" right="0.7" top="0.75" bottom="0.75" header="0.3" footer="0.3"/>
  <pageSetup paperSize="9" scale="63" orientation="landscape" r:id="rId1"/>
  <ignoredErrors>
    <ignoredError sqref="E6:E7 E11:E12 E16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opLeftCell="B7" workbookViewId="0">
      <selection activeCell="M10" sqref="M10"/>
    </sheetView>
  </sheetViews>
  <sheetFormatPr defaultColWidth="26.6640625" defaultRowHeight="14.4" x14ac:dyDescent="0.3"/>
  <cols>
    <col min="1" max="1" width="10.5546875" style="20" customWidth="1"/>
    <col min="2" max="2" width="17.44140625" style="20" customWidth="1"/>
    <col min="3" max="3" width="26.33203125" style="20" customWidth="1"/>
    <col min="4" max="4" width="18.109375" style="20" customWidth="1"/>
    <col min="5" max="5" width="18.109375" style="34" customWidth="1"/>
    <col min="6" max="6" width="10" style="20" customWidth="1"/>
    <col min="7" max="7" width="9.109375" style="20" customWidth="1"/>
    <col min="8" max="8" width="15" style="20" customWidth="1"/>
    <col min="9" max="9" width="15.44140625" style="20" customWidth="1"/>
    <col min="10" max="10" width="14.33203125" style="20" bestFit="1" customWidth="1"/>
    <col min="11" max="11" width="13" style="20" customWidth="1"/>
    <col min="12" max="12" width="17.6640625" style="20" customWidth="1"/>
    <col min="13" max="16384" width="26.6640625" style="20"/>
  </cols>
  <sheetData>
    <row r="1" spans="1:14" ht="18" x14ac:dyDescent="0.3">
      <c r="A1" s="200" t="s">
        <v>245</v>
      </c>
      <c r="B1" s="215"/>
      <c r="C1" s="202" t="s">
        <v>240</v>
      </c>
      <c r="D1" s="202"/>
      <c r="E1" s="202"/>
      <c r="F1" s="202"/>
    </row>
    <row r="2" spans="1:14" ht="19.5" customHeight="1" x14ac:dyDescent="0.3">
      <c r="B2" s="17"/>
      <c r="C2" s="204" t="s">
        <v>241</v>
      </c>
      <c r="D2" s="204"/>
      <c r="E2" s="204"/>
      <c r="F2" s="204"/>
    </row>
    <row r="3" spans="1:14" ht="15" thickBot="1" x14ac:dyDescent="0.35">
      <c r="A3" s="201" t="s">
        <v>238</v>
      </c>
      <c r="B3" s="216"/>
    </row>
    <row r="4" spans="1:14" ht="29.4" thickBot="1" x14ac:dyDescent="0.35">
      <c r="A4" s="74" t="s">
        <v>0</v>
      </c>
      <c r="B4" s="51" t="s">
        <v>1</v>
      </c>
      <c r="C4" s="79" t="s">
        <v>2</v>
      </c>
      <c r="D4" s="51" t="s">
        <v>3</v>
      </c>
      <c r="E4" s="51" t="s">
        <v>260</v>
      </c>
      <c r="F4" s="79" t="s">
        <v>4</v>
      </c>
      <c r="G4" s="51" t="s">
        <v>5</v>
      </c>
      <c r="H4" s="51" t="s">
        <v>236</v>
      </c>
      <c r="I4" s="79" t="s">
        <v>237</v>
      </c>
      <c r="J4" s="52" t="s">
        <v>227</v>
      </c>
      <c r="K4" s="85" t="s">
        <v>228</v>
      </c>
      <c r="L4" s="53" t="s">
        <v>229</v>
      </c>
    </row>
    <row r="5" spans="1:14" ht="28.8" x14ac:dyDescent="0.3">
      <c r="A5" s="75" t="s">
        <v>6</v>
      </c>
      <c r="B5" s="47" t="s">
        <v>100</v>
      </c>
      <c r="C5" s="80" t="s">
        <v>101</v>
      </c>
      <c r="D5" s="47" t="s">
        <v>102</v>
      </c>
      <c r="E5" s="47" t="s">
        <v>279</v>
      </c>
      <c r="F5" s="80" t="s">
        <v>64</v>
      </c>
      <c r="G5" s="47" t="s">
        <v>65</v>
      </c>
      <c r="H5" s="150">
        <v>710445.28</v>
      </c>
      <c r="I5" s="151">
        <f>H5*0.85</f>
        <v>603878.48800000001</v>
      </c>
      <c r="J5" s="150">
        <v>710445.28</v>
      </c>
      <c r="K5" s="151">
        <f>J5*0.85</f>
        <v>603878.48800000001</v>
      </c>
      <c r="L5" s="174" t="s">
        <v>230</v>
      </c>
      <c r="M5" s="6"/>
    </row>
    <row r="6" spans="1:14" ht="29.4" thickBot="1" x14ac:dyDescent="0.35">
      <c r="A6" s="98" t="s">
        <v>6</v>
      </c>
      <c r="B6" s="49" t="s">
        <v>61</v>
      </c>
      <c r="C6" s="100" t="s">
        <v>62</v>
      </c>
      <c r="D6" s="49" t="s">
        <v>63</v>
      </c>
      <c r="E6" s="49" t="s">
        <v>280</v>
      </c>
      <c r="F6" s="100" t="s">
        <v>64</v>
      </c>
      <c r="G6" s="49" t="s">
        <v>65</v>
      </c>
      <c r="H6" s="131">
        <v>191068.06</v>
      </c>
      <c r="I6" s="132">
        <f>H6*0.85</f>
        <v>162407.851</v>
      </c>
      <c r="J6" s="131">
        <v>191068.06</v>
      </c>
      <c r="K6" s="132">
        <f>J6*0.85</f>
        <v>162407.851</v>
      </c>
      <c r="L6" s="175" t="s">
        <v>231</v>
      </c>
      <c r="M6" s="6"/>
      <c r="N6" s="34"/>
    </row>
    <row r="7" spans="1:14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7"/>
    </row>
    <row r="8" spans="1:14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7"/>
    </row>
    <row r="9" spans="1:14" ht="15" customHeight="1" thickBot="1" x14ac:dyDescent="0.35">
      <c r="A9" s="201" t="s">
        <v>246</v>
      </c>
      <c r="B9" s="216"/>
      <c r="C9" s="9"/>
      <c r="D9" s="9"/>
      <c r="E9" s="9"/>
      <c r="F9" s="9"/>
      <c r="G9" s="9"/>
      <c r="H9" s="9"/>
      <c r="I9" s="9"/>
      <c r="J9" s="9"/>
      <c r="K9" s="9"/>
      <c r="L9" s="7"/>
    </row>
    <row r="10" spans="1:14" ht="45.75" customHeight="1" thickBot="1" x14ac:dyDescent="0.35">
      <c r="A10" s="86" t="s">
        <v>0</v>
      </c>
      <c r="B10" s="69" t="s">
        <v>1</v>
      </c>
      <c r="C10" s="67" t="s">
        <v>2</v>
      </c>
      <c r="D10" s="69" t="s">
        <v>3</v>
      </c>
      <c r="E10" s="69" t="s">
        <v>260</v>
      </c>
      <c r="F10" s="67" t="s">
        <v>4</v>
      </c>
      <c r="G10" s="69" t="s">
        <v>5</v>
      </c>
      <c r="H10" s="69" t="s">
        <v>236</v>
      </c>
      <c r="I10" s="67" t="s">
        <v>237</v>
      </c>
      <c r="J10" s="73" t="s">
        <v>227</v>
      </c>
      <c r="K10" s="71" t="s">
        <v>228</v>
      </c>
      <c r="L10" s="88" t="s">
        <v>229</v>
      </c>
      <c r="M10" s="88" t="s">
        <v>315</v>
      </c>
    </row>
    <row r="11" spans="1:14" ht="43.8" thickBot="1" x14ac:dyDescent="0.35">
      <c r="A11" s="101" t="s">
        <v>6</v>
      </c>
      <c r="B11" s="117" t="s">
        <v>187</v>
      </c>
      <c r="C11" s="118" t="s">
        <v>188</v>
      </c>
      <c r="D11" s="117" t="s">
        <v>189</v>
      </c>
      <c r="E11" s="117" t="s">
        <v>281</v>
      </c>
      <c r="F11" s="118" t="s">
        <v>64</v>
      </c>
      <c r="G11" s="117" t="s">
        <v>65</v>
      </c>
      <c r="H11" s="148">
        <v>507431.36</v>
      </c>
      <c r="I11" s="149">
        <f>H11*0.85</f>
        <v>431316.65599999996</v>
      </c>
      <c r="J11" s="148">
        <v>0</v>
      </c>
      <c r="K11" s="149">
        <f>J11*0.85</f>
        <v>0</v>
      </c>
      <c r="L11" s="143">
        <v>0</v>
      </c>
      <c r="M11" s="232" t="s">
        <v>320</v>
      </c>
    </row>
    <row r="12" spans="1:14" s="9" customFormat="1" x14ac:dyDescent="0.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N12" s="34"/>
    </row>
    <row r="13" spans="1:14" s="9" customFormat="1" x14ac:dyDescent="0.3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34"/>
    </row>
    <row r="14" spans="1:14" s="9" customFormat="1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N14" s="34"/>
    </row>
    <row r="15" spans="1:14" s="9" customFormat="1" ht="20.25" customHeight="1" thickBot="1" x14ac:dyDescent="0.35">
      <c r="A15" s="205" t="s">
        <v>248</v>
      </c>
      <c r="B15" s="205"/>
      <c r="C15" s="10"/>
      <c r="D15" s="10"/>
      <c r="E15" s="10"/>
      <c r="F15" s="10"/>
      <c r="G15" s="10"/>
      <c r="H15" s="10"/>
      <c r="I15" s="10"/>
      <c r="J15" s="10"/>
      <c r="K15" s="10"/>
      <c r="L15" s="10"/>
      <c r="N15" s="34"/>
    </row>
    <row r="16" spans="1:14" s="9" customFormat="1" ht="29.4" thickBot="1" x14ac:dyDescent="0.35">
      <c r="A16" s="86" t="s">
        <v>0</v>
      </c>
      <c r="B16" s="69" t="s">
        <v>1</v>
      </c>
      <c r="C16" s="67" t="s">
        <v>2</v>
      </c>
      <c r="D16" s="69" t="s">
        <v>3</v>
      </c>
      <c r="E16" s="69" t="s">
        <v>260</v>
      </c>
      <c r="F16" s="67" t="s">
        <v>4</v>
      </c>
      <c r="G16" s="69" t="s">
        <v>5</v>
      </c>
      <c r="H16" s="69" t="s">
        <v>236</v>
      </c>
      <c r="I16" s="69" t="s">
        <v>237</v>
      </c>
      <c r="J16" s="73" t="s">
        <v>227</v>
      </c>
      <c r="K16" s="71" t="s">
        <v>228</v>
      </c>
      <c r="L16" s="88" t="s">
        <v>229</v>
      </c>
      <c r="M16" s="88" t="s">
        <v>315</v>
      </c>
      <c r="N16" s="34"/>
    </row>
    <row r="17" spans="1:14" ht="28.8" x14ac:dyDescent="0.3">
      <c r="A17" s="90" t="s">
        <v>6</v>
      </c>
      <c r="B17" s="125" t="s">
        <v>167</v>
      </c>
      <c r="C17" s="83" t="s">
        <v>168</v>
      </c>
      <c r="D17" s="125" t="s">
        <v>169</v>
      </c>
      <c r="E17" s="125" t="s">
        <v>282</v>
      </c>
      <c r="F17" s="83" t="s">
        <v>64</v>
      </c>
      <c r="G17" s="125" t="s">
        <v>65</v>
      </c>
      <c r="H17" s="150">
        <v>66837.600000000006</v>
      </c>
      <c r="I17" s="150">
        <f>H17*0.85</f>
        <v>56811.960000000006</v>
      </c>
      <c r="J17" s="150">
        <v>0</v>
      </c>
      <c r="K17" s="139">
        <v>0</v>
      </c>
      <c r="L17" s="140">
        <v>0</v>
      </c>
      <c r="M17" s="230" t="s">
        <v>318</v>
      </c>
      <c r="N17" s="34"/>
    </row>
    <row r="18" spans="1:14" ht="28.8" x14ac:dyDescent="0.3">
      <c r="A18" s="103" t="s">
        <v>6</v>
      </c>
      <c r="B18" s="124" t="s">
        <v>201</v>
      </c>
      <c r="C18" s="84" t="s">
        <v>202</v>
      </c>
      <c r="D18" s="124" t="s">
        <v>203</v>
      </c>
      <c r="E18" s="124" t="s">
        <v>283</v>
      </c>
      <c r="F18" s="84" t="s">
        <v>64</v>
      </c>
      <c r="G18" s="124" t="s">
        <v>65</v>
      </c>
      <c r="H18" s="152">
        <v>88238.79</v>
      </c>
      <c r="I18" s="150">
        <f>H18*0.85</f>
        <v>75002.9715</v>
      </c>
      <c r="J18" s="152">
        <v>0</v>
      </c>
      <c r="K18" s="147">
        <v>0</v>
      </c>
      <c r="L18" s="135">
        <v>0</v>
      </c>
      <c r="M18" s="124" t="s">
        <v>323</v>
      </c>
      <c r="N18" s="34"/>
    </row>
    <row r="19" spans="1:14" ht="43.8" thickBot="1" x14ac:dyDescent="0.35">
      <c r="A19" s="77" t="s">
        <v>6</v>
      </c>
      <c r="B19" s="126" t="s">
        <v>207</v>
      </c>
      <c r="C19" s="114" t="s">
        <v>208</v>
      </c>
      <c r="D19" s="126" t="s">
        <v>209</v>
      </c>
      <c r="E19" s="126" t="s">
        <v>284</v>
      </c>
      <c r="F19" s="114" t="s">
        <v>64</v>
      </c>
      <c r="G19" s="126" t="s">
        <v>65</v>
      </c>
      <c r="H19" s="131">
        <v>399930</v>
      </c>
      <c r="I19" s="148">
        <f>H19*0.85</f>
        <v>339940.5</v>
      </c>
      <c r="J19" s="131">
        <v>0</v>
      </c>
      <c r="K19" s="146">
        <v>0</v>
      </c>
      <c r="L19" s="145">
        <v>0</v>
      </c>
      <c r="M19" s="126" t="s">
        <v>318</v>
      </c>
      <c r="N19" s="34"/>
    </row>
  </sheetData>
  <mergeCells count="6">
    <mergeCell ref="A15:B15"/>
    <mergeCell ref="A1:B1"/>
    <mergeCell ref="C1:F1"/>
    <mergeCell ref="C2:F2"/>
    <mergeCell ref="A3:B3"/>
    <mergeCell ref="A9:B9"/>
  </mergeCells>
  <pageMargins left="0.7" right="0.7" top="0.75" bottom="0.75" header="0.3" footer="0.3"/>
  <pageSetup paperSize="9" scale="57" orientation="landscape" r:id="rId1"/>
  <ignoredErrors>
    <ignoredError sqref="E11 E5:E6 E17:E1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opLeftCell="A7" workbookViewId="0">
      <selection activeCell="E26" sqref="E26"/>
    </sheetView>
  </sheetViews>
  <sheetFormatPr defaultColWidth="25" defaultRowHeight="14.4" x14ac:dyDescent="0.3"/>
  <cols>
    <col min="1" max="1" width="9" style="2" customWidth="1"/>
    <col min="2" max="2" width="18.109375" style="2" customWidth="1"/>
    <col min="3" max="3" width="22.5546875" style="2" customWidth="1"/>
    <col min="4" max="4" width="15.5546875" style="2" customWidth="1"/>
    <col min="5" max="5" width="15.5546875" style="34" customWidth="1"/>
    <col min="6" max="6" width="7.6640625" style="2" customWidth="1"/>
    <col min="7" max="7" width="5.44140625" style="2" customWidth="1"/>
    <col min="8" max="8" width="11.44140625" style="2" bestFit="1" customWidth="1"/>
    <col min="9" max="9" width="11.88671875" style="2" customWidth="1"/>
    <col min="10" max="10" width="12.109375" style="2" customWidth="1"/>
    <col min="11" max="11" width="11.5546875" style="2" customWidth="1"/>
    <col min="12" max="12" width="17.6640625" style="2" customWidth="1"/>
    <col min="13" max="16384" width="25" style="2"/>
  </cols>
  <sheetData>
    <row r="1" spans="1:14" s="34" customFormat="1" ht="21" customHeight="1" x14ac:dyDescent="0.3">
      <c r="B1" s="40" t="s">
        <v>249</v>
      </c>
      <c r="C1" s="202" t="s">
        <v>240</v>
      </c>
      <c r="D1" s="203"/>
      <c r="E1" s="156"/>
    </row>
    <row r="2" spans="1:14" s="34" customFormat="1" ht="21" customHeight="1" x14ac:dyDescent="0.3">
      <c r="B2" s="40"/>
      <c r="C2" s="204" t="s">
        <v>241</v>
      </c>
      <c r="D2" s="203"/>
      <c r="E2" s="156"/>
    </row>
    <row r="3" spans="1:14" s="34" customFormat="1" ht="18.600000000000001" thickBot="1" x14ac:dyDescent="0.35">
      <c r="A3" s="201" t="s">
        <v>238</v>
      </c>
      <c r="B3" s="216"/>
      <c r="C3" s="46"/>
      <c r="D3" s="46"/>
      <c r="E3" s="159"/>
    </row>
    <row r="4" spans="1:14" ht="29.4" thickBot="1" x14ac:dyDescent="0.35">
      <c r="A4" s="74" t="s">
        <v>0</v>
      </c>
      <c r="B4" s="51" t="s">
        <v>1</v>
      </c>
      <c r="C4" s="79" t="s">
        <v>2</v>
      </c>
      <c r="D4" s="51" t="s">
        <v>3</v>
      </c>
      <c r="E4" s="51" t="s">
        <v>260</v>
      </c>
      <c r="F4" s="79" t="s">
        <v>4</v>
      </c>
      <c r="G4" s="51" t="s">
        <v>5</v>
      </c>
      <c r="H4" s="51" t="s">
        <v>236</v>
      </c>
      <c r="I4" s="79" t="s">
        <v>237</v>
      </c>
      <c r="J4" s="52" t="s">
        <v>227</v>
      </c>
      <c r="K4" s="85" t="s">
        <v>228</v>
      </c>
      <c r="L4" s="53" t="s">
        <v>229</v>
      </c>
    </row>
    <row r="5" spans="1:14" ht="43.8" thickBot="1" x14ac:dyDescent="0.35">
      <c r="A5" s="101" t="s">
        <v>6</v>
      </c>
      <c r="B5" s="58" t="s">
        <v>115</v>
      </c>
      <c r="C5" s="102" t="s">
        <v>116</v>
      </c>
      <c r="D5" s="58" t="s">
        <v>117</v>
      </c>
      <c r="E5" s="58" t="s">
        <v>285</v>
      </c>
      <c r="F5" s="102" t="s">
        <v>19</v>
      </c>
      <c r="G5" s="58" t="s">
        <v>20</v>
      </c>
      <c r="H5" s="148">
        <v>485058.99</v>
      </c>
      <c r="I5" s="149">
        <f>H5*0.85</f>
        <v>412300.14149999997</v>
      </c>
      <c r="J5" s="148">
        <v>485058.99</v>
      </c>
      <c r="K5" s="149">
        <f>J5*0.85</f>
        <v>412300.14149999997</v>
      </c>
      <c r="L5" s="148">
        <v>460806.04</v>
      </c>
    </row>
    <row r="6" spans="1:14" s="34" customForma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4" s="34" customFormat="1" ht="15" thickBot="1" x14ac:dyDescent="0.35">
      <c r="A7" s="201" t="s">
        <v>246</v>
      </c>
      <c r="B7" s="216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4" s="34" customFormat="1" ht="29.4" thickBot="1" x14ac:dyDescent="0.35">
      <c r="A8" s="86" t="s">
        <v>0</v>
      </c>
      <c r="B8" s="69" t="s">
        <v>1</v>
      </c>
      <c r="C8" s="67" t="s">
        <v>2</v>
      </c>
      <c r="D8" s="69" t="s">
        <v>3</v>
      </c>
      <c r="E8" s="69" t="s">
        <v>260</v>
      </c>
      <c r="F8" s="67" t="s">
        <v>4</v>
      </c>
      <c r="G8" s="69" t="s">
        <v>5</v>
      </c>
      <c r="H8" s="69" t="s">
        <v>236</v>
      </c>
      <c r="I8" s="67" t="s">
        <v>237</v>
      </c>
      <c r="J8" s="73" t="s">
        <v>227</v>
      </c>
      <c r="K8" s="71" t="s">
        <v>228</v>
      </c>
      <c r="L8" s="88" t="s">
        <v>229</v>
      </c>
      <c r="M8" s="88" t="s">
        <v>315</v>
      </c>
    </row>
    <row r="9" spans="1:14" ht="43.2" x14ac:dyDescent="0.3">
      <c r="A9" s="75" t="s">
        <v>6</v>
      </c>
      <c r="B9" s="125" t="s">
        <v>16</v>
      </c>
      <c r="C9" s="83" t="s">
        <v>17</v>
      </c>
      <c r="D9" s="125" t="s">
        <v>18</v>
      </c>
      <c r="E9" s="125" t="s">
        <v>286</v>
      </c>
      <c r="F9" s="83" t="s">
        <v>19</v>
      </c>
      <c r="G9" s="125" t="s">
        <v>20</v>
      </c>
      <c r="H9" s="150">
        <v>116597.67</v>
      </c>
      <c r="I9" s="151">
        <f>H9*0.85</f>
        <v>99108.019499999995</v>
      </c>
      <c r="J9" s="138">
        <v>0</v>
      </c>
      <c r="K9" s="141">
        <v>0</v>
      </c>
      <c r="L9" s="138">
        <v>0</v>
      </c>
      <c r="M9" s="230" t="s">
        <v>320</v>
      </c>
      <c r="N9" s="34"/>
    </row>
    <row r="10" spans="1:14" ht="43.2" x14ac:dyDescent="0.3">
      <c r="A10" s="76" t="s">
        <v>6</v>
      </c>
      <c r="B10" s="124" t="s">
        <v>137</v>
      </c>
      <c r="C10" s="84" t="s">
        <v>138</v>
      </c>
      <c r="D10" s="124" t="s">
        <v>139</v>
      </c>
      <c r="E10" s="124" t="s">
        <v>287</v>
      </c>
      <c r="F10" s="84" t="s">
        <v>19</v>
      </c>
      <c r="G10" s="124" t="s">
        <v>20</v>
      </c>
      <c r="H10" s="152">
        <v>598485.89</v>
      </c>
      <c r="I10" s="153">
        <f>H10*0.85</f>
        <v>508713.00650000002</v>
      </c>
      <c r="J10" s="133">
        <v>0</v>
      </c>
      <c r="K10" s="134">
        <v>0</v>
      </c>
      <c r="L10" s="133">
        <v>0</v>
      </c>
      <c r="M10" s="124" t="s">
        <v>320</v>
      </c>
      <c r="N10" s="34"/>
    </row>
    <row r="11" spans="1:14" ht="43.8" thickBot="1" x14ac:dyDescent="0.35">
      <c r="A11" s="98" t="s">
        <v>6</v>
      </c>
      <c r="B11" s="176" t="s">
        <v>69</v>
      </c>
      <c r="C11" s="114" t="s">
        <v>70</v>
      </c>
      <c r="D11" s="126" t="s">
        <v>71</v>
      </c>
      <c r="E11" s="126" t="s">
        <v>288</v>
      </c>
      <c r="F11" s="114" t="s">
        <v>19</v>
      </c>
      <c r="G11" s="126" t="s">
        <v>20</v>
      </c>
      <c r="H11" s="131">
        <v>794851.78</v>
      </c>
      <c r="I11" s="132">
        <f>H11*0.85</f>
        <v>675624.01300000004</v>
      </c>
      <c r="J11" s="136">
        <v>0</v>
      </c>
      <c r="K11" s="137">
        <v>0</v>
      </c>
      <c r="L11" s="136">
        <v>0</v>
      </c>
      <c r="M11" s="126" t="s">
        <v>321</v>
      </c>
      <c r="N11" s="34"/>
    </row>
    <row r="12" spans="1:14" s="34" customFormat="1" x14ac:dyDescent="0.3">
      <c r="A12" s="9"/>
      <c r="B12" s="37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4" s="34" customFormat="1" ht="15" thickBot="1" x14ac:dyDescent="0.35">
      <c r="A13" s="205" t="s">
        <v>248</v>
      </c>
      <c r="B13" s="205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4" s="34" customFormat="1" ht="29.4" thickBot="1" x14ac:dyDescent="0.35">
      <c r="A14" s="86" t="s">
        <v>0</v>
      </c>
      <c r="B14" s="69" t="s">
        <v>1</v>
      </c>
      <c r="C14" s="67" t="s">
        <v>2</v>
      </c>
      <c r="D14" s="69" t="s">
        <v>3</v>
      </c>
      <c r="E14" s="69" t="s">
        <v>260</v>
      </c>
      <c r="F14" s="67" t="s">
        <v>4</v>
      </c>
      <c r="G14" s="69" t="s">
        <v>5</v>
      </c>
      <c r="H14" s="69" t="s">
        <v>236</v>
      </c>
      <c r="I14" s="67" t="s">
        <v>237</v>
      </c>
      <c r="J14" s="73" t="s">
        <v>227</v>
      </c>
      <c r="K14" s="71" t="s">
        <v>228</v>
      </c>
      <c r="L14" s="88" t="s">
        <v>229</v>
      </c>
      <c r="M14" s="88" t="s">
        <v>315</v>
      </c>
    </row>
    <row r="15" spans="1:14" ht="43.8" thickBot="1" x14ac:dyDescent="0.35">
      <c r="A15" s="87" t="s">
        <v>6</v>
      </c>
      <c r="B15" s="117" t="s">
        <v>47</v>
      </c>
      <c r="C15" s="118" t="s">
        <v>48</v>
      </c>
      <c r="D15" s="117" t="s">
        <v>49</v>
      </c>
      <c r="E15" s="117" t="s">
        <v>289</v>
      </c>
      <c r="F15" s="118" t="s">
        <v>19</v>
      </c>
      <c r="G15" s="117" t="s">
        <v>20</v>
      </c>
      <c r="H15" s="148">
        <v>499998.74</v>
      </c>
      <c r="I15" s="149">
        <v>424998.93</v>
      </c>
      <c r="J15" s="143">
        <v>0</v>
      </c>
      <c r="K15" s="142">
        <v>0</v>
      </c>
      <c r="L15" s="143">
        <v>0</v>
      </c>
      <c r="M15" s="229" t="s">
        <v>324</v>
      </c>
      <c r="N15" s="34"/>
    </row>
    <row r="16" spans="1:14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3">
      <c r="A18" s="10"/>
      <c r="B18" s="10"/>
      <c r="C18" s="10"/>
      <c r="D18" s="10"/>
      <c r="E18" s="10"/>
      <c r="F18" s="10"/>
      <c r="G18" s="10"/>
      <c r="H18" s="36"/>
      <c r="I18" s="38"/>
      <c r="J18" s="10"/>
      <c r="K18" s="10"/>
    </row>
    <row r="19" spans="1:11" x14ac:dyDescent="0.3">
      <c r="A19" s="10"/>
      <c r="B19" s="10"/>
      <c r="C19" s="10"/>
      <c r="D19" s="10"/>
      <c r="E19" s="10"/>
      <c r="F19" s="10"/>
      <c r="G19" s="10"/>
      <c r="H19" s="12"/>
      <c r="I19" s="39"/>
      <c r="J19" s="10"/>
      <c r="K19" s="10"/>
    </row>
    <row r="20" spans="1:11" x14ac:dyDescent="0.3">
      <c r="A20" s="10"/>
      <c r="B20" s="30"/>
      <c r="C20" s="10"/>
      <c r="D20" s="10"/>
      <c r="E20" s="10"/>
      <c r="F20" s="10"/>
      <c r="G20" s="10"/>
      <c r="H20" s="36"/>
      <c r="I20" s="36"/>
      <c r="J20" s="10"/>
      <c r="K20" s="10"/>
    </row>
    <row r="21" spans="1:11" x14ac:dyDescent="0.3">
      <c r="A21" s="10"/>
      <c r="B21" s="30"/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3">
      <c r="A22" s="10"/>
      <c r="B22" s="3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3">
      <c r="A23" s="10"/>
      <c r="B23" s="3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3">
      <c r="A24" s="10"/>
      <c r="B24" s="3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3">
      <c r="A25" s="10"/>
      <c r="B25" s="30"/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3">
      <c r="A26" s="10"/>
      <c r="B26" s="30"/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</sheetData>
  <mergeCells count="5">
    <mergeCell ref="C1:D1"/>
    <mergeCell ref="C2:D2"/>
    <mergeCell ref="A7:B7"/>
    <mergeCell ref="A13:B13"/>
    <mergeCell ref="A3:B3"/>
  </mergeCells>
  <pageMargins left="0.7" right="0.7" top="0.75" bottom="0.75" header="0.3" footer="0.3"/>
  <pageSetup paperSize="9" scale="64" orientation="landscape" r:id="rId1"/>
  <ignoredErrors>
    <ignoredError sqref="E5 E9:E11 E1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M10" sqref="M10"/>
    </sheetView>
  </sheetViews>
  <sheetFormatPr defaultColWidth="9.109375" defaultRowHeight="14.4" x14ac:dyDescent="0.3"/>
  <cols>
    <col min="1" max="1" width="9.6640625" style="2" customWidth="1"/>
    <col min="2" max="2" width="17.33203125" style="2" customWidth="1"/>
    <col min="3" max="3" width="26" style="2" customWidth="1"/>
    <col min="4" max="4" width="19" style="2" customWidth="1"/>
    <col min="5" max="5" width="14" style="34" customWidth="1"/>
    <col min="6" max="6" width="10" style="2" customWidth="1"/>
    <col min="7" max="7" width="9.109375" style="2" customWidth="1"/>
    <col min="8" max="8" width="16.33203125" style="2" customWidth="1"/>
    <col min="9" max="9" width="14.5546875" style="2" customWidth="1"/>
    <col min="10" max="10" width="12.6640625" style="2" customWidth="1"/>
    <col min="11" max="11" width="13.33203125" style="2" customWidth="1"/>
    <col min="12" max="12" width="18.44140625" style="2" customWidth="1"/>
    <col min="13" max="13" width="14.5546875" style="2" customWidth="1"/>
    <col min="14" max="16384" width="9.109375" style="2"/>
  </cols>
  <sheetData>
    <row r="1" spans="1:13" ht="20.25" customHeight="1" x14ac:dyDescent="0.3">
      <c r="A1" s="200" t="s">
        <v>226</v>
      </c>
      <c r="B1" s="200"/>
      <c r="C1" s="202" t="s">
        <v>240</v>
      </c>
      <c r="D1" s="202"/>
      <c r="E1" s="202"/>
      <c r="F1" s="202"/>
    </row>
    <row r="2" spans="1:13" ht="15.75" customHeight="1" x14ac:dyDescent="0.3">
      <c r="B2" s="14"/>
      <c r="C2" s="204" t="s">
        <v>241</v>
      </c>
      <c r="D2" s="217"/>
      <c r="E2" s="217"/>
      <c r="F2" s="217"/>
    </row>
    <row r="3" spans="1:13" ht="18" customHeight="1" thickBot="1" x14ac:dyDescent="0.35">
      <c r="A3" s="201" t="s">
        <v>238</v>
      </c>
      <c r="B3" s="201"/>
      <c r="C3" s="16"/>
      <c r="D3" s="15"/>
      <c r="E3" s="160"/>
      <c r="F3" s="15"/>
    </row>
    <row r="4" spans="1:13" ht="29.4" thickBot="1" x14ac:dyDescent="0.35">
      <c r="A4" s="74" t="s">
        <v>0</v>
      </c>
      <c r="B4" s="51" t="s">
        <v>1</v>
      </c>
      <c r="C4" s="79" t="s">
        <v>2</v>
      </c>
      <c r="D4" s="51" t="s">
        <v>3</v>
      </c>
      <c r="E4" s="51" t="s">
        <v>260</v>
      </c>
      <c r="F4" s="79" t="s">
        <v>4</v>
      </c>
      <c r="G4" s="51" t="s">
        <v>5</v>
      </c>
      <c r="H4" s="51" t="s">
        <v>236</v>
      </c>
      <c r="I4" s="79" t="s">
        <v>237</v>
      </c>
      <c r="J4" s="52" t="s">
        <v>227</v>
      </c>
      <c r="K4" s="85" t="s">
        <v>228</v>
      </c>
      <c r="L4" s="53" t="s">
        <v>229</v>
      </c>
    </row>
    <row r="5" spans="1:13" ht="43.2" x14ac:dyDescent="0.3">
      <c r="A5" s="75" t="s">
        <v>6</v>
      </c>
      <c r="B5" s="125" t="s">
        <v>183</v>
      </c>
      <c r="C5" s="83" t="s">
        <v>184</v>
      </c>
      <c r="D5" s="125" t="s">
        <v>185</v>
      </c>
      <c r="E5" s="125" t="s">
        <v>290</v>
      </c>
      <c r="F5" s="83" t="s">
        <v>186</v>
      </c>
      <c r="G5" s="125" t="s">
        <v>11</v>
      </c>
      <c r="H5" s="150">
        <v>792250</v>
      </c>
      <c r="I5" s="151">
        <f>H5*0.85</f>
        <v>673412.5</v>
      </c>
      <c r="J5" s="150">
        <v>792250</v>
      </c>
      <c r="K5" s="151">
        <f>J5*0.85</f>
        <v>673412.5</v>
      </c>
      <c r="L5" s="150">
        <v>752637.5</v>
      </c>
    </row>
    <row r="6" spans="1:13" ht="43.8" thickBot="1" x14ac:dyDescent="0.35">
      <c r="A6" s="98" t="s">
        <v>6</v>
      </c>
      <c r="B6" s="126" t="s">
        <v>204</v>
      </c>
      <c r="C6" s="114" t="s">
        <v>205</v>
      </c>
      <c r="D6" s="126" t="s">
        <v>206</v>
      </c>
      <c r="E6" s="126" t="s">
        <v>291</v>
      </c>
      <c r="F6" s="114" t="s">
        <v>186</v>
      </c>
      <c r="G6" s="126" t="s">
        <v>11</v>
      </c>
      <c r="H6" s="131">
        <v>196830</v>
      </c>
      <c r="I6" s="132">
        <f>H6*0.85</f>
        <v>167305.5</v>
      </c>
      <c r="J6" s="131">
        <v>196830</v>
      </c>
      <c r="K6" s="132">
        <f>J6*0.85</f>
        <v>167305.5</v>
      </c>
      <c r="L6" s="131">
        <v>186988.5</v>
      </c>
      <c r="M6" s="34"/>
    </row>
    <row r="7" spans="1:13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34"/>
    </row>
    <row r="8" spans="1:13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34"/>
    </row>
    <row r="9" spans="1:13" ht="16.2" thickBot="1" x14ac:dyDescent="0.35">
      <c r="A9" s="208" t="s">
        <v>248</v>
      </c>
      <c r="B9" s="208"/>
      <c r="C9" s="5"/>
      <c r="D9" s="5"/>
      <c r="E9" s="5"/>
      <c r="F9" s="5"/>
      <c r="G9" s="5"/>
      <c r="H9" s="12"/>
      <c r="I9" s="10"/>
      <c r="J9" s="5"/>
      <c r="K9" s="5"/>
      <c r="L9" s="5"/>
      <c r="M9" s="34"/>
    </row>
    <row r="10" spans="1:13" ht="29.4" thickBot="1" x14ac:dyDescent="0.35">
      <c r="A10" s="86" t="s">
        <v>0</v>
      </c>
      <c r="B10" s="69" t="s">
        <v>1</v>
      </c>
      <c r="C10" s="67" t="s">
        <v>2</v>
      </c>
      <c r="D10" s="69" t="s">
        <v>3</v>
      </c>
      <c r="E10" s="69" t="s">
        <v>260</v>
      </c>
      <c r="F10" s="67" t="s">
        <v>4</v>
      </c>
      <c r="G10" s="69" t="s">
        <v>5</v>
      </c>
      <c r="H10" s="69" t="s">
        <v>236</v>
      </c>
      <c r="I10" s="67" t="s">
        <v>237</v>
      </c>
      <c r="J10" s="73" t="s">
        <v>227</v>
      </c>
      <c r="K10" s="71" t="s">
        <v>228</v>
      </c>
      <c r="L10" s="88" t="s">
        <v>229</v>
      </c>
      <c r="M10" s="88" t="s">
        <v>315</v>
      </c>
    </row>
    <row r="11" spans="1:13" ht="29.4" thickBot="1" x14ac:dyDescent="0.35">
      <c r="A11" s="87" t="s">
        <v>6</v>
      </c>
      <c r="B11" s="117" t="s">
        <v>217</v>
      </c>
      <c r="C11" s="118" t="s">
        <v>218</v>
      </c>
      <c r="D11" s="117" t="s">
        <v>219</v>
      </c>
      <c r="E11" s="117" t="s">
        <v>292</v>
      </c>
      <c r="F11" s="118" t="s">
        <v>186</v>
      </c>
      <c r="G11" s="117" t="s">
        <v>11</v>
      </c>
      <c r="H11" s="148">
        <v>602050</v>
      </c>
      <c r="I11" s="149">
        <f>H11*0.85</f>
        <v>511742.5</v>
      </c>
      <c r="J11" s="148">
        <v>0</v>
      </c>
      <c r="K11" s="142">
        <v>0</v>
      </c>
      <c r="L11" s="143">
        <v>0</v>
      </c>
      <c r="M11" s="229" t="s">
        <v>325</v>
      </c>
    </row>
    <row r="12" spans="1:13" x14ac:dyDescent="0.3">
      <c r="A12" s="6"/>
      <c r="B12" s="18"/>
      <c r="C12" s="6"/>
      <c r="D12" s="6"/>
      <c r="E12" s="6"/>
      <c r="F12" s="6"/>
      <c r="G12" s="6"/>
      <c r="H12" s="19"/>
      <c r="I12" s="19"/>
      <c r="J12" s="6"/>
      <c r="K12" s="6"/>
    </row>
    <row r="13" spans="1:13" x14ac:dyDescent="0.3">
      <c r="A13" s="6"/>
      <c r="B13" s="18"/>
      <c r="C13" s="6"/>
      <c r="D13" s="6"/>
      <c r="E13" s="6"/>
      <c r="F13" s="6"/>
      <c r="G13" s="6"/>
      <c r="H13" s="19"/>
      <c r="I13" s="19"/>
      <c r="J13" s="6"/>
      <c r="K13" s="6"/>
    </row>
    <row r="14" spans="1:13" x14ac:dyDescent="0.3">
      <c r="A14" s="6"/>
      <c r="B14" s="18"/>
      <c r="C14" s="6"/>
      <c r="D14" s="6"/>
      <c r="E14" s="6"/>
      <c r="F14" s="6"/>
      <c r="G14" s="6"/>
      <c r="H14" s="6"/>
      <c r="I14" s="6"/>
      <c r="J14" s="6"/>
      <c r="K14" s="6"/>
    </row>
    <row r="15" spans="1:13" x14ac:dyDescent="0.3">
      <c r="A15" s="6"/>
      <c r="B15" s="18"/>
      <c r="C15" s="6"/>
      <c r="D15" s="6"/>
      <c r="E15" s="6"/>
      <c r="F15" s="6"/>
      <c r="G15" s="6"/>
      <c r="H15" s="6"/>
      <c r="I15" s="6"/>
      <c r="J15" s="6"/>
      <c r="K15" s="6"/>
    </row>
    <row r="16" spans="1:13" x14ac:dyDescent="0.3">
      <c r="A16" s="6"/>
      <c r="B16" s="18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6"/>
      <c r="B17" s="18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</sheetData>
  <mergeCells count="5">
    <mergeCell ref="A1:B1"/>
    <mergeCell ref="C1:F1"/>
    <mergeCell ref="C2:F2"/>
    <mergeCell ref="A3:B3"/>
    <mergeCell ref="A9:B9"/>
  </mergeCells>
  <pageMargins left="0.7" right="0.7" top="0.75" bottom="0.75" header="0.3" footer="0.3"/>
  <pageSetup paperSize="9" scale="57" orientation="landscape" r:id="rId1"/>
  <ignoredErrors>
    <ignoredError sqref="E5:E6 E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opLeftCell="F1" workbookViewId="0">
      <selection activeCell="M12" sqref="M12"/>
    </sheetView>
  </sheetViews>
  <sheetFormatPr defaultColWidth="35.6640625" defaultRowHeight="14.4" x14ac:dyDescent="0.3"/>
  <cols>
    <col min="1" max="1" width="10.6640625" style="2" customWidth="1"/>
    <col min="2" max="2" width="16.5546875" style="2" customWidth="1"/>
    <col min="3" max="3" width="26.5546875" style="2" customWidth="1"/>
    <col min="4" max="4" width="18.88671875" style="2" customWidth="1"/>
    <col min="5" max="5" width="16" style="34" customWidth="1"/>
    <col min="6" max="6" width="9.88671875" style="2" customWidth="1"/>
    <col min="7" max="7" width="9.33203125" style="2" customWidth="1"/>
    <col min="8" max="8" width="15.109375" style="2" customWidth="1"/>
    <col min="9" max="9" width="15.6640625" style="2" customWidth="1"/>
    <col min="10" max="10" width="11.88671875" style="2" customWidth="1"/>
    <col min="11" max="11" width="13" style="2" customWidth="1"/>
    <col min="12" max="12" width="17.5546875" style="2" customWidth="1"/>
    <col min="13" max="16384" width="35.6640625" style="2"/>
  </cols>
  <sheetData>
    <row r="1" spans="1:15" ht="16.5" customHeight="1" x14ac:dyDescent="0.3">
      <c r="A1" s="200" t="s">
        <v>32</v>
      </c>
      <c r="B1" s="200"/>
      <c r="C1" s="202" t="s">
        <v>240</v>
      </c>
      <c r="D1" s="202"/>
      <c r="E1" s="202"/>
      <c r="F1" s="202"/>
    </row>
    <row r="2" spans="1:15" ht="18.75" customHeight="1" x14ac:dyDescent="0.3">
      <c r="C2" s="204" t="s">
        <v>241</v>
      </c>
      <c r="D2" s="204"/>
      <c r="E2" s="204"/>
      <c r="F2" s="204"/>
    </row>
    <row r="3" spans="1:15" ht="21" customHeight="1" thickBot="1" x14ac:dyDescent="0.35">
      <c r="A3" s="201" t="s">
        <v>238</v>
      </c>
      <c r="B3" s="201"/>
    </row>
    <row r="4" spans="1:15" ht="46.5" customHeight="1" thickBot="1" x14ac:dyDescent="0.35">
      <c r="A4" s="104" t="s">
        <v>0</v>
      </c>
      <c r="B4" s="51" t="s">
        <v>1</v>
      </c>
      <c r="C4" s="79" t="s">
        <v>2</v>
      </c>
      <c r="D4" s="51" t="s">
        <v>3</v>
      </c>
      <c r="E4" s="51" t="s">
        <v>260</v>
      </c>
      <c r="F4" s="79" t="s">
        <v>4</v>
      </c>
      <c r="G4" s="51" t="s">
        <v>5</v>
      </c>
      <c r="H4" s="51" t="s">
        <v>236</v>
      </c>
      <c r="I4" s="79" t="s">
        <v>237</v>
      </c>
      <c r="J4" s="105" t="s">
        <v>227</v>
      </c>
      <c r="K4" s="106" t="s">
        <v>228</v>
      </c>
      <c r="L4" s="107" t="s">
        <v>229</v>
      </c>
    </row>
    <row r="5" spans="1:15" ht="28.8" x14ac:dyDescent="0.3">
      <c r="A5" s="75" t="s">
        <v>6</v>
      </c>
      <c r="B5" s="47" t="s">
        <v>199</v>
      </c>
      <c r="C5" s="80" t="s">
        <v>200</v>
      </c>
      <c r="D5" s="47" t="s">
        <v>32</v>
      </c>
      <c r="E5" s="47" t="s">
        <v>293</v>
      </c>
      <c r="F5" s="80" t="s">
        <v>33</v>
      </c>
      <c r="G5" s="47" t="s">
        <v>11</v>
      </c>
      <c r="H5" s="150">
        <v>84684.24</v>
      </c>
      <c r="I5" s="151">
        <f>H5*0.85</f>
        <v>71981.604000000007</v>
      </c>
      <c r="J5" s="150">
        <v>83904.24</v>
      </c>
      <c r="K5" s="151">
        <f>J5*0.85</f>
        <v>71318.604000000007</v>
      </c>
      <c r="L5" s="150">
        <v>79709.03</v>
      </c>
    </row>
    <row r="6" spans="1:15" ht="28.8" x14ac:dyDescent="0.3">
      <c r="A6" s="76" t="s">
        <v>6</v>
      </c>
      <c r="B6" s="48" t="s">
        <v>34</v>
      </c>
      <c r="C6" s="81" t="s">
        <v>35</v>
      </c>
      <c r="D6" s="48" t="s">
        <v>32</v>
      </c>
      <c r="E6" s="48" t="s">
        <v>293</v>
      </c>
      <c r="F6" s="81" t="s">
        <v>33</v>
      </c>
      <c r="G6" s="48" t="s">
        <v>11</v>
      </c>
      <c r="H6" s="152">
        <v>147513.15</v>
      </c>
      <c r="I6" s="153">
        <f>H6*0.85</f>
        <v>125386.17749999999</v>
      </c>
      <c r="J6" s="152">
        <v>146733.15</v>
      </c>
      <c r="K6" s="153">
        <f>J6*0.85</f>
        <v>124723.17749999999</v>
      </c>
      <c r="L6" s="152">
        <v>139396.49</v>
      </c>
      <c r="M6" s="34"/>
    </row>
    <row r="7" spans="1:15" ht="28.8" x14ac:dyDescent="0.3">
      <c r="A7" s="76" t="s">
        <v>6</v>
      </c>
      <c r="B7" s="48" t="s">
        <v>30</v>
      </c>
      <c r="C7" s="81" t="s">
        <v>31</v>
      </c>
      <c r="D7" s="48" t="s">
        <v>32</v>
      </c>
      <c r="E7" s="48" t="s">
        <v>293</v>
      </c>
      <c r="F7" s="81" t="s">
        <v>33</v>
      </c>
      <c r="G7" s="48" t="s">
        <v>11</v>
      </c>
      <c r="H7" s="152">
        <v>60979.5</v>
      </c>
      <c r="I7" s="153">
        <f>H7*0.85</f>
        <v>51832.574999999997</v>
      </c>
      <c r="J7" s="152">
        <v>60199.5</v>
      </c>
      <c r="K7" s="153">
        <f>J7*0.85</f>
        <v>51169.574999999997</v>
      </c>
      <c r="L7" s="152">
        <v>57189.52</v>
      </c>
      <c r="M7" s="34"/>
    </row>
    <row r="8" spans="1:15" ht="28.8" x14ac:dyDescent="0.3">
      <c r="A8" s="76" t="s">
        <v>6</v>
      </c>
      <c r="B8" s="48" t="s">
        <v>220</v>
      </c>
      <c r="C8" s="81" t="s">
        <v>221</v>
      </c>
      <c r="D8" s="48" t="s">
        <v>222</v>
      </c>
      <c r="E8" s="48" t="s">
        <v>294</v>
      </c>
      <c r="F8" s="81" t="s">
        <v>33</v>
      </c>
      <c r="G8" s="48" t="s">
        <v>11</v>
      </c>
      <c r="H8" s="152">
        <v>144870.72</v>
      </c>
      <c r="I8" s="153">
        <f>H8*0.85</f>
        <v>123140.11199999999</v>
      </c>
      <c r="J8" s="152">
        <v>144870.72</v>
      </c>
      <c r="K8" s="153">
        <f>J8*0.85</f>
        <v>123140.11199999999</v>
      </c>
      <c r="L8" s="152">
        <v>137627.18</v>
      </c>
      <c r="M8" s="34"/>
    </row>
    <row r="9" spans="1:15" ht="29.4" thickBot="1" x14ac:dyDescent="0.35">
      <c r="A9" s="98" t="s">
        <v>6</v>
      </c>
      <c r="B9" s="49" t="s">
        <v>223</v>
      </c>
      <c r="C9" s="100" t="s">
        <v>132</v>
      </c>
      <c r="D9" s="49" t="s">
        <v>133</v>
      </c>
      <c r="E9" s="49" t="s">
        <v>295</v>
      </c>
      <c r="F9" s="100" t="s">
        <v>33</v>
      </c>
      <c r="G9" s="49" t="s">
        <v>11</v>
      </c>
      <c r="H9" s="131">
        <v>107427.36</v>
      </c>
      <c r="I9" s="132">
        <f>H9*0.85</f>
        <v>91313.255999999994</v>
      </c>
      <c r="J9" s="131">
        <v>107427.36</v>
      </c>
      <c r="K9" s="132">
        <f>J9*0.85</f>
        <v>91313.255999999994</v>
      </c>
      <c r="L9" s="131">
        <v>102055.99</v>
      </c>
      <c r="M9" s="34"/>
    </row>
    <row r="10" spans="1:15" x14ac:dyDescent="0.3">
      <c r="M10" s="34"/>
    </row>
    <row r="11" spans="1:15" ht="15" customHeight="1" thickBot="1" x14ac:dyDescent="0.35">
      <c r="A11" s="208" t="s">
        <v>248</v>
      </c>
      <c r="B11" s="208"/>
      <c r="M11" s="34"/>
    </row>
    <row r="12" spans="1:15" ht="29.4" thickBot="1" x14ac:dyDescent="0.35">
      <c r="A12" s="86" t="s">
        <v>0</v>
      </c>
      <c r="B12" s="69" t="s">
        <v>1</v>
      </c>
      <c r="C12" s="67" t="s">
        <v>2</v>
      </c>
      <c r="D12" s="69" t="s">
        <v>3</v>
      </c>
      <c r="E12" s="69" t="s">
        <v>260</v>
      </c>
      <c r="F12" s="67" t="s">
        <v>4</v>
      </c>
      <c r="G12" s="69" t="s">
        <v>5</v>
      </c>
      <c r="H12" s="69" t="s">
        <v>236</v>
      </c>
      <c r="I12" s="67" t="s">
        <v>237</v>
      </c>
      <c r="J12" s="73" t="s">
        <v>227</v>
      </c>
      <c r="K12" s="71" t="s">
        <v>228</v>
      </c>
      <c r="L12" s="88" t="s">
        <v>229</v>
      </c>
      <c r="M12" s="88" t="s">
        <v>315</v>
      </c>
    </row>
    <row r="13" spans="1:15" ht="29.4" thickBot="1" x14ac:dyDescent="0.35">
      <c r="A13" s="108" t="s">
        <v>6</v>
      </c>
      <c r="B13" s="177" t="s">
        <v>131</v>
      </c>
      <c r="C13" s="178" t="s">
        <v>132</v>
      </c>
      <c r="D13" s="177" t="s">
        <v>133</v>
      </c>
      <c r="E13" s="177" t="s">
        <v>295</v>
      </c>
      <c r="F13" s="178" t="s">
        <v>33</v>
      </c>
      <c r="G13" s="177" t="s">
        <v>11</v>
      </c>
      <c r="H13" s="179">
        <v>107427.36</v>
      </c>
      <c r="I13" s="149">
        <f>H13*0.85</f>
        <v>91313.255999999994</v>
      </c>
      <c r="J13" s="148">
        <v>0</v>
      </c>
      <c r="K13" s="142">
        <v>0</v>
      </c>
      <c r="L13" s="143">
        <v>0</v>
      </c>
      <c r="M13" s="229" t="s">
        <v>326</v>
      </c>
    </row>
    <row r="14" spans="1:15" x14ac:dyDescent="0.3">
      <c r="A14" s="19"/>
      <c r="B14" s="24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5" x14ac:dyDescent="0.3">
      <c r="A15" s="10"/>
      <c r="B15" s="3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5"/>
      <c r="N15" s="5"/>
      <c r="O15" s="5"/>
    </row>
    <row r="16" spans="1:15" x14ac:dyDescent="0.3">
      <c r="A16" s="10"/>
      <c r="B16" s="3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5"/>
      <c r="N16" s="5"/>
      <c r="O16" s="5"/>
    </row>
    <row r="17" spans="1:15" x14ac:dyDescent="0.3">
      <c r="A17" s="10"/>
      <c r="B17" s="3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5"/>
      <c r="N17" s="5"/>
      <c r="O17" s="5"/>
    </row>
    <row r="18" spans="1:15" x14ac:dyDescent="0.3">
      <c r="A18" s="10"/>
      <c r="B18" s="3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5"/>
      <c r="N18" s="5"/>
      <c r="O18" s="5"/>
    </row>
    <row r="19" spans="1:15" x14ac:dyDescent="0.3">
      <c r="A19" s="10"/>
      <c r="B19" s="3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5"/>
      <c r="N19" s="5"/>
      <c r="O19" s="5"/>
    </row>
    <row r="20" spans="1:15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</sheetData>
  <mergeCells count="5">
    <mergeCell ref="C1:F1"/>
    <mergeCell ref="A1:B1"/>
    <mergeCell ref="C2:F2"/>
    <mergeCell ref="A11:B11"/>
    <mergeCell ref="A3:B3"/>
  </mergeCells>
  <pageMargins left="0.7" right="0.7" top="0.75" bottom="0.75" header="0.3" footer="0.3"/>
  <pageSetup paperSize="9" scale="57" orientation="landscape" r:id="rId1"/>
  <ignoredErrors>
    <ignoredError sqref="E5:E9 E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1</vt:i4>
      </vt:variant>
    </vt:vector>
  </HeadingPairs>
  <TitlesOfParts>
    <vt:vector size="15" baseType="lpstr">
      <vt:lpstr>VUC BB</vt:lpstr>
      <vt:lpstr>VUC KE</vt:lpstr>
      <vt:lpstr>VUC NR</vt:lpstr>
      <vt:lpstr>VUC PO</vt:lpstr>
      <vt:lpstr>VUC TN</vt:lpstr>
      <vt:lpstr>VUC TT </vt:lpstr>
      <vt:lpstr>VUC ZA</vt:lpstr>
      <vt:lpstr>Mesto BB</vt:lpstr>
      <vt:lpstr>Mesto KE</vt:lpstr>
      <vt:lpstr>Mesto NR</vt:lpstr>
      <vt:lpstr>Mesto PO</vt:lpstr>
      <vt:lpstr>Mesto TN</vt:lpstr>
      <vt:lpstr>Mesto TT</vt:lpstr>
      <vt:lpstr>Mesto ZA</vt:lpstr>
      <vt:lpstr>'Mesto NR'!Oblasť_tlače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 Tomáš</dc:creator>
  <cp:lastModifiedBy>Lancošová Juliana</cp:lastModifiedBy>
  <cp:lastPrinted>2018-01-16T07:43:31Z</cp:lastPrinted>
  <dcterms:created xsi:type="dcterms:W3CDTF">2017-07-12T14:18:10Z</dcterms:created>
  <dcterms:modified xsi:type="dcterms:W3CDTF">2018-07-24T07:34:36Z</dcterms:modified>
</cp:coreProperties>
</file>