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6\Záv. správa 4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24" i="1"/>
  <c r="I25" i="1"/>
  <c r="I26" i="1"/>
  <c r="I27" i="1"/>
  <c r="I28" i="1"/>
  <c r="I23" i="1"/>
  <c r="J5" i="1"/>
  <c r="J6" i="1"/>
  <c r="J7" i="1"/>
  <c r="J8" i="1"/>
  <c r="J9" i="1"/>
  <c r="J10" i="1"/>
  <c r="J11" i="1"/>
  <c r="J4" i="1"/>
  <c r="H17" i="1" l="1"/>
  <c r="I17" i="1"/>
  <c r="J17" i="1"/>
  <c r="G41" i="1" l="1"/>
  <c r="H41" i="1"/>
  <c r="I41" i="1"/>
  <c r="G17" i="1" l="1"/>
  <c r="H30" i="1"/>
  <c r="G30" i="1"/>
  <c r="I30" i="1" l="1"/>
</calcChain>
</file>

<file path=xl/sharedStrings.xml><?xml version="1.0" encoding="utf-8"?>
<sst xmlns="http://schemas.openxmlformats.org/spreadsheetml/2006/main" count="125" uniqueCount="88">
  <si>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</si>
  <si>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</si>
  <si>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</si>
  <si>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</si>
  <si>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</si>
  <si>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</si>
  <si>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</si>
  <si>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</si>
  <si>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</si>
  <si>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</si>
  <si>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</si>
  <si>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</si>
  <si>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</si>
  <si>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</si>
  <si>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</si>
  <si>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</si>
  <si>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</si>
  <si>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</si>
  <si>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</si>
  <si>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UMR</t>
  </si>
  <si>
    <t>RIUS</t>
  </si>
  <si>
    <t>NFP302040N891</t>
  </si>
  <si>
    <t>Humanizácia obytného priestoru Vodáreň dvor č.2</t>
  </si>
  <si>
    <t>NFP302040P269</t>
  </si>
  <si>
    <t>Zelené pľúca mesta - Revitalizácia priestoru átria Trenčín</t>
  </si>
  <si>
    <t>NFP302040P665</t>
  </si>
  <si>
    <t>Regenerácia obytnej zelene F. Kráľa, Brezno</t>
  </si>
  <si>
    <t>NFP302040P706</t>
  </si>
  <si>
    <t>Budovanie prvkov zelenej infraštruktúry v meste Spišské Vlachy.</t>
  </si>
  <si>
    <t>NFP302040P747</t>
  </si>
  <si>
    <t>Budovanie prvkov zelenej infraštruktúry v obci Ruská Nová Ves</t>
  </si>
  <si>
    <t>NFP302040P749</t>
  </si>
  <si>
    <t>Budovanie prvkov zelenej infraštruktúry v obci Hronsek</t>
  </si>
  <si>
    <t>NFP302040P758</t>
  </si>
  <si>
    <t>Revitalizácia vnútrobloku s prvkami zelenej infraštruktúry v obci Nemce</t>
  </si>
  <si>
    <t>NFP302040P763</t>
  </si>
  <si>
    <t>Budovanie prvkov zelenej infraštruktúry v obci Malý Šariš</t>
  </si>
  <si>
    <t>Mesto Trnava</t>
  </si>
  <si>
    <t>Mesto Trenčín</t>
  </si>
  <si>
    <t>Mesto Brezno</t>
  </si>
  <si>
    <t>Mesto Spišské Vlachy</t>
  </si>
  <si>
    <t>Obec Ruská Nová Ves</t>
  </si>
  <si>
    <t>Obec Hronsek</t>
  </si>
  <si>
    <t>Obec Nemce</t>
  </si>
  <si>
    <t>Obec Malý Šariš</t>
  </si>
  <si>
    <t>00313114</t>
  </si>
  <si>
    <t>00312037</t>
  </si>
  <si>
    <t>00313319</t>
  </si>
  <si>
    <t>00329657</t>
  </si>
  <si>
    <t>00327727</t>
  </si>
  <si>
    <t>00629537</t>
  </si>
  <si>
    <t>00647438</t>
  </si>
  <si>
    <t>00327441</t>
  </si>
  <si>
    <t>NFP302040P412</t>
  </si>
  <si>
    <t>NFP302040P502</t>
  </si>
  <si>
    <t>NFP302040P652</t>
  </si>
  <si>
    <t>NFP302040P734</t>
  </si>
  <si>
    <t>NFP302040P752</t>
  </si>
  <si>
    <t>NFP302040P756</t>
  </si>
  <si>
    <t>Revitalizácia VP – Námestie mládeže a Duchnovičovo námestie</t>
  </si>
  <si>
    <t>Mesto Prešov</t>
  </si>
  <si>
    <t>Revitalizácia verejných priestranstiev- ulica Slanská</t>
  </si>
  <si>
    <t>Revitalizácia verejného priestranstva - park medzi ul. Vlada Clementisa a ul. Levočskou</t>
  </si>
  <si>
    <t>Revitalizácia verejného priestranstva Park v obci Župčany časť "Ovocný sad"</t>
  </si>
  <si>
    <t>Obec Župčany</t>
  </si>
  <si>
    <t>Obnova verejného priestranstva prostredníctvom vybudovania zelenej infraštruktúry v obci Kojatice</t>
  </si>
  <si>
    <t>Obec Kojatice</t>
  </si>
  <si>
    <t>„Obnova verejného priestranstva prostredníctvom vybudovania zelenej infraštruktúry v obci Dulová Ves“</t>
  </si>
  <si>
    <t>Obec Dulova Ves</t>
  </si>
  <si>
    <t>00327646</t>
  </si>
  <si>
    <t>00328073</t>
  </si>
  <si>
    <t>00327263</t>
  </si>
  <si>
    <t>00327000</t>
  </si>
  <si>
    <t>§ 20 ods. 1, písm. a) zákona č. 292/2014 Z.z.</t>
  </si>
  <si>
    <t xml:space="preserve">§ 20 ods. 1, písm. a) zákona č. 292/2014 Z.z. </t>
  </si>
  <si>
    <t>§ 20 ods. 1, písm. d) zákona č. 292/2014 Z.z</t>
  </si>
  <si>
    <t xml:space="preserve">§ 20 ods. 1, písm. d) zákona č. 292/2014 Z.z. </t>
  </si>
  <si>
    <t>NFP302040P740</t>
  </si>
  <si>
    <t>Budovanie prvkov zelenej infraštruktúry v obci Ličartovce</t>
  </si>
  <si>
    <t>Obec Ličartovce</t>
  </si>
  <si>
    <t>00327361</t>
  </si>
  <si>
    <t>NFP302040P766</t>
  </si>
  <si>
    <t>Regenerácia vnútrobloku - obec Brusno</t>
  </si>
  <si>
    <t>Obec Brusno</t>
  </si>
  <si>
    <t>00313491</t>
  </si>
  <si>
    <t>§ 19 ods. 9, písm. b) zákona č. 292/2014 Z.z.</t>
  </si>
  <si>
    <t xml:space="preserve">§ 19 ods. 9, písm. a) zákona č. 292/2014 Z.z. 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</si>
  <si>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(4. kolo) k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</si>
</sst>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0" borderId="2" xfId="0" applyFont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O6" sqref="O6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25">
      <c r="A2" s="51" t="s">
        <v>0</v>
      </c>
      <c r="B2" s="5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1" t="s">
        <v>19</v>
      </c>
      <c r="B4" s="16">
        <v>4</v>
      </c>
      <c r="C4" s="22" t="s">
        <v>21</v>
      </c>
      <c r="D4" s="23" t="s">
        <v>22</v>
      </c>
      <c r="E4" s="22" t="s">
        <v>37</v>
      </c>
      <c r="F4" s="24" t="s">
        <v>45</v>
      </c>
      <c r="G4" s="25">
        <v>371940.78</v>
      </c>
      <c r="H4" s="25">
        <v>363222</v>
      </c>
      <c r="I4" s="25">
        <v>345060.9</v>
      </c>
      <c r="J4" s="45">
        <f>0.85*H4</f>
        <v>308738.7</v>
      </c>
    </row>
    <row r="5" spans="1:10" ht="30" x14ac:dyDescent="0.25">
      <c r="A5" s="21" t="s">
        <v>19</v>
      </c>
      <c r="B5" s="16">
        <v>4</v>
      </c>
      <c r="C5" s="27" t="s">
        <v>23</v>
      </c>
      <c r="D5" s="28" t="s">
        <v>24</v>
      </c>
      <c r="E5" s="27" t="s">
        <v>38</v>
      </c>
      <c r="F5" s="29" t="s">
        <v>46</v>
      </c>
      <c r="G5" s="30">
        <v>771514.45</v>
      </c>
      <c r="H5" s="30">
        <v>771514.45</v>
      </c>
      <c r="I5" s="30">
        <v>732938.73</v>
      </c>
      <c r="J5" s="45">
        <f t="shared" ref="J5:J11" si="0">0.85*H5</f>
        <v>655787.28249999997</v>
      </c>
    </row>
    <row r="6" spans="1:10" x14ac:dyDescent="0.25">
      <c r="A6" s="21" t="s">
        <v>20</v>
      </c>
      <c r="B6" s="16">
        <v>4</v>
      </c>
      <c r="C6" s="22" t="s">
        <v>25</v>
      </c>
      <c r="D6" s="23" t="s">
        <v>26</v>
      </c>
      <c r="E6" s="22" t="s">
        <v>39</v>
      </c>
      <c r="F6" s="24" t="s">
        <v>47</v>
      </c>
      <c r="G6" s="25">
        <v>172675.20000000001</v>
      </c>
      <c r="H6" s="25">
        <v>172675.20000000001</v>
      </c>
      <c r="I6" s="25">
        <v>164041.44</v>
      </c>
      <c r="J6" s="45">
        <f t="shared" si="0"/>
        <v>146773.92000000001</v>
      </c>
    </row>
    <row r="7" spans="1:10" ht="30" x14ac:dyDescent="0.25">
      <c r="A7" s="21" t="s">
        <v>20</v>
      </c>
      <c r="B7" s="16">
        <v>4</v>
      </c>
      <c r="C7" s="27" t="s">
        <v>27</v>
      </c>
      <c r="D7" s="28" t="s">
        <v>28</v>
      </c>
      <c r="E7" s="27" t="s">
        <v>40</v>
      </c>
      <c r="F7" s="29" t="s">
        <v>48</v>
      </c>
      <c r="G7" s="30">
        <v>296918</v>
      </c>
      <c r="H7" s="30">
        <v>296918</v>
      </c>
      <c r="I7" s="30">
        <v>282072.09999999998</v>
      </c>
      <c r="J7" s="45">
        <f t="shared" si="0"/>
        <v>252380.3</v>
      </c>
    </row>
    <row r="8" spans="1:10" ht="30" x14ac:dyDescent="0.25">
      <c r="A8" s="21" t="s">
        <v>19</v>
      </c>
      <c r="B8" s="16">
        <v>4</v>
      </c>
      <c r="C8" s="22" t="s">
        <v>29</v>
      </c>
      <c r="D8" s="23" t="s">
        <v>30</v>
      </c>
      <c r="E8" s="22" t="s">
        <v>41</v>
      </c>
      <c r="F8" s="24" t="s">
        <v>49</v>
      </c>
      <c r="G8" s="25">
        <v>188893.64</v>
      </c>
      <c r="H8" s="25">
        <v>188451.51</v>
      </c>
      <c r="I8" s="25">
        <v>179028.93</v>
      </c>
      <c r="J8" s="45">
        <f t="shared" si="0"/>
        <v>160183.78349999999</v>
      </c>
    </row>
    <row r="9" spans="1:10" ht="30" x14ac:dyDescent="0.25">
      <c r="A9" s="21" t="s">
        <v>19</v>
      </c>
      <c r="B9" s="16">
        <v>4</v>
      </c>
      <c r="C9" s="27" t="s">
        <v>31</v>
      </c>
      <c r="D9" s="28" t="s">
        <v>32</v>
      </c>
      <c r="E9" s="27" t="s">
        <v>42</v>
      </c>
      <c r="F9" s="29" t="s">
        <v>50</v>
      </c>
      <c r="G9" s="30">
        <v>372980.96</v>
      </c>
      <c r="H9" s="30">
        <v>372980.96</v>
      </c>
      <c r="I9" s="30">
        <v>354331.91</v>
      </c>
      <c r="J9" s="45">
        <f t="shared" si="0"/>
        <v>317033.81599999999</v>
      </c>
    </row>
    <row r="10" spans="1:10" ht="30" x14ac:dyDescent="0.25">
      <c r="A10" s="21" t="s">
        <v>19</v>
      </c>
      <c r="B10" s="16">
        <v>4</v>
      </c>
      <c r="C10" s="22" t="s">
        <v>33</v>
      </c>
      <c r="D10" s="23" t="s">
        <v>34</v>
      </c>
      <c r="E10" s="22" t="s">
        <v>43</v>
      </c>
      <c r="F10" s="24" t="s">
        <v>51</v>
      </c>
      <c r="G10" s="25">
        <v>301000</v>
      </c>
      <c r="H10" s="25">
        <v>301000</v>
      </c>
      <c r="I10" s="25">
        <v>285950</v>
      </c>
      <c r="J10" s="45">
        <f t="shared" si="0"/>
        <v>255850</v>
      </c>
    </row>
    <row r="11" spans="1:10" ht="30" x14ac:dyDescent="0.25">
      <c r="A11" s="21" t="s">
        <v>19</v>
      </c>
      <c r="B11" s="16">
        <v>4</v>
      </c>
      <c r="C11" s="27" t="s">
        <v>35</v>
      </c>
      <c r="D11" s="28" t="s">
        <v>36</v>
      </c>
      <c r="E11" s="27" t="s">
        <v>44</v>
      </c>
      <c r="F11" s="29" t="s">
        <v>52</v>
      </c>
      <c r="G11" s="30">
        <v>188803.32</v>
      </c>
      <c r="H11" s="30">
        <v>188359.39</v>
      </c>
      <c r="I11" s="30">
        <v>178941.42</v>
      </c>
      <c r="J11" s="45">
        <f t="shared" si="0"/>
        <v>160105.48149999999</v>
      </c>
    </row>
    <row r="12" spans="1:10" x14ac:dyDescent="0.25">
      <c r="A12" s="21"/>
      <c r="B12" s="16"/>
      <c r="C12" s="22"/>
      <c r="D12" s="23"/>
      <c r="E12" s="22"/>
      <c r="F12" s="24"/>
      <c r="G12" s="25"/>
      <c r="H12" s="25"/>
      <c r="I12" s="25"/>
      <c r="J12" s="45"/>
    </row>
    <row r="13" spans="1:10" x14ac:dyDescent="0.25">
      <c r="A13" s="21"/>
      <c r="B13" s="16"/>
      <c r="C13" s="27"/>
      <c r="D13" s="28"/>
      <c r="E13" s="27"/>
      <c r="F13" s="29"/>
      <c r="G13" s="30"/>
      <c r="H13" s="30"/>
      <c r="I13" s="30"/>
      <c r="J13" s="45"/>
    </row>
    <row r="14" spans="1:10" x14ac:dyDescent="0.25">
      <c r="A14" s="21"/>
      <c r="B14" s="16"/>
      <c r="C14" s="22"/>
      <c r="D14" s="23"/>
      <c r="E14" s="22"/>
      <c r="F14" s="24"/>
      <c r="G14" s="25"/>
      <c r="H14" s="25"/>
      <c r="I14" s="25"/>
      <c r="J14" s="45"/>
    </row>
    <row r="15" spans="1:10" x14ac:dyDescent="0.25">
      <c r="A15" s="21"/>
      <c r="B15" s="16"/>
      <c r="C15" s="27"/>
      <c r="D15" s="28"/>
      <c r="E15" s="27"/>
      <c r="F15" s="29"/>
      <c r="G15" s="30"/>
      <c r="H15" s="30"/>
      <c r="I15" s="30"/>
      <c r="J15" s="45"/>
    </row>
    <row r="16" spans="1:10" x14ac:dyDescent="0.25">
      <c r="A16" s="21"/>
      <c r="B16" s="16"/>
      <c r="C16" s="22"/>
      <c r="D16" s="23"/>
      <c r="E16" s="22"/>
      <c r="F16" s="24"/>
      <c r="G16" s="25"/>
      <c r="H16" s="25"/>
      <c r="I16" s="25"/>
      <c r="J16" s="45"/>
    </row>
    <row r="17" spans="1:10" ht="15.75" x14ac:dyDescent="0.25">
      <c r="A17" s="52" t="s">
        <v>10</v>
      </c>
      <c r="B17" s="52"/>
      <c r="C17" s="52"/>
      <c r="D17" s="52"/>
      <c r="E17" s="52"/>
      <c r="F17" s="6"/>
      <c r="G17" s="7">
        <f>SUM(G4:G16)</f>
        <v>2664726.3499999996</v>
      </c>
      <c r="H17" s="7">
        <f>SUM(H4:H16)</f>
        <v>2655121.5100000002</v>
      </c>
      <c r="I17" s="7">
        <f>SUM(I4:I16)</f>
        <v>2522365.4299999997</v>
      </c>
      <c r="J17" s="7">
        <f>SUM(J4:J16)</f>
        <v>2256853.2834999999</v>
      </c>
    </row>
    <row r="21" spans="1:10" ht="15.75" x14ac:dyDescent="0.25">
      <c r="A21" s="8" t="s">
        <v>11</v>
      </c>
      <c r="B21" s="8"/>
      <c r="C21" s="9"/>
      <c r="D21" s="9"/>
      <c r="E21" s="32"/>
      <c r="F21" s="10"/>
    </row>
    <row r="22" spans="1:10" ht="15.75" x14ac:dyDescent="0.25">
      <c r="A22" s="4" t="s">
        <v>18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12</v>
      </c>
      <c r="I22" s="11" t="s">
        <v>13</v>
      </c>
      <c r="J22" s="11" t="s">
        <v>14</v>
      </c>
    </row>
    <row r="23" spans="1:10" ht="30" x14ac:dyDescent="0.25">
      <c r="A23" s="21" t="s">
        <v>19</v>
      </c>
      <c r="B23" s="16">
        <v>4</v>
      </c>
      <c r="C23" s="22" t="s">
        <v>53</v>
      </c>
      <c r="D23" s="23" t="s">
        <v>59</v>
      </c>
      <c r="E23" s="22" t="s">
        <v>60</v>
      </c>
      <c r="F23" s="24" t="s">
        <v>69</v>
      </c>
      <c r="G23" s="25">
        <v>570051.61</v>
      </c>
      <c r="H23" s="25">
        <v>541549.03</v>
      </c>
      <c r="I23" s="25">
        <f>0.85*G23</f>
        <v>484543.86849999998</v>
      </c>
      <c r="J23" s="47" t="s">
        <v>75</v>
      </c>
    </row>
    <row r="24" spans="1:10" ht="30" x14ac:dyDescent="0.25">
      <c r="A24" s="26" t="s">
        <v>19</v>
      </c>
      <c r="B24" s="16">
        <v>4</v>
      </c>
      <c r="C24" s="27" t="s">
        <v>54</v>
      </c>
      <c r="D24" s="28" t="s">
        <v>61</v>
      </c>
      <c r="E24" s="27" t="s">
        <v>60</v>
      </c>
      <c r="F24" s="29" t="s">
        <v>69</v>
      </c>
      <c r="G24" s="30">
        <v>354797.36</v>
      </c>
      <c r="H24" s="30">
        <v>337057.49</v>
      </c>
      <c r="I24" s="25">
        <f t="shared" ref="I24:I28" si="1">0.85*G24</f>
        <v>301577.75599999999</v>
      </c>
      <c r="J24" s="47" t="s">
        <v>76</v>
      </c>
    </row>
    <row r="25" spans="1:10" ht="30" x14ac:dyDescent="0.25">
      <c r="A25" s="26" t="s">
        <v>19</v>
      </c>
      <c r="B25" s="16">
        <v>4</v>
      </c>
      <c r="C25" s="22" t="s">
        <v>55</v>
      </c>
      <c r="D25" s="23" t="s">
        <v>62</v>
      </c>
      <c r="E25" s="22" t="s">
        <v>60</v>
      </c>
      <c r="F25" s="24" t="s">
        <v>69</v>
      </c>
      <c r="G25" s="25">
        <v>756179.64</v>
      </c>
      <c r="H25" s="25">
        <v>718370.66</v>
      </c>
      <c r="I25" s="25">
        <f t="shared" si="1"/>
        <v>642752.69400000002</v>
      </c>
      <c r="J25" s="48" t="s">
        <v>76</v>
      </c>
    </row>
    <row r="26" spans="1:10" ht="30" x14ac:dyDescent="0.25">
      <c r="A26" s="26" t="s">
        <v>19</v>
      </c>
      <c r="B26" s="16">
        <v>4</v>
      </c>
      <c r="C26" s="27" t="s">
        <v>56</v>
      </c>
      <c r="D26" s="28" t="s">
        <v>63</v>
      </c>
      <c r="E26" s="27" t="s">
        <v>64</v>
      </c>
      <c r="F26" s="29" t="s">
        <v>70</v>
      </c>
      <c r="G26" s="30">
        <v>181510.55</v>
      </c>
      <c r="H26" s="30">
        <v>172435.02</v>
      </c>
      <c r="I26" s="25">
        <f t="shared" si="1"/>
        <v>154283.9675</v>
      </c>
      <c r="J26" s="48" t="s">
        <v>74</v>
      </c>
    </row>
    <row r="27" spans="1:10" ht="30" x14ac:dyDescent="0.25">
      <c r="A27" s="26" t="s">
        <v>19</v>
      </c>
      <c r="B27" s="16">
        <v>4</v>
      </c>
      <c r="C27" s="22" t="s">
        <v>57</v>
      </c>
      <c r="D27" s="23" t="s">
        <v>65</v>
      </c>
      <c r="E27" s="22" t="s">
        <v>66</v>
      </c>
      <c r="F27" s="24" t="s">
        <v>71</v>
      </c>
      <c r="G27" s="25">
        <v>190400</v>
      </c>
      <c r="H27" s="25">
        <v>180880</v>
      </c>
      <c r="I27" s="25">
        <f t="shared" si="1"/>
        <v>161840</v>
      </c>
      <c r="J27" s="48" t="s">
        <v>74</v>
      </c>
    </row>
    <row r="28" spans="1:10" ht="45" x14ac:dyDescent="0.25">
      <c r="A28" s="26" t="s">
        <v>19</v>
      </c>
      <c r="B28" s="16">
        <v>4</v>
      </c>
      <c r="C28" s="27" t="s">
        <v>58</v>
      </c>
      <c r="D28" s="28" t="s">
        <v>67</v>
      </c>
      <c r="E28" s="27" t="s">
        <v>68</v>
      </c>
      <c r="F28" s="29" t="s">
        <v>72</v>
      </c>
      <c r="G28" s="30">
        <v>190400</v>
      </c>
      <c r="H28" s="30">
        <v>180880</v>
      </c>
      <c r="I28" s="25">
        <f t="shared" si="1"/>
        <v>161840</v>
      </c>
      <c r="J28" s="48" t="s">
        <v>73</v>
      </c>
    </row>
    <row r="29" spans="1:10" x14ac:dyDescent="0.25">
      <c r="A29" s="26"/>
      <c r="B29" s="16"/>
      <c r="C29" s="27"/>
      <c r="D29" s="28"/>
      <c r="E29" s="28"/>
      <c r="F29" s="29"/>
      <c r="G29" s="30"/>
      <c r="H29" s="30"/>
      <c r="I29" s="30"/>
      <c r="J29" s="44"/>
    </row>
    <row r="30" spans="1:10" x14ac:dyDescent="0.25">
      <c r="A30" s="18" t="s">
        <v>15</v>
      </c>
      <c r="B30" s="18"/>
      <c r="C30" s="18"/>
      <c r="D30" s="18"/>
      <c r="E30" s="18"/>
      <c r="F30" s="18"/>
      <c r="G30" s="13">
        <f>SUM(G23:G29)</f>
        <v>2243339.16</v>
      </c>
      <c r="H30" s="13">
        <f>SUM(H23:H29)</f>
        <v>2131172.2000000002</v>
      </c>
      <c r="I30" s="13">
        <f>SUM(I23:I29)</f>
        <v>1906838.2860000001</v>
      </c>
      <c r="J30" s="18"/>
    </row>
    <row r="34" spans="1:10" ht="31.5" x14ac:dyDescent="0.25">
      <c r="A34" s="19" t="s">
        <v>16</v>
      </c>
      <c r="B34" s="19"/>
      <c r="C34" s="3"/>
      <c r="D34" s="14"/>
      <c r="E34" s="3"/>
      <c r="F34" s="3"/>
      <c r="G34" s="3"/>
      <c r="H34" s="3"/>
      <c r="I34" s="3"/>
      <c r="J34" s="3"/>
    </row>
    <row r="35" spans="1:10" ht="15.75" x14ac:dyDescent="0.25">
      <c r="A35" s="4" t="s">
        <v>18</v>
      </c>
      <c r="B35" s="15" t="s">
        <v>1</v>
      </c>
      <c r="C35" s="15" t="s">
        <v>2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12</v>
      </c>
      <c r="I35" s="15" t="s">
        <v>13</v>
      </c>
      <c r="J35" s="15" t="s">
        <v>17</v>
      </c>
    </row>
    <row r="36" spans="1:10" ht="30" x14ac:dyDescent="0.25">
      <c r="A36" s="21" t="s">
        <v>19</v>
      </c>
      <c r="B36" s="16">
        <v>4</v>
      </c>
      <c r="C36" s="22" t="s">
        <v>77</v>
      </c>
      <c r="D36" s="23" t="s">
        <v>78</v>
      </c>
      <c r="E36" s="22" t="s">
        <v>79</v>
      </c>
      <c r="F36" s="24" t="s">
        <v>80</v>
      </c>
      <c r="G36" s="25">
        <v>188697.51</v>
      </c>
      <c r="H36" s="25">
        <v>179262.63</v>
      </c>
      <c r="I36" s="25">
        <f>0.85*G36</f>
        <v>160392.8835</v>
      </c>
      <c r="J36" s="46" t="s">
        <v>86</v>
      </c>
    </row>
    <row r="37" spans="1:10" ht="30" x14ac:dyDescent="0.25">
      <c r="A37" s="26" t="s">
        <v>20</v>
      </c>
      <c r="B37" s="16">
        <v>4</v>
      </c>
      <c r="C37" s="27" t="s">
        <v>81</v>
      </c>
      <c r="D37" s="28" t="s">
        <v>82</v>
      </c>
      <c r="E37" s="27" t="s">
        <v>83</v>
      </c>
      <c r="F37" s="29" t="s">
        <v>84</v>
      </c>
      <c r="G37" s="30">
        <v>153773.72</v>
      </c>
      <c r="H37" s="30">
        <v>146085.03</v>
      </c>
      <c r="I37" s="25">
        <f>0.85*G37</f>
        <v>130707.662</v>
      </c>
      <c r="J37" s="46" t="s">
        <v>85</v>
      </c>
    </row>
    <row r="38" spans="1:10" x14ac:dyDescent="0.25">
      <c r="A38" s="39"/>
      <c r="B38" s="34"/>
      <c r="C38" s="40"/>
      <c r="D38" s="41"/>
      <c r="E38" s="40"/>
      <c r="F38" s="42"/>
      <c r="G38" s="43"/>
      <c r="H38" s="43"/>
      <c r="I38" s="43"/>
      <c r="J38" s="31"/>
    </row>
    <row r="39" spans="1:10" ht="15.75" customHeight="1" x14ac:dyDescent="0.25">
      <c r="A39" s="33"/>
      <c r="B39" s="34"/>
      <c r="C39" s="35"/>
      <c r="D39" s="36"/>
      <c r="E39" s="35"/>
      <c r="F39" s="37"/>
      <c r="G39" s="38"/>
      <c r="H39" s="38"/>
      <c r="I39" s="38"/>
      <c r="J39" s="31"/>
    </row>
    <row r="40" spans="1:10" x14ac:dyDescent="0.25">
      <c r="A40" s="39"/>
      <c r="B40" s="34"/>
      <c r="C40" s="40"/>
      <c r="D40" s="41"/>
      <c r="E40" s="40"/>
      <c r="F40" s="42"/>
      <c r="G40" s="43"/>
      <c r="H40" s="43"/>
      <c r="I40" s="43"/>
      <c r="J40" s="31"/>
    </row>
    <row r="41" spans="1:10" x14ac:dyDescent="0.25">
      <c r="A41" s="49" t="s">
        <v>10</v>
      </c>
      <c r="B41" s="49"/>
      <c r="C41" s="49"/>
      <c r="D41" s="49"/>
      <c r="E41" s="49"/>
      <c r="F41" s="12"/>
      <c r="G41" s="13">
        <f>SUM(G36:G40)</f>
        <v>342471.23</v>
      </c>
      <c r="H41" s="13">
        <f>SUM(H36:H40)</f>
        <v>325347.66000000003</v>
      </c>
      <c r="I41" s="13">
        <f>SUM(I36:I40)</f>
        <v>291100.54550000001</v>
      </c>
      <c r="J41" s="17"/>
    </row>
  </sheetData>
  <mergeCells count="4">
    <mergeCell ref="A41:E41"/>
    <mergeCell ref="A1:J1"/>
    <mergeCell ref="A2:B2"/>
    <mergeCell ref="A17:E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J38:J40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2020-08-10T13:36:49Z</dcterms:modified>
</cp:coreProperties>
</file>