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\group\930\931\ZÁVEREČNÉ SPRÁVY - PZ a ŽoNFP\ŽoNFP\16\Záv. správa 6 kolo\"/>
    </mc:Choice>
  </mc:AlternateContent>
  <bookViews>
    <workbookView xWindow="0" yWindow="0" windowWidth="21570" windowHeight="8025"/>
  </bookViews>
  <sheets>
    <sheet name="Hárok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J5" i="1"/>
  <c r="J6" i="1"/>
  <c r="J7" i="1"/>
  <c r="J8" i="1"/>
  <c r="J4" i="1"/>
  <c r="I37" i="1" l="1"/>
  <c r="I36" i="1"/>
  <c r="I23" i="1"/>
  <c r="G30" i="1"/>
  <c r="H17" i="1" l="1"/>
  <c r="I17" i="1"/>
  <c r="G41" i="1" l="1"/>
  <c r="H41" i="1"/>
  <c r="I41" i="1"/>
  <c r="G17" i="1" l="1"/>
  <c r="H30" i="1"/>
  <c r="I30" i="1" l="1"/>
</calcChain>
</file>

<file path=xl/sharedStrings.xml><?xml version="1.0" encoding="utf-8"?>
<sst xmlns="http://schemas.openxmlformats.org/spreadsheetml/2006/main" count="80" uniqueCount="50">
  <si>
    <t>SCHVÁLENÉ ŽoNFP</t>
  </si>
  <si>
    <t xml:space="preserve">Kolo </t>
  </si>
  <si>
    <t>ITMS</t>
  </si>
  <si>
    <t>Názov projektu</t>
  </si>
  <si>
    <t>Žiadateľ</t>
  </si>
  <si>
    <t>IČO</t>
  </si>
  <si>
    <t>Žiadané COV</t>
  </si>
  <si>
    <t>Schválené COV</t>
  </si>
  <si>
    <t>Schválené NFP</t>
  </si>
  <si>
    <t>Schválené ERDF</t>
  </si>
  <si>
    <t xml:space="preserve">Spolu </t>
  </si>
  <si>
    <t>ZASTAVENÉ KONANIE</t>
  </si>
  <si>
    <t>Žiadané NFP</t>
  </si>
  <si>
    <t>Žiadané ERDF</t>
  </si>
  <si>
    <t xml:space="preserve">Dôvod zastavenia </t>
  </si>
  <si>
    <t>Spolu</t>
  </si>
  <si>
    <t>NESCHVÁLENÉ ŽoNFP</t>
  </si>
  <si>
    <t xml:space="preserve">Dôvod neschválenia </t>
  </si>
  <si>
    <t>UMR/RIUS</t>
  </si>
  <si>
    <t>UMR</t>
  </si>
  <si>
    <t>RIUS</t>
  </si>
  <si>
    <t>Mesto Trenčín</t>
  </si>
  <si>
    <t>00312037</t>
  </si>
  <si>
    <t xml:space="preserve">§ 20 ods. 1, písm. a) zákona č. 292/2014 Z.z. </t>
  </si>
  <si>
    <t>Budovanie prvkov zelenej infraštruktúry v obci Ličartovce</t>
  </si>
  <si>
    <t>Obec Ličartovce</t>
  </si>
  <si>
    <t>00327361</t>
  </si>
  <si>
    <t xml:space="preserve">§ 19 ods. 9, písm. a) zákona č. 292/2014 Z.z. </t>
  </si>
  <si>
    <t>NFP302040S481</t>
  </si>
  <si>
    <t>Revitalizácia vnútroblokov ulíc Tehelná a Fučíkova v meste Giraltovce</t>
  </si>
  <si>
    <t>00321982</t>
  </si>
  <si>
    <t>Mesto Giraltovce</t>
  </si>
  <si>
    <t>NFP302040S718</t>
  </si>
  <si>
    <t>Revitalizácia vnútroblokov ulíc Tehelná a Fučíková v meste Giraltovce</t>
  </si>
  <si>
    <t>NFP302040S731</t>
  </si>
  <si>
    <t>Revitalizácia vnútroblokového priestoru, Mayerova Ul.,Trenčianska Teplá</t>
  </si>
  <si>
    <t>Trenčianska Teplá</t>
  </si>
  <si>
    <t>00312045</t>
  </si>
  <si>
    <t>NFP302040R698</t>
  </si>
  <si>
    <t>Zelené pľúca mesta - Revitalizácia Parku ÚSPECH, Trenčín</t>
  </si>
  <si>
    <t>NFP302040R700</t>
  </si>
  <si>
    <t>Zlepšenie environmentálnych aspektov v meste Trenčín - vybudovanie prvkov zelenej infraštruktúry pri regenerácii vnútrobloku Sihoť, vymedzený ulicami Šoltésovej, Považská a Gagarinova</t>
  </si>
  <si>
    <t>NFP302040R803</t>
  </si>
  <si>
    <t>Regenerácia vnútrobloku Tokajská ul. v Nitre</t>
  </si>
  <si>
    <t>Mesto Nitra</t>
  </si>
  <si>
    <t>00308307</t>
  </si>
  <si>
    <t>NFP302040R991</t>
  </si>
  <si>
    <t>Regenerácia vnútrobloku Mikovíniho ul. v Nitre</t>
  </si>
  <si>
    <t>NFP302040S771</t>
  </si>
  <si>
    <t>Výzva: IROP-PO4-SC431-2017-16 - Zlepšenie environmentálnych aspektov v mestách a mestských oblastiach prostr. budovania prvkov zelenej infraštruktúry a adaptáciou urbanizovaného prostredia na zmenu klímy ako aj zavádzaním systémových prvkov znižovania znečistenia ovzdušia a hluku (6. kolo) k 07.08.2020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</si>
</sst>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BDD7E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4" fontId="3" fillId="6" borderId="1" xfId="0" applyNumberFormat="1" applyFont="1" applyFill="1" applyBorder="1" applyAlignment="1">
      <alignment vertical="center"/>
    </xf>
    <xf numFmtId="0" fontId="0" fillId="0" borderId="0" xfId="0" applyFont="1" applyBorder="1" applyAlignment="1">
      <alignment horizontal="center" vertical="center" wrapText="1"/>
    </xf>
    <xf numFmtId="164" fontId="0" fillId="0" borderId="0" xfId="0" applyNumberFormat="1" applyFont="1"/>
    <xf numFmtId="0" fontId="3" fillId="6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 wrapText="1"/>
    </xf>
    <xf numFmtId="49" fontId="3" fillId="8" borderId="2" xfId="0" applyNumberFormat="1" applyFon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3" fillId="7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14" fontId="0" fillId="9" borderId="2" xfId="0" applyNumberFormat="1" applyFont="1" applyFill="1" applyBorder="1"/>
    <xf numFmtId="0" fontId="0" fillId="9" borderId="2" xfId="0" applyFont="1" applyFill="1" applyBorder="1"/>
    <xf numFmtId="0" fontId="0" fillId="9" borderId="2" xfId="0" applyFont="1" applyFill="1" applyBorder="1" applyAlignment="1">
      <alignment wrapText="1"/>
    </xf>
    <xf numFmtId="49" fontId="0" fillId="9" borderId="2" xfId="0" applyNumberFormat="1" applyFont="1" applyFill="1" applyBorder="1"/>
    <xf numFmtId="4" fontId="0" fillId="9" borderId="2" xfId="0" applyNumberFormat="1" applyFont="1" applyFill="1" applyBorder="1"/>
    <xf numFmtId="14" fontId="0" fillId="5" borderId="2" xfId="0" applyNumberFormat="1" applyFont="1" applyFill="1" applyBorder="1"/>
    <xf numFmtId="0" fontId="0" fillId="5" borderId="2" xfId="0" applyFont="1" applyFill="1" applyBorder="1"/>
    <xf numFmtId="0" fontId="0" fillId="5" borderId="2" xfId="0" applyFont="1" applyFill="1" applyBorder="1" applyAlignment="1">
      <alignment wrapText="1"/>
    </xf>
    <xf numFmtId="49" fontId="0" fillId="5" borderId="2" xfId="0" applyNumberFormat="1" applyFont="1" applyFill="1" applyBorder="1"/>
    <xf numFmtId="4" fontId="0" fillId="5" borderId="2" xfId="0" applyNumberFormat="1" applyFont="1" applyFill="1" applyBorder="1"/>
    <xf numFmtId="0" fontId="0" fillId="0" borderId="2" xfId="0" applyBorder="1" applyAlignment="1">
      <alignment wrapText="1"/>
    </xf>
    <xf numFmtId="164" fontId="0" fillId="0" borderId="0" xfId="0" applyNumberFormat="1" applyFont="1" applyAlignment="1">
      <alignment wrapText="1"/>
    </xf>
    <xf numFmtId="14" fontId="0" fillId="10" borderId="2" xfId="0" applyNumberFormat="1" applyFont="1" applyFill="1" applyBorder="1"/>
    <xf numFmtId="0" fontId="0" fillId="10" borderId="2" xfId="0" applyFont="1" applyFill="1" applyBorder="1" applyAlignment="1">
      <alignment horizontal="center" vertical="center" wrapText="1"/>
    </xf>
    <xf numFmtId="0" fontId="0" fillId="10" borderId="2" xfId="0" applyFont="1" applyFill="1" applyBorder="1"/>
    <xf numFmtId="0" fontId="0" fillId="10" borderId="2" xfId="0" applyFont="1" applyFill="1" applyBorder="1" applyAlignment="1">
      <alignment wrapText="1"/>
    </xf>
    <xf numFmtId="49" fontId="0" fillId="10" borderId="2" xfId="0" applyNumberFormat="1" applyFont="1" applyFill="1" applyBorder="1"/>
    <xf numFmtId="4" fontId="0" fillId="10" borderId="2" xfId="0" applyNumberFormat="1" applyFont="1" applyFill="1" applyBorder="1"/>
    <xf numFmtId="14" fontId="0" fillId="11" borderId="2" xfId="0" applyNumberFormat="1" applyFont="1" applyFill="1" applyBorder="1"/>
    <xf numFmtId="0" fontId="0" fillId="11" borderId="2" xfId="0" applyFont="1" applyFill="1" applyBorder="1"/>
    <xf numFmtId="0" fontId="0" fillId="11" borderId="2" xfId="0" applyFont="1" applyFill="1" applyBorder="1" applyAlignment="1">
      <alignment wrapText="1"/>
    </xf>
    <xf numFmtId="49" fontId="0" fillId="11" borderId="2" xfId="0" applyNumberFormat="1" applyFont="1" applyFill="1" applyBorder="1"/>
    <xf numFmtId="4" fontId="0" fillId="11" borderId="2" xfId="0" applyNumberFormat="1" applyFont="1" applyFill="1" applyBorder="1"/>
    <xf numFmtId="0" fontId="0" fillId="0" borderId="2" xfId="0" applyFont="1" applyBorder="1" applyAlignment="1">
      <alignment wrapText="1"/>
    </xf>
    <xf numFmtId="4" fontId="0" fillId="9" borderId="2" xfId="0" applyNumberFormat="1" applyFont="1" applyFill="1" applyBorder="1" applyAlignment="1">
      <alignment wrapText="1"/>
    </xf>
    <xf numFmtId="0" fontId="0" fillId="5" borderId="2" xfId="0" applyFill="1" applyBorder="1" applyAlignment="1">
      <alignment wrapText="1"/>
    </xf>
    <xf numFmtId="0" fontId="0" fillId="5" borderId="2" xfId="0" applyFill="1" applyBorder="1" applyAlignment="1">
      <alignment horizontal="left" wrapText="1"/>
    </xf>
    <xf numFmtId="0" fontId="0" fillId="5" borderId="2" xfId="0" applyFont="1" applyFill="1" applyBorder="1" applyAlignment="1">
      <alignment horizontal="left" vertical="center" wrapText="1"/>
    </xf>
    <xf numFmtId="49" fontId="0" fillId="9" borderId="2" xfId="0" applyNumberFormat="1" applyFont="1" applyFill="1" applyBorder="1" applyAlignment="1">
      <alignment wrapText="1"/>
    </xf>
    <xf numFmtId="14" fontId="0" fillId="9" borderId="2" xfId="0" applyNumberFormat="1" applyFont="1" applyFill="1" applyBorder="1" applyAlignment="1"/>
    <xf numFmtId="0" fontId="0" fillId="5" borderId="2" xfId="0" applyFont="1" applyFill="1" applyBorder="1" applyAlignment="1">
      <alignment horizontal="center" wrapText="1"/>
    </xf>
    <xf numFmtId="4" fontId="0" fillId="9" borderId="2" xfId="0" applyNumberFormat="1" applyFont="1" applyFill="1" applyBorder="1" applyAlignment="1"/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polocne/Prehlad%20rozhodnuti%20IROP/Prehlad%20rozhodnuti%20o%20ZoNF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"/>
      <sheetName val="zdroj"/>
      <sheetName val="Hárok1"/>
      <sheetName val="Hárok2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abSelected="1" workbookViewId="0">
      <selection activeCell="M3" sqref="M3"/>
    </sheetView>
  </sheetViews>
  <sheetFormatPr defaultRowHeight="15" x14ac:dyDescent="0.25"/>
  <cols>
    <col min="1" max="1" width="18.7109375" customWidth="1"/>
    <col min="2" max="2" width="9.28515625" customWidth="1"/>
    <col min="3" max="3" width="17.42578125" customWidth="1"/>
    <col min="4" max="4" width="49.28515625" style="20" customWidth="1"/>
    <col min="5" max="5" width="28.85546875" style="20" customWidth="1"/>
    <col min="6" max="6" width="15" customWidth="1"/>
    <col min="7" max="7" width="18.7109375" customWidth="1"/>
    <col min="8" max="8" width="15.28515625" customWidth="1"/>
    <col min="9" max="9" width="17.5703125" customWidth="1"/>
    <col min="10" max="10" width="24.7109375" style="20" customWidth="1"/>
  </cols>
  <sheetData>
    <row r="1" spans="1:10" ht="43.5" customHeight="1" x14ac:dyDescent="0.25">
      <c r="A1" s="54" t="s">
        <v>49</v>
      </c>
      <c r="B1" s="54"/>
      <c r="C1" s="54"/>
      <c r="D1" s="54"/>
      <c r="E1" s="54"/>
      <c r="F1" s="54"/>
      <c r="G1" s="54"/>
      <c r="H1" s="54"/>
      <c r="I1" s="54"/>
      <c r="J1" s="54"/>
    </row>
    <row r="2" spans="1:10" ht="21" x14ac:dyDescent="0.25">
      <c r="A2" s="55" t="s">
        <v>0</v>
      </c>
      <c r="B2" s="55"/>
      <c r="C2" s="1"/>
      <c r="D2" s="1"/>
      <c r="E2" s="1"/>
      <c r="F2" s="2"/>
      <c r="G2" s="3"/>
      <c r="H2" s="3"/>
      <c r="I2" s="3"/>
      <c r="J2" s="3"/>
    </row>
    <row r="3" spans="1:10" ht="31.5" x14ac:dyDescent="0.25">
      <c r="A3" s="4" t="s">
        <v>18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ht="30" x14ac:dyDescent="0.25">
      <c r="A4" s="21" t="s">
        <v>19</v>
      </c>
      <c r="B4" s="16">
        <v>6</v>
      </c>
      <c r="C4" s="22" t="s">
        <v>38</v>
      </c>
      <c r="D4" s="23" t="s">
        <v>39</v>
      </c>
      <c r="E4" s="22" t="s">
        <v>21</v>
      </c>
      <c r="F4" s="24" t="s">
        <v>22</v>
      </c>
      <c r="G4" s="25">
        <v>162325</v>
      </c>
      <c r="H4" s="25">
        <v>162325</v>
      </c>
      <c r="I4" s="25">
        <v>154208.75</v>
      </c>
      <c r="J4" s="45">
        <f>0.85*H4</f>
        <v>137976.25</v>
      </c>
    </row>
    <row r="5" spans="1:10" ht="60" x14ac:dyDescent="0.25">
      <c r="A5" s="21" t="s">
        <v>19</v>
      </c>
      <c r="B5" s="16">
        <v>6</v>
      </c>
      <c r="C5" s="27" t="s">
        <v>40</v>
      </c>
      <c r="D5" s="28" t="s">
        <v>41</v>
      </c>
      <c r="E5" s="27" t="s">
        <v>21</v>
      </c>
      <c r="F5" s="29" t="s">
        <v>22</v>
      </c>
      <c r="G5" s="30">
        <v>541303.63</v>
      </c>
      <c r="H5" s="30">
        <v>541303.63</v>
      </c>
      <c r="I5" s="30">
        <v>514238.45</v>
      </c>
      <c r="J5" s="45">
        <f t="shared" ref="J5:J8" si="0">0.85*H5</f>
        <v>460108.08549999999</v>
      </c>
    </row>
    <row r="6" spans="1:10" x14ac:dyDescent="0.25">
      <c r="A6" s="21" t="s">
        <v>19</v>
      </c>
      <c r="B6" s="16">
        <v>6</v>
      </c>
      <c r="C6" s="22" t="s">
        <v>42</v>
      </c>
      <c r="D6" s="23" t="s">
        <v>43</v>
      </c>
      <c r="E6" s="22" t="s">
        <v>44</v>
      </c>
      <c r="F6" s="24" t="s">
        <v>45</v>
      </c>
      <c r="G6" s="25">
        <v>53381.16</v>
      </c>
      <c r="H6" s="25">
        <v>53381.16</v>
      </c>
      <c r="I6" s="25">
        <v>50712.1</v>
      </c>
      <c r="J6" s="45">
        <f t="shared" si="0"/>
        <v>45373.986000000004</v>
      </c>
    </row>
    <row r="7" spans="1:10" x14ac:dyDescent="0.25">
      <c r="A7" s="21" t="s">
        <v>19</v>
      </c>
      <c r="B7" s="16">
        <v>6</v>
      </c>
      <c r="C7" s="27" t="s">
        <v>46</v>
      </c>
      <c r="D7" s="28" t="s">
        <v>47</v>
      </c>
      <c r="E7" s="27" t="s">
        <v>44</v>
      </c>
      <c r="F7" s="29" t="s">
        <v>45</v>
      </c>
      <c r="G7" s="30">
        <v>53357.62</v>
      </c>
      <c r="H7" s="30">
        <v>53357.62</v>
      </c>
      <c r="I7" s="30">
        <v>50689.74</v>
      </c>
      <c r="J7" s="45">
        <f t="shared" si="0"/>
        <v>45353.976999999999</v>
      </c>
    </row>
    <row r="8" spans="1:10" ht="30" x14ac:dyDescent="0.25">
      <c r="A8" s="21" t="s">
        <v>19</v>
      </c>
      <c r="B8" s="16">
        <v>6</v>
      </c>
      <c r="C8" s="22" t="s">
        <v>48</v>
      </c>
      <c r="D8" s="23" t="s">
        <v>24</v>
      </c>
      <c r="E8" s="22" t="s">
        <v>25</v>
      </c>
      <c r="F8" s="24" t="s">
        <v>26</v>
      </c>
      <c r="G8" s="25">
        <v>188647.51</v>
      </c>
      <c r="H8" s="25">
        <v>188251.46</v>
      </c>
      <c r="I8" s="25">
        <v>178838.89</v>
      </c>
      <c r="J8" s="45">
        <f t="shared" si="0"/>
        <v>160013.74099999998</v>
      </c>
    </row>
    <row r="9" spans="1:10" x14ac:dyDescent="0.25">
      <c r="A9" s="21"/>
      <c r="B9" s="16"/>
      <c r="C9" s="27"/>
      <c r="D9" s="28"/>
      <c r="E9" s="27"/>
      <c r="F9" s="29"/>
      <c r="G9" s="30"/>
      <c r="H9" s="30"/>
      <c r="I9" s="30"/>
      <c r="J9" s="45"/>
    </row>
    <row r="10" spans="1:10" x14ac:dyDescent="0.25">
      <c r="A10" s="21"/>
      <c r="B10" s="16"/>
      <c r="C10" s="22"/>
      <c r="D10" s="23"/>
      <c r="E10" s="22"/>
      <c r="F10" s="24"/>
      <c r="G10" s="25"/>
      <c r="H10" s="25"/>
      <c r="I10" s="25"/>
      <c r="J10" s="45"/>
    </row>
    <row r="11" spans="1:10" x14ac:dyDescent="0.25">
      <c r="A11" s="21"/>
      <c r="B11" s="16"/>
      <c r="C11" s="27"/>
      <c r="D11" s="28"/>
      <c r="E11" s="27"/>
      <c r="F11" s="29"/>
      <c r="G11" s="30"/>
      <c r="H11" s="30"/>
      <c r="I11" s="30"/>
      <c r="J11" s="45"/>
    </row>
    <row r="12" spans="1:10" x14ac:dyDescent="0.25">
      <c r="A12" s="21"/>
      <c r="B12" s="16"/>
      <c r="C12" s="22"/>
      <c r="D12" s="23"/>
      <c r="E12" s="22"/>
      <c r="F12" s="24"/>
      <c r="G12" s="25"/>
      <c r="H12" s="25"/>
      <c r="I12" s="25"/>
      <c r="J12" s="45"/>
    </row>
    <row r="13" spans="1:10" x14ac:dyDescent="0.25">
      <c r="A13" s="21"/>
      <c r="B13" s="16"/>
      <c r="C13" s="27"/>
      <c r="D13" s="28"/>
      <c r="E13" s="27"/>
      <c r="F13" s="29"/>
      <c r="G13" s="30"/>
      <c r="H13" s="30"/>
      <c r="I13" s="30"/>
      <c r="J13" s="45"/>
    </row>
    <row r="14" spans="1:10" x14ac:dyDescent="0.25">
      <c r="A14" s="21"/>
      <c r="B14" s="16"/>
      <c r="C14" s="22"/>
      <c r="D14" s="23"/>
      <c r="E14" s="22"/>
      <c r="F14" s="24"/>
      <c r="G14" s="25"/>
      <c r="H14" s="25"/>
      <c r="I14" s="25"/>
      <c r="J14" s="45"/>
    </row>
    <row r="15" spans="1:10" x14ac:dyDescent="0.25">
      <c r="A15" s="21"/>
      <c r="B15" s="16"/>
      <c r="C15" s="27"/>
      <c r="D15" s="28"/>
      <c r="E15" s="27"/>
      <c r="F15" s="29"/>
      <c r="G15" s="30"/>
      <c r="H15" s="30"/>
      <c r="I15" s="30"/>
      <c r="J15" s="45"/>
    </row>
    <row r="16" spans="1:10" x14ac:dyDescent="0.25">
      <c r="A16" s="21"/>
      <c r="B16" s="16"/>
      <c r="C16" s="22"/>
      <c r="D16" s="23"/>
      <c r="E16" s="22"/>
      <c r="F16" s="24"/>
      <c r="G16" s="25"/>
      <c r="H16" s="25"/>
      <c r="I16" s="25"/>
      <c r="J16" s="45"/>
    </row>
    <row r="17" spans="1:10" ht="15.75" x14ac:dyDescent="0.25">
      <c r="A17" s="56" t="s">
        <v>10</v>
      </c>
      <c r="B17" s="56"/>
      <c r="C17" s="56"/>
      <c r="D17" s="56"/>
      <c r="E17" s="56"/>
      <c r="F17" s="6"/>
      <c r="G17" s="7">
        <f>SUM(G4:G16)</f>
        <v>999014.92</v>
      </c>
      <c r="H17" s="7">
        <f>SUM(H4:H16)</f>
        <v>998618.87</v>
      </c>
      <c r="I17" s="7">
        <f>SUM(I4:I16)</f>
        <v>948687.92999999993</v>
      </c>
      <c r="J17" s="7">
        <f>SUM(J4:J8)</f>
        <v>848826.03949999996</v>
      </c>
    </row>
    <row r="21" spans="1:10" ht="15.75" x14ac:dyDescent="0.25">
      <c r="A21" s="8" t="s">
        <v>11</v>
      </c>
      <c r="B21" s="8"/>
      <c r="C21" s="9"/>
      <c r="D21" s="9"/>
      <c r="E21" s="32"/>
      <c r="F21" s="10"/>
    </row>
    <row r="22" spans="1:10" ht="15.75" x14ac:dyDescent="0.25">
      <c r="A22" s="4" t="s">
        <v>18</v>
      </c>
      <c r="B22" s="11" t="s">
        <v>1</v>
      </c>
      <c r="C22" s="11" t="s">
        <v>2</v>
      </c>
      <c r="D22" s="11" t="s">
        <v>3</v>
      </c>
      <c r="E22" s="11" t="s">
        <v>4</v>
      </c>
      <c r="F22" s="11" t="s">
        <v>5</v>
      </c>
      <c r="G22" s="11" t="s">
        <v>6</v>
      </c>
      <c r="H22" s="11" t="s">
        <v>12</v>
      </c>
      <c r="I22" s="11" t="s">
        <v>13</v>
      </c>
      <c r="J22" s="11" t="s">
        <v>14</v>
      </c>
    </row>
    <row r="23" spans="1:10" ht="30" x14ac:dyDescent="0.25">
      <c r="A23" s="50" t="s">
        <v>20</v>
      </c>
      <c r="B23" s="51">
        <v>6</v>
      </c>
      <c r="C23" s="23" t="s">
        <v>28</v>
      </c>
      <c r="D23" s="23" t="s">
        <v>29</v>
      </c>
      <c r="E23" s="23" t="s">
        <v>31</v>
      </c>
      <c r="F23" s="49" t="s">
        <v>30</v>
      </c>
      <c r="G23" s="45">
        <v>505494.05</v>
      </c>
      <c r="H23" s="45">
        <v>480219.35</v>
      </c>
      <c r="I23" s="52">
        <f>0.85*G23</f>
        <v>429669.9425</v>
      </c>
      <c r="J23" s="46" t="s">
        <v>23</v>
      </c>
    </row>
    <row r="24" spans="1:10" x14ac:dyDescent="0.25">
      <c r="A24" s="26"/>
      <c r="B24" s="16"/>
      <c r="C24" s="27"/>
      <c r="D24" s="28"/>
      <c r="E24" s="27"/>
      <c r="F24" s="29"/>
      <c r="G24" s="30"/>
      <c r="H24" s="30"/>
      <c r="I24" s="25"/>
      <c r="J24" s="47"/>
    </row>
    <row r="25" spans="1:10" x14ac:dyDescent="0.25">
      <c r="A25" s="26"/>
      <c r="B25" s="16"/>
      <c r="C25" s="22"/>
      <c r="D25" s="23"/>
      <c r="E25" s="22"/>
      <c r="F25" s="24"/>
      <c r="G25" s="25"/>
      <c r="H25" s="25"/>
      <c r="I25" s="25"/>
      <c r="J25" s="48"/>
    </row>
    <row r="26" spans="1:10" x14ac:dyDescent="0.25">
      <c r="A26" s="26"/>
      <c r="B26" s="16"/>
      <c r="C26" s="27"/>
      <c r="D26" s="28"/>
      <c r="E26" s="27"/>
      <c r="F26" s="29"/>
      <c r="G26" s="30"/>
      <c r="H26" s="30"/>
      <c r="I26" s="25"/>
      <c r="J26" s="48"/>
    </row>
    <row r="27" spans="1:10" x14ac:dyDescent="0.25">
      <c r="A27" s="26"/>
      <c r="B27" s="16"/>
      <c r="C27" s="22"/>
      <c r="D27" s="23"/>
      <c r="E27" s="22"/>
      <c r="F27" s="24"/>
      <c r="G27" s="25"/>
      <c r="H27" s="25"/>
      <c r="I27" s="25"/>
      <c r="J27" s="48"/>
    </row>
    <row r="28" spans="1:10" x14ac:dyDescent="0.25">
      <c r="A28" s="26"/>
      <c r="B28" s="16"/>
      <c r="C28" s="27"/>
      <c r="D28" s="28"/>
      <c r="E28" s="27"/>
      <c r="F28" s="29"/>
      <c r="G28" s="30"/>
      <c r="H28" s="30"/>
      <c r="I28" s="25"/>
      <c r="J28" s="48"/>
    </row>
    <row r="29" spans="1:10" x14ac:dyDescent="0.25">
      <c r="A29" s="26"/>
      <c r="B29" s="16"/>
      <c r="C29" s="27"/>
      <c r="D29" s="28"/>
      <c r="E29" s="28"/>
      <c r="F29" s="29"/>
      <c r="G29" s="30"/>
      <c r="H29" s="30"/>
      <c r="I29" s="30"/>
      <c r="J29" s="44"/>
    </row>
    <row r="30" spans="1:10" x14ac:dyDescent="0.25">
      <c r="A30" s="18" t="s">
        <v>15</v>
      </c>
      <c r="B30" s="18"/>
      <c r="C30" s="18"/>
      <c r="D30" s="18"/>
      <c r="E30" s="18"/>
      <c r="F30" s="18"/>
      <c r="G30" s="13">
        <f>SUM(G23:G29)</f>
        <v>505494.05</v>
      </c>
      <c r="H30" s="13">
        <f>SUM(H23:H29)</f>
        <v>480219.35</v>
      </c>
      <c r="I30" s="13">
        <f>SUM(I23:I29)</f>
        <v>429669.9425</v>
      </c>
      <c r="J30" s="18"/>
    </row>
    <row r="34" spans="1:10" ht="31.5" x14ac:dyDescent="0.25">
      <c r="A34" s="19" t="s">
        <v>16</v>
      </c>
      <c r="B34" s="19"/>
      <c r="C34" s="3"/>
      <c r="D34" s="14"/>
      <c r="E34" s="3"/>
      <c r="F34" s="3"/>
      <c r="G34" s="3"/>
      <c r="H34" s="3"/>
      <c r="I34" s="3"/>
      <c r="J34" s="3"/>
    </row>
    <row r="35" spans="1:10" ht="15.75" x14ac:dyDescent="0.25">
      <c r="A35" s="4" t="s">
        <v>18</v>
      </c>
      <c r="B35" s="15" t="s">
        <v>1</v>
      </c>
      <c r="C35" s="15" t="s">
        <v>2</v>
      </c>
      <c r="D35" s="15" t="s">
        <v>3</v>
      </c>
      <c r="E35" s="15" t="s">
        <v>4</v>
      </c>
      <c r="F35" s="15" t="s">
        <v>5</v>
      </c>
      <c r="G35" s="15" t="s">
        <v>6</v>
      </c>
      <c r="H35" s="15" t="s">
        <v>12</v>
      </c>
      <c r="I35" s="15" t="s">
        <v>13</v>
      </c>
      <c r="J35" s="15" t="s">
        <v>17</v>
      </c>
    </row>
    <row r="36" spans="1:10" ht="34.5" customHeight="1" x14ac:dyDescent="0.25">
      <c r="A36" s="21" t="s">
        <v>20</v>
      </c>
      <c r="B36" s="16">
        <v>6</v>
      </c>
      <c r="C36" s="22" t="s">
        <v>32</v>
      </c>
      <c r="D36" s="23" t="s">
        <v>33</v>
      </c>
      <c r="E36" s="22" t="s">
        <v>31</v>
      </c>
      <c r="F36" s="24" t="s">
        <v>30</v>
      </c>
      <c r="G36" s="25">
        <v>383120.14</v>
      </c>
      <c r="H36" s="25">
        <v>363964.13</v>
      </c>
      <c r="I36" s="25">
        <f>0.85*G36</f>
        <v>325652.11900000001</v>
      </c>
      <c r="J36" s="46" t="s">
        <v>27</v>
      </c>
    </row>
    <row r="37" spans="1:10" ht="30" x14ac:dyDescent="0.25">
      <c r="A37" s="26" t="s">
        <v>19</v>
      </c>
      <c r="B37" s="16">
        <v>6</v>
      </c>
      <c r="C37" s="27" t="s">
        <v>34</v>
      </c>
      <c r="D37" s="28" t="s">
        <v>35</v>
      </c>
      <c r="E37" s="27" t="s">
        <v>36</v>
      </c>
      <c r="F37" s="29" t="s">
        <v>37</v>
      </c>
      <c r="G37" s="30">
        <v>199145.13</v>
      </c>
      <c r="H37" s="30">
        <v>189187.87</v>
      </c>
      <c r="I37" s="25">
        <f>0.85*G37</f>
        <v>169273.36050000001</v>
      </c>
      <c r="J37" s="46" t="s">
        <v>27</v>
      </c>
    </row>
    <row r="38" spans="1:10" x14ac:dyDescent="0.25">
      <c r="A38" s="21"/>
      <c r="B38" s="16"/>
      <c r="C38" s="22"/>
      <c r="D38" s="23"/>
      <c r="E38" s="22"/>
      <c r="F38" s="24"/>
      <c r="G38" s="25"/>
      <c r="H38" s="25"/>
      <c r="I38" s="25"/>
      <c r="J38" s="46"/>
    </row>
    <row r="39" spans="1:10" ht="15.75" customHeight="1" x14ac:dyDescent="0.25">
      <c r="A39" s="33"/>
      <c r="B39" s="34"/>
      <c r="C39" s="35"/>
      <c r="D39" s="36"/>
      <c r="E39" s="35"/>
      <c r="F39" s="37"/>
      <c r="G39" s="38"/>
      <c r="H39" s="38"/>
      <c r="I39" s="38"/>
      <c r="J39" s="31"/>
    </row>
    <row r="40" spans="1:10" x14ac:dyDescent="0.25">
      <c r="A40" s="39"/>
      <c r="B40" s="34"/>
      <c r="C40" s="40"/>
      <c r="D40" s="41"/>
      <c r="E40" s="40"/>
      <c r="F40" s="42"/>
      <c r="G40" s="43"/>
      <c r="H40" s="43"/>
      <c r="I40" s="43"/>
      <c r="J40" s="31"/>
    </row>
    <row r="41" spans="1:10" x14ac:dyDescent="0.25">
      <c r="A41" s="53" t="s">
        <v>10</v>
      </c>
      <c r="B41" s="53"/>
      <c r="C41" s="53"/>
      <c r="D41" s="53"/>
      <c r="E41" s="53"/>
      <c r="F41" s="12"/>
      <c r="G41" s="13">
        <f>SUM(G36:G40)</f>
        <v>582265.27</v>
      </c>
      <c r="H41" s="13">
        <f>SUM(H36:H40)</f>
        <v>553152</v>
      </c>
      <c r="I41" s="13">
        <f>SUM(I36:I40)</f>
        <v>494925.47950000002</v>
      </c>
      <c r="J41" s="17"/>
    </row>
  </sheetData>
  <mergeCells count="4">
    <mergeCell ref="A41:E41"/>
    <mergeCell ref="A1:J1"/>
    <mergeCell ref="A2:B2"/>
    <mergeCell ref="A17:E17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'\\file\group\Spolocne\Prehlad rozhodnuti IROP\[Prehlad rozhodnuti o ZoNFP.xlsx]zdroj'!#REF!</xm:f>
          </x14:formula1>
          <xm:sqref>J38:J40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MPRVSR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Viliam</dc:creator>
  <cp:lastModifiedBy>Hans Viliam</cp:lastModifiedBy>
  <dcterms:created xsi:type="dcterms:W3CDTF">2020-06-22T07:10:11Z</dcterms:created>
  <dcterms:modified xsi:type="dcterms:W3CDTF">2020-08-10T13:36:10Z</dcterms:modified>
</cp:coreProperties>
</file>